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ventory T.I\Desktop\"/>
    </mc:Choice>
  </mc:AlternateContent>
  <bookViews>
    <workbookView xWindow="0" yWindow="0" windowWidth="17256" windowHeight="5688" tabRatio="843"/>
  </bookViews>
  <sheets>
    <sheet name="SET" sheetId="10" r:id="rId1"/>
    <sheet name="SET OXX" sheetId="53" r:id="rId2"/>
  </sheets>
  <definedNames>
    <definedName name="_xlnm._FilterDatabase" localSheetId="0" hidden="1">SET!$A$3:$AJ$667</definedName>
    <definedName name="_xlnm._FilterDatabase" localSheetId="1" hidden="1">'SET OXX'!$A$3:$AI$3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44" i="10" l="1"/>
  <c r="K1244" i="10" s="1"/>
  <c r="A1244" i="10"/>
  <c r="A1243" i="10"/>
  <c r="J1242" i="10"/>
  <c r="K1242" i="10" s="1"/>
  <c r="A1242" i="10"/>
  <c r="A1241" i="10"/>
  <c r="J1240" i="10"/>
  <c r="K1240" i="10" s="1"/>
  <c r="A1240" i="10"/>
  <c r="A1239" i="10"/>
  <c r="J1238" i="10"/>
  <c r="K1238" i="10" s="1"/>
  <c r="A1238" i="10"/>
  <c r="A1237" i="10"/>
  <c r="J1236" i="10"/>
  <c r="K1236" i="10" s="1"/>
  <c r="A1236" i="10"/>
  <c r="A1235" i="10"/>
  <c r="A1234" i="10"/>
  <c r="A1233" i="10"/>
  <c r="A1232" i="10"/>
  <c r="A1231" i="10"/>
  <c r="A1230" i="10"/>
  <c r="A1229" i="10"/>
  <c r="A1228" i="10"/>
  <c r="A1227" i="10"/>
  <c r="A1226" i="10"/>
  <c r="A1225" i="10"/>
  <c r="A1224" i="10"/>
  <c r="A1223" i="10"/>
  <c r="A1222" i="10"/>
  <c r="A1221" i="10"/>
  <c r="A1220" i="10"/>
  <c r="A1219" i="10"/>
  <c r="A1218" i="10"/>
  <c r="A1217" i="10"/>
  <c r="A1216" i="10"/>
  <c r="A1215" i="10"/>
  <c r="A1214" i="10"/>
  <c r="A1213" i="10"/>
  <c r="A1212" i="10"/>
  <c r="A1211" i="10"/>
  <c r="A1210" i="10"/>
  <c r="A1209" i="10"/>
  <c r="A1208" i="10"/>
  <c r="J1207" i="10"/>
  <c r="K1207" i="10" s="1"/>
  <c r="A1207" i="10"/>
  <c r="A1206" i="10"/>
  <c r="A1205" i="10"/>
  <c r="A1204" i="10"/>
  <c r="A1203" i="10"/>
  <c r="A1202" i="10"/>
  <c r="A1201" i="10"/>
  <c r="A1200" i="10"/>
  <c r="A1199" i="10"/>
  <c r="A1198" i="10"/>
  <c r="A1197" i="10"/>
  <c r="A1196" i="10"/>
  <c r="A1195" i="10"/>
  <c r="A1194" i="10"/>
  <c r="A1193" i="10"/>
  <c r="A1192" i="10"/>
  <c r="A1191" i="10"/>
  <c r="A1190" i="10"/>
  <c r="A1189" i="10"/>
  <c r="A1188" i="10"/>
  <c r="A1187" i="10"/>
  <c r="A1186" i="10"/>
  <c r="A1185" i="10"/>
  <c r="A1184" i="10"/>
  <c r="A1183" i="10"/>
  <c r="A1182" i="10"/>
  <c r="A1181" i="10"/>
  <c r="A1180" i="10"/>
  <c r="A1179" i="10"/>
  <c r="J1178" i="10"/>
  <c r="K1178" i="10" s="1"/>
  <c r="A1178" i="10"/>
  <c r="A1177" i="10"/>
  <c r="A1176" i="10"/>
  <c r="A1175" i="10"/>
  <c r="A1174" i="10"/>
  <c r="A1173" i="10"/>
  <c r="A1172" i="10"/>
  <c r="A1171" i="10"/>
  <c r="A1170" i="10"/>
  <c r="A1169" i="10"/>
  <c r="A1168" i="10"/>
  <c r="A1167" i="10"/>
  <c r="A1166" i="10"/>
  <c r="A1165" i="10"/>
  <c r="A1164" i="10"/>
  <c r="A1163" i="10"/>
  <c r="A1162" i="10"/>
  <c r="A1161" i="10"/>
  <c r="A1160" i="10"/>
  <c r="A1159" i="10"/>
  <c r="A1158" i="10"/>
  <c r="A1157" i="10"/>
  <c r="A1156" i="10"/>
  <c r="A1155" i="10"/>
  <c r="A1154" i="10"/>
  <c r="A1153" i="10"/>
  <c r="A1152" i="10"/>
  <c r="A1151" i="10"/>
  <c r="A1150" i="10"/>
  <c r="K1149" i="10"/>
  <c r="J1149" i="10"/>
  <c r="A1149" i="10"/>
  <c r="A1148" i="10"/>
  <c r="A1147" i="10"/>
  <c r="A1146" i="10"/>
  <c r="A1145" i="10"/>
  <c r="A1144" i="10"/>
  <c r="A1143" i="10"/>
  <c r="A1142" i="10"/>
  <c r="A1141" i="10"/>
  <c r="A1140" i="10"/>
  <c r="A1139" i="10"/>
  <c r="A1138" i="10"/>
  <c r="A1137" i="10"/>
  <c r="A1136" i="10"/>
  <c r="A1135" i="10"/>
  <c r="A1134" i="10"/>
  <c r="A1133" i="10"/>
  <c r="A1132" i="10"/>
  <c r="A1131" i="10"/>
  <c r="A1130" i="10"/>
  <c r="A1129" i="10"/>
  <c r="A1128" i="10"/>
  <c r="A1127" i="10"/>
  <c r="A1126" i="10"/>
  <c r="A1125" i="10"/>
  <c r="A1124" i="10"/>
  <c r="A1123" i="10"/>
  <c r="A1122" i="10"/>
  <c r="A1121" i="10"/>
  <c r="J1120" i="10"/>
  <c r="K1120" i="10" s="1"/>
  <c r="A1120" i="10"/>
  <c r="A1119" i="10"/>
  <c r="A1118" i="10"/>
  <c r="A1117" i="10"/>
  <c r="A1116" i="10"/>
  <c r="A1115" i="10"/>
  <c r="A1114" i="10"/>
  <c r="A1113" i="10"/>
  <c r="A1112" i="10"/>
  <c r="A1111" i="10"/>
  <c r="A1110" i="10"/>
  <c r="A1109" i="10"/>
  <c r="A1108" i="10"/>
  <c r="A1107" i="10"/>
  <c r="A1106" i="10"/>
  <c r="A1105" i="10"/>
  <c r="A1104" i="10"/>
  <c r="A1103" i="10"/>
  <c r="A1102" i="10"/>
  <c r="A1101" i="10"/>
  <c r="A1100" i="10"/>
  <c r="A1099" i="10"/>
  <c r="A1098" i="10"/>
  <c r="A1097" i="10"/>
  <c r="A1096" i="10"/>
  <c r="A1095" i="10"/>
  <c r="A1094" i="10"/>
  <c r="A1093" i="10"/>
  <c r="A1092" i="10"/>
  <c r="J1091" i="10"/>
  <c r="K1091" i="10" s="1"/>
  <c r="A1091" i="10"/>
  <c r="A1090" i="10"/>
  <c r="J1089" i="10"/>
  <c r="K1089" i="10" s="1"/>
  <c r="A1089" i="10"/>
  <c r="A1088" i="10"/>
  <c r="J1087" i="10"/>
  <c r="K1087" i="10" s="1"/>
  <c r="A1087" i="10"/>
  <c r="A1086" i="10"/>
  <c r="A1085" i="10"/>
  <c r="A1084" i="10"/>
  <c r="A1083" i="10"/>
  <c r="A1082" i="10"/>
  <c r="A1081" i="10"/>
  <c r="A1080" i="10"/>
  <c r="A1079" i="10"/>
  <c r="A1078" i="10"/>
  <c r="A1077" i="10"/>
  <c r="A1076" i="10"/>
  <c r="A1075" i="10"/>
  <c r="A1074" i="10"/>
  <c r="A1073" i="10"/>
  <c r="A1072" i="10"/>
  <c r="A1071" i="10"/>
  <c r="A1070" i="10"/>
  <c r="A1069" i="10"/>
  <c r="A1068" i="10"/>
  <c r="A1067" i="10"/>
  <c r="A1066" i="10"/>
  <c r="A1065" i="10"/>
  <c r="A1064" i="10"/>
  <c r="A1063" i="10"/>
  <c r="A1062" i="10"/>
  <c r="A1061" i="10"/>
  <c r="A1060" i="10"/>
  <c r="A1059" i="10"/>
  <c r="A1058" i="10"/>
  <c r="J1057" i="10"/>
  <c r="K1057" i="10" s="1"/>
  <c r="A1057" i="10"/>
  <c r="A1056" i="10"/>
  <c r="A1055" i="10"/>
  <c r="A1054" i="10"/>
  <c r="A1053" i="10"/>
  <c r="A1052" i="10"/>
  <c r="A1051" i="10"/>
  <c r="A1050" i="10"/>
  <c r="A1049" i="10"/>
  <c r="A1048" i="10"/>
  <c r="A1047" i="10"/>
  <c r="A1046" i="10"/>
  <c r="A1045" i="10"/>
  <c r="A1044" i="10"/>
  <c r="A1043" i="10"/>
  <c r="A1042" i="10"/>
  <c r="A1041" i="10"/>
  <c r="A1040" i="10"/>
  <c r="A1039" i="10"/>
  <c r="A1038" i="10"/>
  <c r="A1037" i="10"/>
  <c r="A1036" i="10"/>
  <c r="A1035" i="10"/>
  <c r="A1034" i="10"/>
  <c r="A1033" i="10"/>
  <c r="A1032" i="10"/>
  <c r="A1031" i="10"/>
  <c r="A1030" i="10"/>
  <c r="K1029" i="10"/>
  <c r="J1029" i="10"/>
  <c r="A1029" i="10"/>
  <c r="A1028" i="10"/>
  <c r="A1027" i="10"/>
  <c r="A1026" i="10"/>
  <c r="A1025" i="10"/>
  <c r="A1024" i="10"/>
  <c r="A1023" i="10"/>
  <c r="A1022" i="10"/>
  <c r="A1021" i="10"/>
  <c r="A1020" i="10"/>
  <c r="A1019" i="10"/>
  <c r="A1018" i="10"/>
  <c r="A1017" i="10"/>
  <c r="A1016" i="10"/>
  <c r="A1015" i="10"/>
  <c r="A1014" i="10"/>
  <c r="A1013" i="10"/>
  <c r="A1012" i="10"/>
  <c r="A1011" i="10"/>
  <c r="A1010" i="10"/>
  <c r="A1009" i="10"/>
  <c r="A1008" i="10"/>
  <c r="A1007" i="10"/>
  <c r="A1006" i="10"/>
  <c r="A1005" i="10"/>
  <c r="A1004" i="10"/>
  <c r="A1003" i="10"/>
  <c r="A1002" i="10"/>
  <c r="J1001" i="10"/>
  <c r="K1001" i="10" s="1"/>
  <c r="A1001" i="10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A978" i="10"/>
  <c r="A977" i="10"/>
  <c r="A976" i="10"/>
  <c r="A975" i="10"/>
  <c r="A974" i="10"/>
  <c r="A973" i="10"/>
  <c r="A972" i="10"/>
  <c r="J971" i="10"/>
  <c r="K971" i="10" s="1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A948" i="10"/>
  <c r="A947" i="10"/>
  <c r="A946" i="10"/>
  <c r="A945" i="10"/>
  <c r="A944" i="10"/>
  <c r="A943" i="10"/>
  <c r="K942" i="10"/>
  <c r="J942" i="10"/>
  <c r="A942" i="10"/>
  <c r="A941" i="10"/>
  <c r="K940" i="10"/>
  <c r="J940" i="10"/>
  <c r="A940" i="10"/>
  <c r="A939" i="10"/>
  <c r="J938" i="10"/>
  <c r="K938" i="10" s="1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A919" i="10"/>
  <c r="A918" i="10"/>
  <c r="A917" i="10"/>
  <c r="A916" i="10"/>
  <c r="A915" i="10"/>
  <c r="A914" i="10"/>
  <c r="A913" i="10"/>
  <c r="A912" i="10"/>
  <c r="A911" i="10"/>
  <c r="A910" i="10"/>
  <c r="K909" i="10"/>
  <c r="J909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J880" i="10"/>
  <c r="K880" i="10" s="1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K849" i="10"/>
  <c r="J849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J820" i="10"/>
  <c r="K820" i="10" s="1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J792" i="10"/>
  <c r="K792" i="10" s="1"/>
  <c r="A792" i="10"/>
  <c r="A791" i="10"/>
  <c r="K790" i="10"/>
  <c r="J790" i="10"/>
  <c r="A790" i="10"/>
  <c r="A789" i="10"/>
  <c r="J788" i="10"/>
  <c r="K788" i="10" s="1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K759" i="10"/>
  <c r="J759" i="10"/>
  <c r="A759" i="10"/>
  <c r="A758" i="10"/>
  <c r="K757" i="10"/>
  <c r="J757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K727" i="10"/>
  <c r="J727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J697" i="10"/>
  <c r="K697" i="10" s="1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319" i="10" l="1"/>
  <c r="A304" i="10"/>
  <c r="J246" i="10"/>
  <c r="A630" i="10"/>
  <c r="A629" i="10"/>
  <c r="A623" i="10"/>
  <c r="A593" i="10"/>
  <c r="A592" i="10"/>
  <c r="A583" i="10"/>
  <c r="A584" i="10"/>
  <c r="A557" i="10"/>
  <c r="A558" i="10"/>
  <c r="A566" i="10"/>
  <c r="A565" i="10"/>
  <c r="A501" i="10"/>
  <c r="A411" i="10"/>
  <c r="A401" i="10"/>
  <c r="A636" i="10"/>
  <c r="A598" i="10"/>
  <c r="A376" i="53" l="1"/>
  <c r="J161" i="10"/>
  <c r="A160" i="10"/>
  <c r="A607" i="10" l="1"/>
  <c r="A617" i="10"/>
  <c r="A435" i="10"/>
  <c r="A449" i="10" l="1"/>
  <c r="A254" i="53"/>
  <c r="A119" i="10" l="1"/>
  <c r="A667" i="10" l="1"/>
  <c r="A220" i="10" l="1"/>
  <c r="J347" i="10" l="1"/>
  <c r="J594" i="10"/>
  <c r="A345" i="10" l="1"/>
  <c r="A558" i="53"/>
  <c r="J433" i="10" l="1"/>
  <c r="A432" i="10" l="1"/>
  <c r="A202" i="10"/>
  <c r="A188" i="10"/>
  <c r="A218" i="10"/>
  <c r="A219" i="10" l="1"/>
  <c r="A397" i="10"/>
  <c r="A235" i="10"/>
  <c r="J20" i="10" l="1"/>
  <c r="A538" i="10" l="1"/>
  <c r="A476" i="10"/>
  <c r="A478" i="10"/>
  <c r="A516" i="10"/>
  <c r="A510" i="10"/>
  <c r="A509" i="10"/>
  <c r="A19" i="10"/>
  <c r="A40" i="10"/>
  <c r="A473" i="10"/>
  <c r="A472" i="10"/>
  <c r="A465" i="10"/>
  <c r="A376" i="10"/>
  <c r="A368" i="10"/>
  <c r="A280" i="10"/>
  <c r="A289" i="10"/>
  <c r="A288" i="10"/>
  <c r="A78" i="10"/>
  <c r="A649" i="10"/>
  <c r="A355" i="10"/>
  <c r="A306" i="10"/>
  <c r="A60" i="10" l="1"/>
  <c r="A82" i="10"/>
  <c r="A341" i="10"/>
  <c r="A58" i="10"/>
  <c r="A54" i="10"/>
  <c r="A53" i="10"/>
  <c r="A31" i="10"/>
  <c r="A371" i="10" l="1"/>
  <c r="J668" i="10"/>
  <c r="J655" i="10"/>
  <c r="J631" i="10"/>
  <c r="J615" i="10"/>
  <c r="J605" i="10"/>
  <c r="J568" i="10"/>
  <c r="J536" i="10"/>
  <c r="J507" i="10"/>
  <c r="J474" i="10"/>
  <c r="J447" i="10"/>
  <c r="J412" i="10"/>
  <c r="J377" i="10"/>
  <c r="J320" i="10"/>
  <c r="J290" i="10"/>
  <c r="J260" i="10"/>
  <c r="J221" i="10"/>
  <c r="J192" i="10"/>
  <c r="J130" i="10"/>
  <c r="J102" i="10"/>
  <c r="J99" i="10"/>
  <c r="J96" i="10"/>
  <c r="J86" i="10"/>
  <c r="J63" i="10"/>
  <c r="J42" i="10"/>
  <c r="A599" i="10"/>
  <c r="A608" i="10"/>
  <c r="A666" i="10" l="1"/>
  <c r="A651" i="10"/>
  <c r="A626" i="10"/>
  <c r="A604" i="10"/>
  <c r="A589" i="10"/>
  <c r="A562" i="10"/>
  <c r="A532" i="10"/>
  <c r="A503" i="10"/>
  <c r="A469" i="10"/>
  <c r="A431" i="10"/>
  <c r="A410" i="10"/>
  <c r="A375" i="10"/>
  <c r="A344" i="10"/>
  <c r="A316" i="10"/>
  <c r="A286" i="10"/>
  <c r="A245" i="10"/>
  <c r="A217" i="10"/>
  <c r="A187" i="10"/>
  <c r="A156" i="10"/>
  <c r="A124" i="10"/>
  <c r="K102" i="10"/>
  <c r="A101" i="10"/>
  <c r="A94" i="10"/>
  <c r="A80" i="10"/>
  <c r="A59" i="10"/>
  <c r="A36" i="10"/>
  <c r="A15" i="10"/>
  <c r="A92" i="10"/>
  <c r="A661" i="10"/>
  <c r="A662" i="10" l="1"/>
  <c r="K536" i="10"/>
  <c r="A366" i="10" l="1"/>
  <c r="A191" i="10" l="1"/>
  <c r="A183" i="10"/>
  <c r="K20" i="10" l="1"/>
  <c r="A152" i="10"/>
  <c r="A85" i="10"/>
  <c r="A13" i="10"/>
  <c r="A637" i="10" l="1"/>
  <c r="A635" i="10"/>
  <c r="A597" i="10"/>
  <c r="A572" i="10"/>
  <c r="A542" i="10"/>
  <c r="A539" i="10"/>
  <c r="A546" i="10"/>
  <c r="A512" i="10"/>
  <c r="A484" i="10"/>
  <c r="A481" i="10"/>
  <c r="A415" i="10"/>
  <c r="A658" i="10"/>
  <c r="A381" i="10"/>
  <c r="A350" i="10"/>
  <c r="A517" i="10"/>
  <c r="A224" i="10"/>
  <c r="A194" i="10"/>
  <c r="A67" i="10"/>
  <c r="A44" i="10"/>
  <c r="A104" i="10"/>
  <c r="A660" i="10" l="1"/>
  <c r="A382" i="10"/>
  <c r="A663" i="10"/>
  <c r="A69" i="10"/>
  <c r="A338" i="10" l="1"/>
  <c r="A268" i="10"/>
  <c r="A409" i="10" l="1"/>
  <c r="A374" i="10"/>
  <c r="A343" i="10"/>
  <c r="A408" i="10"/>
  <c r="A373" i="10"/>
  <c r="A342" i="10"/>
  <c r="A354" i="10"/>
  <c r="A387" i="10"/>
  <c r="A298" i="10"/>
  <c r="A109" i="10"/>
  <c r="A418" i="10"/>
  <c r="A386" i="10"/>
  <c r="A108" i="10"/>
  <c r="A230" i="10"/>
  <c r="A107" i="10"/>
  <c r="A327" i="10"/>
  <c r="A326" i="10"/>
  <c r="A170" i="10"/>
  <c r="A417" i="10"/>
  <c r="A229" i="10"/>
  <c r="A169" i="10"/>
  <c r="A197" i="10"/>
  <c r="A297" i="10"/>
  <c r="A385" i="10"/>
  <c r="A296" i="10"/>
  <c r="A231" i="10" l="1"/>
  <c r="A172" i="10"/>
  <c r="A110" i="10"/>
  <c r="J579" i="53" l="1"/>
  <c r="K579" i="53" s="1"/>
  <c r="J577" i="53"/>
  <c r="K577" i="53" s="1"/>
  <c r="J94" i="53" l="1"/>
  <c r="K94" i="53" s="1"/>
  <c r="A547" i="53" l="1"/>
  <c r="A548" i="53"/>
  <c r="A546" i="53"/>
  <c r="A560" i="53"/>
  <c r="A559" i="53"/>
  <c r="A549" i="53"/>
  <c r="A557" i="53"/>
  <c r="A570" i="53"/>
  <c r="A569" i="53"/>
  <c r="A556" i="53"/>
  <c r="A555" i="53"/>
  <c r="A568" i="53"/>
  <c r="A554" i="53"/>
  <c r="A567" i="53"/>
  <c r="A553" i="53"/>
  <c r="A566" i="53"/>
  <c r="A552" i="53"/>
  <c r="A565" i="53"/>
  <c r="A563" i="53"/>
  <c r="A562" i="53"/>
  <c r="A551" i="53"/>
  <c r="A561" i="53"/>
  <c r="A550" i="53"/>
  <c r="A545" i="53"/>
  <c r="A544" i="53"/>
  <c r="A519" i="53"/>
  <c r="A518" i="53"/>
  <c r="A531" i="53"/>
  <c r="A530" i="53"/>
  <c r="A517" i="53"/>
  <c r="A520" i="53"/>
  <c r="A529" i="53"/>
  <c r="A528" i="53"/>
  <c r="A527" i="53"/>
  <c r="A541" i="53"/>
  <c r="A540" i="53"/>
  <c r="A526" i="53"/>
  <c r="A525" i="53"/>
  <c r="A539" i="53"/>
  <c r="A538" i="53"/>
  <c r="A537" i="53"/>
  <c r="A524" i="53"/>
  <c r="A523" i="53"/>
  <c r="A536" i="53"/>
  <c r="A522" i="53"/>
  <c r="A535" i="53"/>
  <c r="A534" i="53"/>
  <c r="A521" i="53"/>
  <c r="A533" i="53"/>
  <c r="A532" i="53"/>
  <c r="A516" i="53"/>
  <c r="A515" i="53"/>
  <c r="A489" i="53"/>
  <c r="A490" i="53"/>
  <c r="A488" i="53"/>
  <c r="A502" i="53"/>
  <c r="A501" i="53"/>
  <c r="A491" i="53"/>
  <c r="A512" i="53"/>
  <c r="A511" i="53"/>
  <c r="A500" i="53"/>
  <c r="A510" i="53"/>
  <c r="A509" i="53"/>
  <c r="A508" i="53"/>
  <c r="A499" i="53"/>
  <c r="A507" i="53"/>
  <c r="A498" i="53"/>
  <c r="A506" i="53"/>
  <c r="A497" i="53"/>
  <c r="A496" i="53"/>
  <c r="A495" i="53"/>
  <c r="A494" i="53"/>
  <c r="A505" i="53"/>
  <c r="A493" i="53"/>
  <c r="A504" i="53"/>
  <c r="A503" i="53"/>
  <c r="A492" i="53"/>
  <c r="A487" i="53"/>
  <c r="A486" i="53"/>
  <c r="A461" i="53"/>
  <c r="A460" i="53"/>
  <c r="A473" i="53"/>
  <c r="A472" i="53"/>
  <c r="A459" i="53"/>
  <c r="A462" i="53"/>
  <c r="A471" i="53"/>
  <c r="A483" i="53"/>
  <c r="A470" i="53"/>
  <c r="A469" i="53"/>
  <c r="A482" i="53"/>
  <c r="A468" i="53"/>
  <c r="A481" i="53"/>
  <c r="A480" i="53"/>
  <c r="A479" i="53"/>
  <c r="A478" i="53"/>
  <c r="A477" i="53"/>
  <c r="A467" i="53"/>
  <c r="A466" i="53"/>
  <c r="A476" i="53"/>
  <c r="A465" i="53"/>
  <c r="A475" i="53"/>
  <c r="A474" i="53"/>
  <c r="A464" i="53"/>
  <c r="A463" i="53"/>
  <c r="A458" i="53"/>
  <c r="A457" i="53"/>
  <c r="A431" i="53"/>
  <c r="A432" i="53"/>
  <c r="A430" i="53"/>
  <c r="A433" i="53"/>
  <c r="A443" i="53"/>
  <c r="A454" i="53"/>
  <c r="A453" i="53"/>
  <c r="A442" i="53"/>
  <c r="A441" i="53"/>
  <c r="A452" i="53"/>
  <c r="A451" i="53"/>
  <c r="A450" i="53"/>
  <c r="A440" i="53"/>
  <c r="A449" i="53"/>
  <c r="A439" i="53"/>
  <c r="A438" i="53"/>
  <c r="A448" i="53"/>
  <c r="A447" i="53"/>
  <c r="A446" i="53"/>
  <c r="A445" i="53"/>
  <c r="A437" i="53"/>
  <c r="A436" i="53"/>
  <c r="A435" i="53"/>
  <c r="A444" i="53"/>
  <c r="A434" i="53"/>
  <c r="A429" i="53"/>
  <c r="A428" i="53"/>
  <c r="A398" i="53"/>
  <c r="A397" i="53"/>
  <c r="A411" i="53"/>
  <c r="A410" i="53"/>
  <c r="A396" i="53"/>
  <c r="A399" i="53"/>
  <c r="A409" i="53"/>
  <c r="A408" i="53"/>
  <c r="A421" i="53"/>
  <c r="A420" i="53"/>
  <c r="A419" i="53"/>
  <c r="A418" i="53"/>
  <c r="A407" i="53"/>
  <c r="A406" i="53"/>
  <c r="A405" i="53"/>
  <c r="A404" i="53"/>
  <c r="A417" i="53"/>
  <c r="A403" i="53"/>
  <c r="A416" i="53"/>
  <c r="A415" i="53"/>
  <c r="A402" i="53"/>
  <c r="A401" i="53"/>
  <c r="A414" i="53"/>
  <c r="A413" i="53"/>
  <c r="A400" i="53"/>
  <c r="A412" i="53"/>
  <c r="A395" i="53"/>
  <c r="A394" i="53"/>
  <c r="A368" i="53"/>
  <c r="A369" i="53"/>
  <c r="A367" i="53"/>
  <c r="A381" i="53"/>
  <c r="A380" i="53"/>
  <c r="A370" i="53"/>
  <c r="A379" i="53"/>
  <c r="A391" i="53"/>
  <c r="A390" i="53"/>
  <c r="A378" i="53"/>
  <c r="A377" i="53"/>
  <c r="A389" i="53"/>
  <c r="A388" i="53"/>
  <c r="A387" i="53"/>
  <c r="A375" i="53"/>
  <c r="A374" i="53"/>
  <c r="A373" i="53"/>
  <c r="A386" i="53"/>
  <c r="A385" i="53"/>
  <c r="A384" i="53"/>
  <c r="A383" i="53"/>
  <c r="A382" i="53"/>
  <c r="A372" i="53"/>
  <c r="A371" i="53"/>
  <c r="A366" i="53"/>
  <c r="A340" i="53"/>
  <c r="A341" i="53"/>
  <c r="A353" i="53"/>
  <c r="A352" i="53"/>
  <c r="A339" i="53"/>
  <c r="A342" i="53"/>
  <c r="A351" i="53"/>
  <c r="A363" i="53"/>
  <c r="A350" i="53"/>
  <c r="A362" i="53"/>
  <c r="A361" i="53"/>
  <c r="A360" i="53"/>
  <c r="A349" i="53"/>
  <c r="A348" i="53"/>
  <c r="A347" i="53"/>
  <c r="A346" i="53"/>
  <c r="A359" i="53"/>
  <c r="A358" i="53"/>
  <c r="A345" i="53"/>
  <c r="A344" i="53"/>
  <c r="A343" i="53"/>
  <c r="A357" i="53"/>
  <c r="A356" i="53"/>
  <c r="A355" i="53"/>
  <c r="A354" i="53"/>
  <c r="A338" i="53"/>
  <c r="A312" i="53"/>
  <c r="A313" i="53"/>
  <c r="A311" i="53"/>
  <c r="A310" i="53"/>
  <c r="A314" i="53"/>
  <c r="A335" i="53"/>
  <c r="A324" i="53"/>
  <c r="A323" i="53"/>
  <c r="A322" i="53"/>
  <c r="A334" i="53"/>
  <c r="A321" i="53"/>
  <c r="A333" i="53"/>
  <c r="A332" i="53"/>
  <c r="A331" i="53"/>
  <c r="A330" i="53"/>
  <c r="A320" i="53"/>
  <c r="A329" i="53"/>
  <c r="A319" i="53"/>
  <c r="A318" i="53"/>
  <c r="A328" i="53"/>
  <c r="A327" i="53"/>
  <c r="A326" i="53"/>
  <c r="A317" i="53"/>
  <c r="A316" i="53"/>
  <c r="A325" i="53"/>
  <c r="A315" i="53"/>
  <c r="A309" i="53"/>
  <c r="A308" i="53"/>
  <c r="A282" i="53"/>
  <c r="A283" i="53"/>
  <c r="A281" i="53"/>
  <c r="A295" i="53"/>
  <c r="A294" i="53"/>
  <c r="A284" i="53"/>
  <c r="A293" i="53"/>
  <c r="A305" i="53"/>
  <c r="A292" i="53"/>
  <c r="A291" i="53"/>
  <c r="A290" i="53"/>
  <c r="A304" i="53"/>
  <c r="A289" i="53"/>
  <c r="A303" i="53"/>
  <c r="A288" i="53"/>
  <c r="A287" i="53"/>
  <c r="A302" i="53"/>
  <c r="A301" i="53"/>
  <c r="A286" i="53"/>
  <c r="A300" i="53"/>
  <c r="A299" i="53"/>
  <c r="A298" i="53"/>
  <c r="A297" i="53"/>
  <c r="A296" i="53"/>
  <c r="A285" i="53"/>
  <c r="A280" i="53"/>
  <c r="A279" i="53"/>
  <c r="A249" i="53"/>
  <c r="A250" i="53"/>
  <c r="A262" i="53"/>
  <c r="A261" i="53"/>
  <c r="A248" i="53"/>
  <c r="A251" i="53"/>
  <c r="A260" i="53"/>
  <c r="A272" i="53"/>
  <c r="A271" i="53"/>
  <c r="A259" i="53"/>
  <c r="A270" i="53"/>
  <c r="A258" i="53"/>
  <c r="A257" i="53"/>
  <c r="A269" i="53"/>
  <c r="A268" i="53"/>
  <c r="A256" i="53"/>
  <c r="A267" i="53"/>
  <c r="A255" i="53"/>
  <c r="A253" i="53"/>
  <c r="A266" i="53"/>
  <c r="A265" i="53"/>
  <c r="A252" i="53"/>
  <c r="A264" i="53"/>
  <c r="A263" i="53"/>
  <c r="A247" i="53"/>
  <c r="A246" i="53"/>
  <c r="A220" i="53"/>
  <c r="A221" i="53"/>
  <c r="A219" i="53"/>
  <c r="A233" i="53"/>
  <c r="A232" i="53"/>
  <c r="A222" i="53"/>
  <c r="A231" i="53"/>
  <c r="A243" i="53"/>
  <c r="A230" i="53"/>
  <c r="A229" i="53"/>
  <c r="A228" i="53"/>
  <c r="A242" i="53"/>
  <c r="A227" i="53"/>
  <c r="A241" i="53"/>
  <c r="A226" i="53"/>
  <c r="A225" i="53"/>
  <c r="A240" i="53"/>
  <c r="A224" i="53"/>
  <c r="A239" i="53"/>
  <c r="A238" i="53"/>
  <c r="A237" i="53"/>
  <c r="A564" i="53"/>
  <c r="A223" i="53"/>
  <c r="A236" i="53"/>
  <c r="A235" i="53"/>
  <c r="A234" i="53"/>
  <c r="A218" i="53"/>
  <c r="A217" i="53"/>
  <c r="A190" i="53"/>
  <c r="A191" i="53"/>
  <c r="A189" i="53"/>
  <c r="A203" i="53"/>
  <c r="A202" i="53"/>
  <c r="A188" i="53"/>
  <c r="A192" i="53"/>
  <c r="A214" i="53"/>
  <c r="A212" i="53"/>
  <c r="A211" i="53"/>
  <c r="A210" i="53"/>
  <c r="A209" i="53"/>
  <c r="A201" i="53"/>
  <c r="A208" i="53"/>
  <c r="A200" i="53"/>
  <c r="A199" i="53"/>
  <c r="A198" i="53"/>
  <c r="A197" i="53"/>
  <c r="A196" i="53"/>
  <c r="A195" i="53"/>
  <c r="A207" i="53"/>
  <c r="A206" i="53"/>
  <c r="A205" i="53"/>
  <c r="A194" i="53"/>
  <c r="A193" i="53"/>
  <c r="A204" i="53"/>
  <c r="A187" i="53"/>
  <c r="A186" i="53"/>
  <c r="A160" i="53"/>
  <c r="A161" i="53"/>
  <c r="A159" i="53"/>
  <c r="A173" i="53"/>
  <c r="A172" i="53"/>
  <c r="A158" i="53"/>
  <c r="A162" i="53"/>
  <c r="A183" i="53"/>
  <c r="A182" i="53"/>
  <c r="A171" i="53"/>
  <c r="A170" i="53"/>
  <c r="A181" i="53"/>
  <c r="A180" i="53"/>
  <c r="A169" i="53"/>
  <c r="A168" i="53"/>
  <c r="A167" i="53"/>
  <c r="A166" i="53"/>
  <c r="A179" i="53"/>
  <c r="A165" i="53"/>
  <c r="A164" i="53"/>
  <c r="A163" i="53"/>
  <c r="A178" i="53"/>
  <c r="A177" i="53"/>
  <c r="A176" i="53"/>
  <c r="A175" i="53"/>
  <c r="A174" i="53"/>
  <c r="A157" i="53"/>
  <c r="A131" i="53"/>
  <c r="A132" i="53"/>
  <c r="A144" i="53"/>
  <c r="A143" i="53"/>
  <c r="A130" i="53"/>
  <c r="A133" i="53"/>
  <c r="A142" i="53"/>
  <c r="A141" i="53"/>
  <c r="A140" i="53"/>
  <c r="A139" i="53"/>
  <c r="A154" i="53"/>
  <c r="A153" i="53"/>
  <c r="A138" i="53"/>
  <c r="A137" i="53"/>
  <c r="A152" i="53"/>
  <c r="A151" i="53"/>
  <c r="A136" i="53"/>
  <c r="A150" i="53"/>
  <c r="A149" i="53"/>
  <c r="A135" i="53"/>
  <c r="A148" i="53"/>
  <c r="A134" i="53"/>
  <c r="A147" i="53"/>
  <c r="A146" i="53"/>
  <c r="A145" i="53"/>
  <c r="A129" i="53"/>
  <c r="A9" i="53"/>
  <c r="A100" i="53"/>
  <c r="A112" i="53"/>
  <c r="A111" i="53"/>
  <c r="A98" i="53"/>
  <c r="A101" i="53"/>
  <c r="A110" i="53"/>
  <c r="A109" i="53"/>
  <c r="A108" i="53"/>
  <c r="A122" i="53"/>
  <c r="A121" i="53"/>
  <c r="A107" i="53"/>
  <c r="A106" i="53"/>
  <c r="A105" i="53"/>
  <c r="A120" i="53"/>
  <c r="A104" i="53"/>
  <c r="A119" i="53"/>
  <c r="A103" i="53"/>
  <c r="A118" i="53"/>
  <c r="A117" i="53"/>
  <c r="A116" i="53"/>
  <c r="A115" i="53"/>
  <c r="A114" i="53"/>
  <c r="A102" i="53"/>
  <c r="A113" i="53"/>
  <c r="A97" i="53"/>
  <c r="A96" i="53"/>
  <c r="A68" i="53"/>
  <c r="A69" i="53"/>
  <c r="A67" i="53"/>
  <c r="A81" i="53"/>
  <c r="A80" i="53"/>
  <c r="A66" i="53"/>
  <c r="A70" i="53"/>
  <c r="A91" i="53"/>
  <c r="A90" i="53"/>
  <c r="A79" i="53"/>
  <c r="A78" i="53"/>
  <c r="A89" i="53"/>
  <c r="A88" i="53"/>
  <c r="A87" i="53"/>
  <c r="A77" i="53"/>
  <c r="A76" i="53"/>
  <c r="A75" i="53"/>
  <c r="A74" i="53"/>
  <c r="A86" i="53"/>
  <c r="A73" i="53"/>
  <c r="A85" i="53"/>
  <c r="A72" i="53"/>
  <c r="A84" i="53"/>
  <c r="A83" i="53"/>
  <c r="A82" i="53"/>
  <c r="A71" i="53"/>
  <c r="A65" i="53"/>
  <c r="A64" i="53"/>
  <c r="A38" i="53"/>
  <c r="A39" i="53"/>
  <c r="A37" i="53"/>
  <c r="A51" i="53"/>
  <c r="A50" i="53"/>
  <c r="A36" i="53"/>
  <c r="A40" i="53"/>
  <c r="A49" i="53"/>
  <c r="A61" i="53"/>
  <c r="A48" i="53"/>
  <c r="A47" i="53"/>
  <c r="A46" i="53"/>
  <c r="A45" i="53"/>
  <c r="A60" i="53"/>
  <c r="A59" i="53"/>
  <c r="A58" i="53"/>
  <c r="A44" i="53"/>
  <c r="A43" i="53"/>
  <c r="A42" i="53"/>
  <c r="A57" i="53"/>
  <c r="A56" i="53"/>
  <c r="A55" i="53"/>
  <c r="A54" i="53"/>
  <c r="A53" i="53"/>
  <c r="A52" i="53"/>
  <c r="A41" i="53"/>
  <c r="A35" i="53"/>
  <c r="A34" i="53"/>
  <c r="A99" i="53"/>
  <c r="A10" i="53"/>
  <c r="A8" i="53"/>
  <c r="A22" i="53"/>
  <c r="A21" i="53"/>
  <c r="A7" i="53"/>
  <c r="A11" i="53"/>
  <c r="A31" i="53"/>
  <c r="A20" i="53"/>
  <c r="A19" i="53"/>
  <c r="A213" i="53"/>
  <c r="A30" i="53"/>
  <c r="A18" i="53"/>
  <c r="A17" i="53"/>
  <c r="A29" i="53"/>
  <c r="A16" i="53"/>
  <c r="A28" i="53"/>
  <c r="A15" i="53"/>
  <c r="A14" i="53"/>
  <c r="A27" i="53"/>
  <c r="A26" i="53"/>
  <c r="A13" i="53"/>
  <c r="A12" i="53"/>
  <c r="A25" i="53"/>
  <c r="A24" i="53"/>
  <c r="A23" i="53"/>
  <c r="A6" i="53"/>
  <c r="A5" i="53"/>
  <c r="K668" i="10" l="1"/>
  <c r="K655" i="10"/>
  <c r="K631" i="10"/>
  <c r="K615" i="10"/>
  <c r="K605" i="10" l="1"/>
  <c r="K594" i="10"/>
  <c r="K568" i="10"/>
  <c r="K507" i="10"/>
  <c r="K474" i="10"/>
  <c r="K447" i="10"/>
  <c r="K433" i="10"/>
  <c r="K412" i="10"/>
  <c r="K377" i="10"/>
  <c r="K320" i="10"/>
  <c r="K290" i="10"/>
  <c r="K260" i="10"/>
  <c r="K221" i="10"/>
  <c r="K192" i="10"/>
  <c r="K130" i="10"/>
  <c r="K99" i="10"/>
  <c r="K86" i="10"/>
  <c r="K63" i="10"/>
  <c r="A128" i="10"/>
  <c r="J575" i="53"/>
  <c r="K575" i="53" s="1"/>
  <c r="J573" i="53"/>
  <c r="K573" i="53" s="1"/>
  <c r="J426" i="53"/>
  <c r="K426" i="53" s="1"/>
  <c r="J424" i="53"/>
  <c r="K424" i="53" s="1"/>
  <c r="J277" i="53"/>
  <c r="K277" i="53" s="1"/>
  <c r="J275" i="53"/>
  <c r="K275" i="53" s="1"/>
  <c r="J125" i="53"/>
  <c r="K125" i="53" s="1"/>
  <c r="A579" i="53"/>
  <c r="A578" i="53"/>
  <c r="A577" i="53"/>
  <c r="A576" i="53"/>
  <c r="A575" i="53"/>
  <c r="A574" i="53"/>
  <c r="A573" i="53"/>
  <c r="A572" i="53"/>
  <c r="J571" i="53"/>
  <c r="K571" i="53" s="1"/>
  <c r="A571" i="53"/>
  <c r="A543" i="53"/>
  <c r="J542" i="53"/>
  <c r="K542" i="53" s="1"/>
  <c r="A542" i="53"/>
  <c r="A514" i="53"/>
  <c r="J513" i="53"/>
  <c r="K513" i="53" s="1"/>
  <c r="A513" i="53"/>
  <c r="A485" i="53"/>
  <c r="J484" i="53"/>
  <c r="K484" i="53" s="1"/>
  <c r="A484" i="53"/>
  <c r="A456" i="53"/>
  <c r="J455" i="53"/>
  <c r="K455" i="53" s="1"/>
  <c r="A455" i="53"/>
  <c r="A427" i="53"/>
  <c r="A426" i="53"/>
  <c r="A425" i="53"/>
  <c r="A424" i="53"/>
  <c r="A423" i="53"/>
  <c r="J422" i="53"/>
  <c r="K422" i="53" s="1"/>
  <c r="A422" i="53"/>
  <c r="A393" i="53"/>
  <c r="J392" i="53"/>
  <c r="K392" i="53" s="1"/>
  <c r="A392" i="53"/>
  <c r="A365" i="53"/>
  <c r="J364" i="53"/>
  <c r="K364" i="53" s="1"/>
  <c r="A364" i="53"/>
  <c r="A337" i="53"/>
  <c r="A336" i="53"/>
  <c r="J336" i="53"/>
  <c r="K336" i="53" s="1"/>
  <c r="A307" i="53"/>
  <c r="J306" i="53"/>
  <c r="K306" i="53" s="1"/>
  <c r="A306" i="53"/>
  <c r="A278" i="53"/>
  <c r="A277" i="53"/>
  <c r="A276" i="53"/>
  <c r="A275" i="53"/>
  <c r="A274" i="53"/>
  <c r="A273" i="53"/>
  <c r="J273" i="53"/>
  <c r="K273" i="53" s="1"/>
  <c r="A245" i="53"/>
  <c r="J244" i="53"/>
  <c r="K244" i="53" s="1"/>
  <c r="A244" i="53"/>
  <c r="A216" i="53"/>
  <c r="J215" i="53"/>
  <c r="K215" i="53" s="1"/>
  <c r="A215" i="53"/>
  <c r="A185" i="53"/>
  <c r="A184" i="53"/>
  <c r="J184" i="53"/>
  <c r="K184" i="53" s="1"/>
  <c r="A156" i="53"/>
  <c r="J155" i="53"/>
  <c r="K155" i="53" s="1"/>
  <c r="A155" i="53"/>
  <c r="A128" i="53"/>
  <c r="J127" i="53"/>
  <c r="K127" i="53" s="1"/>
  <c r="A127" i="53"/>
  <c r="A126" i="53"/>
  <c r="A125" i="53"/>
  <c r="A124" i="53"/>
  <c r="A123" i="53"/>
  <c r="J123" i="53"/>
  <c r="K123" i="53" s="1"/>
  <c r="A95" i="53"/>
  <c r="A94" i="53"/>
  <c r="A93" i="53"/>
  <c r="J92" i="53"/>
  <c r="K92" i="53" s="1"/>
  <c r="A92" i="53"/>
  <c r="A63" i="53"/>
  <c r="A62" i="53"/>
  <c r="J62" i="53"/>
  <c r="K62" i="53" s="1"/>
  <c r="A33" i="53"/>
  <c r="J32" i="53"/>
  <c r="K32" i="53" s="1"/>
  <c r="A32" i="53"/>
  <c r="A4" i="53"/>
  <c r="AB1" i="53"/>
  <c r="J1" i="53" l="1"/>
  <c r="A644" i="10" l="1"/>
  <c r="A620" i="10"/>
  <c r="A621" i="10"/>
  <c r="A609" i="10"/>
  <c r="A600" i="10"/>
  <c r="A313" i="10" l="1"/>
  <c r="A284" i="10"/>
  <c r="A285" i="10"/>
  <c r="A258" i="10"/>
  <c r="A259" i="10"/>
  <c r="A243" i="10"/>
  <c r="A244" i="10"/>
  <c r="A213" i="10"/>
  <c r="A185" i="10"/>
  <c r="A153" i="10"/>
  <c r="A71" i="10" l="1"/>
  <c r="A70" i="10" l="1"/>
  <c r="A437" i="10" l="1"/>
  <c r="A453" i="10"/>
  <c r="A528" i="10" l="1"/>
  <c r="A66" i="10" l="1"/>
  <c r="A22" i="10"/>
  <c r="A6" i="10"/>
  <c r="A207" i="10" l="1"/>
  <c r="A576" i="10"/>
  <c r="A577" i="10" l="1"/>
  <c r="A641" i="10" l="1"/>
  <c r="A640" i="10"/>
  <c r="A7" i="10" l="1"/>
  <c r="A93" i="10"/>
  <c r="A98" i="10" l="1"/>
  <c r="A664" i="10"/>
  <c r="A273" i="10"/>
  <c r="A264" i="10"/>
  <c r="A249" i="10"/>
  <c r="A226" i="10"/>
  <c r="A619" i="10" l="1"/>
  <c r="A492" i="10"/>
  <c r="A643" i="10" l="1"/>
  <c r="A524" i="10"/>
  <c r="A269" i="10" l="1"/>
  <c r="A423" i="10" l="1"/>
  <c r="K347" i="10"/>
  <c r="A334" i="10"/>
  <c r="A234" i="10"/>
  <c r="K161" i="10"/>
  <c r="A148" i="10"/>
  <c r="K96" i="10"/>
  <c r="A90" i="10"/>
  <c r="K42" i="10"/>
  <c r="A30" i="10"/>
  <c r="A51" i="10" l="1"/>
  <c r="A414" i="10" l="1"/>
  <c r="A580" i="10" l="1"/>
  <c r="A657" i="10"/>
  <c r="A642" i="10" l="1"/>
  <c r="A618" i="10"/>
  <c r="A471" i="10"/>
  <c r="A5" i="10"/>
  <c r="A653" i="10" l="1"/>
  <c r="A646" i="10"/>
  <c r="A496" i="10"/>
  <c r="A529" i="10"/>
  <c r="A553" i="10"/>
  <c r="A470" i="10"/>
  <c r="A312" i="10"/>
  <c r="A340" i="10"/>
  <c r="A367" i="10"/>
  <c r="A398" i="10"/>
  <c r="A428" i="10"/>
  <c r="A255" i="10"/>
  <c r="A287" i="10"/>
  <c r="A279" i="10"/>
  <c r="A181" i="10"/>
  <c r="A208" i="10"/>
  <c r="A239" i="10"/>
  <c r="A120" i="10"/>
  <c r="A127" i="10"/>
  <c r="A95" i="10"/>
  <c r="A77" i="10"/>
  <c r="A84" i="10"/>
  <c r="A61" i="10"/>
  <c r="A56" i="10"/>
  <c r="A35" i="10"/>
  <c r="A39" i="10"/>
  <c r="A18" i="10"/>
  <c r="A14" i="10"/>
  <c r="A132" i="10" l="1"/>
  <c r="A570" i="10" l="1"/>
  <c r="A48" i="10" l="1"/>
  <c r="A614" i="10" l="1"/>
  <c r="A610" i="10"/>
  <c r="A578" i="10"/>
  <c r="A548" i="10"/>
  <c r="A550" i="10"/>
  <c r="A547" i="10"/>
  <c r="A519" i="10"/>
  <c r="A521" i="10"/>
  <c r="A499" i="10"/>
  <c r="A505" i="10"/>
  <c r="A487" i="10"/>
  <c r="A489" i="10"/>
  <c r="A456" i="10"/>
  <c r="A357" i="10"/>
  <c r="A332" i="10"/>
  <c r="A330" i="10"/>
  <c r="A300" i="10"/>
  <c r="A303" i="10"/>
  <c r="A281" i="10"/>
  <c r="A270" i="10"/>
  <c r="A173" i="10"/>
  <c r="A140" i="10"/>
  <c r="A142" i="10"/>
  <c r="A112" i="10"/>
  <c r="A114" i="10"/>
  <c r="A50" i="10"/>
  <c r="A46" i="10"/>
  <c r="A26" i="10"/>
  <c r="A28" i="10"/>
  <c r="A10" i="10"/>
  <c r="A515" i="10"/>
  <c r="A544" i="10"/>
  <c r="A504" i="10"/>
  <c r="A533" i="10"/>
  <c r="A150" i="10"/>
  <c r="A179" i="10"/>
  <c r="A158" i="10"/>
  <c r="A189" i="10"/>
  <c r="A68" i="10"/>
  <c r="A88" i="10"/>
  <c r="A349" i="10" l="1"/>
  <c r="A116" i="10" l="1"/>
  <c r="A121" i="10"/>
  <c r="A209" i="10"/>
  <c r="A400" i="10"/>
  <c r="A399" i="10"/>
  <c r="A497" i="10"/>
  <c r="A647" i="10"/>
  <c r="A523" i="10" l="1"/>
  <c r="A305" i="10"/>
  <c r="A144" i="10"/>
  <c r="A115" i="10"/>
  <c r="A596" i="10" l="1"/>
  <c r="A477" i="10"/>
  <c r="A380" i="10"/>
  <c r="A223" i="10"/>
  <c r="A105" i="10"/>
  <c r="A65" i="10"/>
  <c r="A426" i="10" l="1"/>
  <c r="A444" i="10"/>
  <c r="A450" i="10" l="1"/>
  <c r="A458" i="10"/>
  <c r="A379" i="10" l="1"/>
  <c r="A206" i="10" l="1"/>
  <c r="A74" i="10"/>
  <c r="A52" i="10"/>
  <c r="A11" i="10"/>
  <c r="A561" i="10" l="1"/>
  <c r="A79" i="10"/>
  <c r="A543" i="10" l="1"/>
  <c r="A363" i="10" l="1"/>
  <c r="A337" i="10"/>
  <c r="A309" i="10"/>
  <c r="A232" i="10"/>
  <c r="A200" i="10"/>
  <c r="A174" i="10"/>
  <c r="A118" i="10"/>
  <c r="A146" i="10"/>
  <c r="A91" i="10"/>
  <c r="A73" i="10"/>
  <c r="A421" i="10"/>
  <c r="A634" i="10" l="1"/>
  <c r="A522" i="10" l="1"/>
  <c r="A137" i="10" l="1"/>
  <c r="A167" i="10" l="1"/>
  <c r="A106" i="10"/>
  <c r="A135" i="10"/>
  <c r="A133" i="10"/>
  <c r="A339" i="10" l="1"/>
  <c r="A216" i="10"/>
  <c r="A360" i="10"/>
  <c r="A466" i="10" l="1"/>
  <c r="A482" i="10" l="1"/>
  <c r="A493" i="10"/>
  <c r="A500" i="10"/>
  <c r="A485" i="10"/>
  <c r="A490" i="10"/>
  <c r="A451" i="10"/>
  <c r="A461" i="10"/>
  <c r="A467" i="10"/>
  <c r="A454" i="10"/>
  <c r="A459" i="10"/>
  <c r="A325" i="10"/>
  <c r="A353" i="10"/>
  <c r="A384" i="10"/>
  <c r="A416" i="10"/>
  <c r="A335" i="10"/>
  <c r="A361" i="10"/>
  <c r="A393" i="10"/>
  <c r="A425" i="10"/>
  <c r="A369" i="10"/>
  <c r="A402" i="10"/>
  <c r="A430" i="10"/>
  <c r="A328" i="10"/>
  <c r="A356" i="10"/>
  <c r="A388" i="10"/>
  <c r="A420" i="10"/>
  <c r="A333" i="10"/>
  <c r="A359" i="10"/>
  <c r="A391" i="10"/>
  <c r="A422" i="10"/>
  <c r="A383" i="10" l="1"/>
  <c r="A351" i="10"/>
  <c r="A265" i="10"/>
  <c r="A294" i="10"/>
  <c r="A308" i="10"/>
  <c r="A307" i="10"/>
  <c r="A295" i="10"/>
  <c r="A293" i="10"/>
  <c r="A301" i="10"/>
  <c r="A277" i="10"/>
  <c r="A275" i="10"/>
  <c r="A266" i="10"/>
  <c r="A262" i="10"/>
  <c r="A271" i="10"/>
  <c r="A237" i="10"/>
  <c r="A145" i="10"/>
  <c r="A177" i="10"/>
  <c r="A204" i="10"/>
  <c r="A236" i="10"/>
  <c r="A227" i="10"/>
  <c r="A250" i="10"/>
  <c r="A136" i="10"/>
  <c r="A168" i="10"/>
  <c r="A196" i="10"/>
  <c r="A228" i="10"/>
  <c r="A134" i="10"/>
  <c r="A166" i="10"/>
  <c r="A195" i="10"/>
  <c r="A494" i="10"/>
  <c r="A463" i="10"/>
  <c r="A336" i="10"/>
  <c r="A362" i="10"/>
  <c r="A394" i="10"/>
  <c r="A427" i="10"/>
  <c r="A624" i="10" l="1"/>
  <c r="A613" i="10"/>
  <c r="A603" i="10"/>
  <c r="A585" i="10"/>
  <c r="A602" i="10"/>
  <c r="A282" i="10"/>
  <c r="A257" i="10"/>
  <c r="A242" i="10"/>
  <c r="A212" i="10"/>
  <c r="A184" i="10"/>
  <c r="A211" i="10"/>
  <c r="A241" i="10"/>
  <c r="A390" i="10" l="1"/>
  <c r="A182" i="10" l="1"/>
  <c r="A151" i="10"/>
  <c r="A122" i="10"/>
  <c r="A648" i="10" l="1"/>
  <c r="A392" i="10"/>
  <c r="A274" i="10"/>
  <c r="A138" i="10" l="1"/>
  <c r="A27" i="10"/>
  <c r="A665" i="10" l="1"/>
  <c r="A530" i="10" l="1"/>
  <c r="A654" i="10" l="1"/>
  <c r="A628" i="10"/>
  <c r="A601" i="10"/>
  <c r="A611" i="10" l="1"/>
  <c r="A668" i="10" l="1"/>
  <c r="A659" i="10"/>
  <c r="A656" i="10"/>
  <c r="A655" i="10"/>
  <c r="A38" i="10"/>
  <c r="A650" i="10"/>
  <c r="A652" i="10"/>
  <c r="A645" i="10"/>
  <c r="A639" i="10"/>
  <c r="A638" i="10"/>
  <c r="A633" i="10"/>
  <c r="A632" i="10"/>
  <c r="A631" i="10"/>
  <c r="A627" i="10"/>
  <c r="A625" i="10"/>
  <c r="A622" i="10"/>
  <c r="A498" i="10"/>
  <c r="A616" i="10"/>
  <c r="A615" i="10"/>
  <c r="A612" i="10"/>
  <c r="A606" i="10"/>
  <c r="A605" i="10"/>
  <c r="A595" i="10"/>
  <c r="A594" i="10"/>
  <c r="A567" i="10"/>
  <c r="A586" i="10"/>
  <c r="A590" i="10"/>
  <c r="A588" i="10"/>
  <c r="A587" i="10"/>
  <c r="A564" i="10"/>
  <c r="A579" i="10"/>
  <c r="A556" i="10"/>
  <c r="A575" i="10"/>
  <c r="A571" i="10"/>
  <c r="A569" i="10"/>
  <c r="A568" i="10"/>
  <c r="A551" i="10"/>
  <c r="A563" i="10"/>
  <c r="A560" i="10"/>
  <c r="A582" i="10"/>
  <c r="A581" i="10"/>
  <c r="A552" i="10"/>
  <c r="A559" i="10"/>
  <c r="A555" i="10"/>
  <c r="A549" i="10"/>
  <c r="A541" i="10"/>
  <c r="A545" i="10"/>
  <c r="A540" i="10"/>
  <c r="A537" i="10"/>
  <c r="A536" i="10"/>
  <c r="A591" i="10"/>
  <c r="A535" i="10"/>
  <c r="A534" i="10"/>
  <c r="A525" i="10"/>
  <c r="A531" i="10"/>
  <c r="A526" i="10"/>
  <c r="A527" i="10"/>
  <c r="A554" i="10"/>
  <c r="A520" i="10"/>
  <c r="A514" i="10"/>
  <c r="A511" i="10"/>
  <c r="A508" i="10"/>
  <c r="A507" i="10"/>
  <c r="A506" i="10"/>
  <c r="A495" i="10"/>
  <c r="A502" i="10"/>
  <c r="A491" i="10"/>
  <c r="A488" i="10"/>
  <c r="A486" i="10"/>
  <c r="A479" i="10"/>
  <c r="A475" i="10"/>
  <c r="A474" i="10"/>
  <c r="A457" i="10"/>
  <c r="A452" i="10"/>
  <c r="A462" i="10"/>
  <c r="A468" i="10"/>
  <c r="A455" i="10"/>
  <c r="A460" i="10"/>
  <c r="A448" i="10"/>
  <c r="A447" i="10"/>
  <c r="A436" i="10"/>
  <c r="A442" i="10"/>
  <c r="A441" i="10"/>
  <c r="A446" i="10"/>
  <c r="A445" i="10"/>
  <c r="A439" i="10"/>
  <c r="A438" i="10"/>
  <c r="A440" i="10"/>
  <c r="A434" i="10"/>
  <c r="A433" i="10"/>
  <c r="A419" i="10"/>
  <c r="A424" i="10"/>
  <c r="A429" i="10"/>
  <c r="A89" i="10"/>
  <c r="A413" i="10"/>
  <c r="A412" i="10"/>
  <c r="A406" i="10"/>
  <c r="A404" i="10"/>
  <c r="A403" i="10"/>
  <c r="A396" i="10"/>
  <c r="A395" i="10"/>
  <c r="A405" i="10"/>
  <c r="A372" i="10"/>
  <c r="A389" i="10"/>
  <c r="A518" i="10"/>
  <c r="A574" i="10"/>
  <c r="A378" i="10"/>
  <c r="A377" i="10"/>
  <c r="A370" i="10"/>
  <c r="A365" i="10"/>
  <c r="A364" i="10"/>
  <c r="A358" i="10"/>
  <c r="A352" i="10"/>
  <c r="A348" i="10"/>
  <c r="A347" i="10"/>
  <c r="A346" i="10"/>
  <c r="A324" i="10"/>
  <c r="A331" i="10"/>
  <c r="A323" i="10"/>
  <c r="A329" i="10"/>
  <c r="A322" i="10"/>
  <c r="A321" i="10"/>
  <c r="A320" i="10"/>
  <c r="A318" i="10"/>
  <c r="A315" i="10"/>
  <c r="A407" i="10"/>
  <c r="A310" i="10"/>
  <c r="A302" i="10"/>
  <c r="A299" i="10"/>
  <c r="A573" i="10"/>
  <c r="A292" i="10"/>
  <c r="A291" i="10"/>
  <c r="A290" i="10"/>
  <c r="A278" i="10"/>
  <c r="A276" i="10"/>
  <c r="A267" i="10"/>
  <c r="A263" i="10"/>
  <c r="A272" i="10"/>
  <c r="A283" i="10"/>
  <c r="A261" i="10"/>
  <c r="A260" i="10"/>
  <c r="A254" i="10"/>
  <c r="A253" i="10"/>
  <c r="A251" i="10"/>
  <c r="A248" i="10"/>
  <c r="A252" i="10"/>
  <c r="A256" i="10"/>
  <c r="A247" i="10"/>
  <c r="A246" i="10"/>
  <c r="A233" i="10"/>
  <c r="A225" i="10"/>
  <c r="A240" i="10"/>
  <c r="A238" i="10"/>
  <c r="A222" i="10"/>
  <c r="A221" i="10"/>
  <c r="A210" i="10"/>
  <c r="A215" i="10"/>
  <c r="A214" i="10"/>
  <c r="A205" i="10"/>
  <c r="A203" i="10"/>
  <c r="A201" i="10"/>
  <c r="A199" i="10"/>
  <c r="A198" i="10"/>
  <c r="A193" i="10"/>
  <c r="A192" i="10"/>
  <c r="A190" i="10"/>
  <c r="A186" i="10"/>
  <c r="A178" i="10"/>
  <c r="A180" i="10"/>
  <c r="A176" i="10"/>
  <c r="A175" i="10"/>
  <c r="A171" i="10"/>
  <c r="A513" i="10"/>
  <c r="A165" i="10"/>
  <c r="A164" i="10"/>
  <c r="A163" i="10"/>
  <c r="A162" i="10"/>
  <c r="A161" i="10"/>
  <c r="A314" i="10"/>
  <c r="A159" i="10"/>
  <c r="A155" i="10"/>
  <c r="A154" i="10"/>
  <c r="A157" i="10"/>
  <c r="A147" i="10"/>
  <c r="A149" i="10"/>
  <c r="A143" i="10"/>
  <c r="A141" i="10"/>
  <c r="A139" i="10"/>
  <c r="A483" i="10"/>
  <c r="A131" i="10"/>
  <c r="A130" i="10"/>
  <c r="A125" i="10"/>
  <c r="A117" i="10"/>
  <c r="A126" i="10"/>
  <c r="A123" i="10"/>
  <c r="A113" i="10"/>
  <c r="A111" i="10"/>
  <c r="A103" i="10"/>
  <c r="A102" i="10"/>
  <c r="A464" i="10"/>
  <c r="A100" i="10"/>
  <c r="A99" i="10"/>
  <c r="A443" i="10"/>
  <c r="A97" i="10"/>
  <c r="A96" i="10"/>
  <c r="A87" i="10"/>
  <c r="A86" i="10"/>
  <c r="A81" i="10"/>
  <c r="A83" i="10"/>
  <c r="A72" i="10"/>
  <c r="A75" i="10"/>
  <c r="A76" i="10"/>
  <c r="A64" i="10"/>
  <c r="A63" i="10"/>
  <c r="A57" i="10"/>
  <c r="A62" i="10"/>
  <c r="A55" i="10"/>
  <c r="A49" i="10"/>
  <c r="A47" i="10"/>
  <c r="A45" i="10"/>
  <c r="A43" i="10"/>
  <c r="A42" i="10"/>
  <c r="A32" i="10"/>
  <c r="A37" i="10"/>
  <c r="A311" i="10"/>
  <c r="A41" i="10"/>
  <c r="A34" i="10"/>
  <c r="A29" i="10"/>
  <c r="A33" i="10"/>
  <c r="A25" i="10"/>
  <c r="A24" i="10"/>
  <c r="A23" i="10"/>
  <c r="A21" i="10"/>
  <c r="A20" i="10"/>
  <c r="A16" i="10"/>
  <c r="A317" i="10"/>
  <c r="A17" i="10"/>
  <c r="A12" i="10"/>
  <c r="A129" i="10"/>
  <c r="A9" i="10"/>
  <c r="A8" i="10"/>
  <c r="A4" i="10"/>
  <c r="AB1" i="10"/>
  <c r="J1" i="10" l="1"/>
  <c r="K246" i="10"/>
</calcChain>
</file>

<file path=xl/sharedStrings.xml><?xml version="1.0" encoding="utf-8"?>
<sst xmlns="http://schemas.openxmlformats.org/spreadsheetml/2006/main" count="31778" uniqueCount="4953">
  <si>
    <t>TOTAL</t>
  </si>
  <si>
    <t>#</t>
  </si>
  <si>
    <t>SIGLA</t>
  </si>
  <si>
    <t>DATA</t>
  </si>
  <si>
    <t>ENDEREÇO</t>
  </si>
  <si>
    <t>CIDADE</t>
  </si>
  <si>
    <t>REGIONAL</t>
  </si>
  <si>
    <t>TIPO</t>
  </si>
  <si>
    <t>PESSOAS</t>
  </si>
  <si>
    <t>OBSERVAÇÃO</t>
  </si>
  <si>
    <t>LÍDER</t>
  </si>
  <si>
    <t>PONTO DE ENCONTRO</t>
  </si>
  <si>
    <t>HORÁRIO DO PONTO DE ENCONTRO</t>
  </si>
  <si>
    <t>HORÁRIO DE INÍCIO</t>
  </si>
  <si>
    <t>TIPO DA VISITA</t>
  </si>
  <si>
    <t>RESPONSÁVEL PELA VISITA</t>
  </si>
  <si>
    <t>DATA DA VISITA</t>
  </si>
  <si>
    <t>HORÁRIO DA VISITA</t>
  </si>
  <si>
    <t>RELATÓRIO DE VISITA</t>
  </si>
  <si>
    <t>PREP</t>
  </si>
  <si>
    <t>HISTÓRICO EQUIPE</t>
  </si>
  <si>
    <t>HISTÓRICO PEÇAS</t>
  </si>
  <si>
    <t>HISTÓRICO SATISFAÇÃO</t>
  </si>
  <si>
    <t>HISTÓRICO PREPARAÇÃO</t>
  </si>
  <si>
    <t>HISTÓRICO LÍDER</t>
  </si>
  <si>
    <t>HISTÓRICO DATA</t>
  </si>
  <si>
    <t>EQUIPE PLAN</t>
  </si>
  <si>
    <t>PREVISÃO DE PEÇAS</t>
  </si>
  <si>
    <t>PROD MÉDIA</t>
  </si>
  <si>
    <t>BID</t>
  </si>
  <si>
    <t>CNPJ</t>
  </si>
  <si>
    <t>CEP</t>
  </si>
  <si>
    <t>ENVIO DA ESCALA</t>
  </si>
  <si>
    <t>CHAVE</t>
  </si>
  <si>
    <t>CD</t>
  </si>
  <si>
    <t>SP SUL</t>
  </si>
  <si>
    <t>F</t>
  </si>
  <si>
    <t>NA</t>
  </si>
  <si>
    <t>Total</t>
  </si>
  <si>
    <t>QUINTA</t>
  </si>
  <si>
    <t>RJ</t>
  </si>
  <si>
    <t>T</t>
  </si>
  <si>
    <t>GABRIELA</t>
  </si>
  <si>
    <t>01 VAN</t>
  </si>
  <si>
    <t>PRESENCIAL</t>
  </si>
  <si>
    <t>CARLOS</t>
  </si>
  <si>
    <t>ATÉ 18h</t>
  </si>
  <si>
    <t>OK</t>
  </si>
  <si>
    <t>NOVA</t>
  </si>
  <si>
    <t>ANTÔNIO</t>
  </si>
  <si>
    <t>RAFAEL</t>
  </si>
  <si>
    <t>01 VAN de 20</t>
  </si>
  <si>
    <t>SC FLORIPA</t>
  </si>
  <si>
    <t>CAN</t>
  </si>
  <si>
    <t>BEATRIZ</t>
  </si>
  <si>
    <t>JOSÉ CARLOS</t>
  </si>
  <si>
    <t>SC JOINVILLE</t>
  </si>
  <si>
    <t>SP INT BAURU</t>
  </si>
  <si>
    <t>GUSTAVO</t>
  </si>
  <si>
    <t>SABINO</t>
  </si>
  <si>
    <t>SP INT CPN</t>
  </si>
  <si>
    <t>APOIO</t>
  </si>
  <si>
    <t>NÃO</t>
  </si>
  <si>
    <t>SP INT LIMEIRA</t>
  </si>
  <si>
    <t>ERNANDO</t>
  </si>
  <si>
    <t>ERIK</t>
  </si>
  <si>
    <t>SP LESTE</t>
  </si>
  <si>
    <t>CARINA</t>
  </si>
  <si>
    <t>MARCUS</t>
  </si>
  <si>
    <t>DIURNO</t>
  </si>
  <si>
    <t>M</t>
  </si>
  <si>
    <t>01 CARRO</t>
  </si>
  <si>
    <t>SEXTA</t>
  </si>
  <si>
    <t>GLÓRIA</t>
  </si>
  <si>
    <t>AUGUSTO</t>
  </si>
  <si>
    <t>02 VANS</t>
  </si>
  <si>
    <t>OXX</t>
  </si>
  <si>
    <t>ENVIO</t>
  </si>
  <si>
    <t>MARA</t>
  </si>
  <si>
    <t>MANHÃ</t>
  </si>
  <si>
    <t>-</t>
  </si>
  <si>
    <t>IZABELA</t>
  </si>
  <si>
    <t>JANAÍNA SALES</t>
  </si>
  <si>
    <t>UBER</t>
  </si>
  <si>
    <t>BRUNO</t>
  </si>
  <si>
    <t>SP INT SOROCABA</t>
  </si>
  <si>
    <t>TARCÍSIO</t>
  </si>
  <si>
    <t>HIR</t>
  </si>
  <si>
    <t>LUÍS/ANTÔNIO</t>
  </si>
  <si>
    <t>SP LESTE X</t>
  </si>
  <si>
    <t>ANDERSON</t>
  </si>
  <si>
    <t>ARTHUR</t>
  </si>
  <si>
    <t>JOYCE</t>
  </si>
  <si>
    <t>CÁSSIA</t>
  </si>
  <si>
    <t>GAMA</t>
  </si>
  <si>
    <t>GUILHERME</t>
  </si>
  <si>
    <t>JONATHAN</t>
  </si>
  <si>
    <t>MOISÉS</t>
  </si>
  <si>
    <t>PEDRO</t>
  </si>
  <si>
    <t>MAILSON</t>
  </si>
  <si>
    <t>KETELLEN</t>
  </si>
  <si>
    <t>SP LITORAL</t>
  </si>
  <si>
    <t>CA</t>
  </si>
  <si>
    <t>SP SUL X</t>
  </si>
  <si>
    <t>FLÁVIA</t>
  </si>
  <si>
    <t>DÉBORA</t>
  </si>
  <si>
    <t>JOÃO</t>
  </si>
  <si>
    <t>FERNANDO</t>
  </si>
  <si>
    <t>MATHEUS</t>
  </si>
  <si>
    <t>VIVIANE</t>
  </si>
  <si>
    <t>KARINA</t>
  </si>
  <si>
    <t>JENIFFER</t>
  </si>
  <si>
    <t>SÁBADO</t>
  </si>
  <si>
    <t>IM</t>
  </si>
  <si>
    <t>LIGAÇÃO</t>
  </si>
  <si>
    <t>WELLINGTON</t>
  </si>
  <si>
    <t>VIANA</t>
  </si>
  <si>
    <t>DOMINGO</t>
  </si>
  <si>
    <t>PR CURITIBA</t>
  </si>
  <si>
    <t>HENRIQUE</t>
  </si>
  <si>
    <t>SP INT STA ISA</t>
  </si>
  <si>
    <t>JAÍNE</t>
  </si>
  <si>
    <t>JUSCELINO/CARLOS</t>
  </si>
  <si>
    <t>PATRÍCIA</t>
  </si>
  <si>
    <t>ELAINE</t>
  </si>
  <si>
    <t>JÉSSICA</t>
  </si>
  <si>
    <t>SEGUNDA</t>
  </si>
  <si>
    <t>PORTO ALEGRE</t>
  </si>
  <si>
    <t>A DEFINIR</t>
  </si>
  <si>
    <t>PAVAN</t>
  </si>
  <si>
    <t>PPP</t>
  </si>
  <si>
    <t>TALYSON</t>
  </si>
  <si>
    <t>CAPUSSI</t>
  </si>
  <si>
    <t>ASI</t>
  </si>
  <si>
    <t>PRE</t>
  </si>
  <si>
    <t>HOR</t>
  </si>
  <si>
    <t>F008</t>
  </si>
  <si>
    <t>F030</t>
  </si>
  <si>
    <t>MILENE</t>
  </si>
  <si>
    <t>F052</t>
  </si>
  <si>
    <t>JAU</t>
  </si>
  <si>
    <t>01 VAN e 01 CARRO</t>
  </si>
  <si>
    <t>ROSÂNGELA</t>
  </si>
  <si>
    <t>PEN</t>
  </si>
  <si>
    <t>01 VAN de 18 e 01 VAN</t>
  </si>
  <si>
    <t>PALOMA</t>
  </si>
  <si>
    <t>D</t>
  </si>
  <si>
    <t>JUSCELINO</t>
  </si>
  <si>
    <t>HNT</t>
  </si>
  <si>
    <t>LUÍS</t>
  </si>
  <si>
    <t>CAMILA</t>
  </si>
  <si>
    <t>SHX</t>
  </si>
  <si>
    <t>TERÇA</t>
  </si>
  <si>
    <t>FELIPE</t>
  </si>
  <si>
    <t>F005</t>
  </si>
  <si>
    <t>F012</t>
  </si>
  <si>
    <t>F024</t>
  </si>
  <si>
    <t>CFM</t>
  </si>
  <si>
    <t>ALEX</t>
  </si>
  <si>
    <t>CFX</t>
  </si>
  <si>
    <t>LUANA</t>
  </si>
  <si>
    <t>CHRISTOFER</t>
  </si>
  <si>
    <t>CAMILA/CARLOS</t>
  </si>
  <si>
    <t>QUARTA</t>
  </si>
  <si>
    <t>RAMON</t>
  </si>
  <si>
    <t>F006</t>
  </si>
  <si>
    <t>F031</t>
  </si>
  <si>
    <t>GIG</t>
  </si>
  <si>
    <t>JAQUELINE/TAMIRES</t>
  </si>
  <si>
    <t>01 VAN de 18</t>
  </si>
  <si>
    <t>01 VAN e UBER</t>
  </si>
  <si>
    <t>LETÍCIA</t>
  </si>
  <si>
    <t>N002</t>
  </si>
  <si>
    <t>N010</t>
  </si>
  <si>
    <t>F029</t>
  </si>
  <si>
    <t>F039</t>
  </si>
  <si>
    <t>VINÍCIUS</t>
  </si>
  <si>
    <t>JANAÍNA</t>
  </si>
  <si>
    <t>CP</t>
  </si>
  <si>
    <t>APOIO VALE</t>
  </si>
  <si>
    <t>APOIO RUT 10</t>
  </si>
  <si>
    <t>SP LESTE VALE</t>
  </si>
  <si>
    <t>AKK</t>
  </si>
  <si>
    <t>N006</t>
  </si>
  <si>
    <t>MICHELE</t>
  </si>
  <si>
    <t>HOTEL</t>
  </si>
  <si>
    <t>JAQUELINE</t>
  </si>
  <si>
    <t>01 VAN de 18 e UBER</t>
  </si>
  <si>
    <t>N016</t>
  </si>
  <si>
    <t>VIANA/ELAINE</t>
  </si>
  <si>
    <t>02 VANS e UBER</t>
  </si>
  <si>
    <t>PATRÍCIA/MARCUS</t>
  </si>
  <si>
    <t>VIANA/CARLOS</t>
  </si>
  <si>
    <t>SHIRLEY</t>
  </si>
  <si>
    <t>EDSON</t>
  </si>
  <si>
    <t>APOIO RUT 05</t>
  </si>
  <si>
    <t>JOSÉ ANTÔNIO</t>
  </si>
  <si>
    <t>SVG</t>
  </si>
  <si>
    <t>PR LONDRINA</t>
  </si>
  <si>
    <t>MARIANA</t>
  </si>
  <si>
    <t>F002</t>
  </si>
  <si>
    <t>ROT LAGOS</t>
  </si>
  <si>
    <t>F036</t>
  </si>
  <si>
    <t>P</t>
  </si>
  <si>
    <t>SP INT RIBEIRÃO</t>
  </si>
  <si>
    <t>SILVEIRA</t>
  </si>
  <si>
    <t>PRA</t>
  </si>
  <si>
    <t>CARINA/CHRISTOFER</t>
  </si>
  <si>
    <t>F027</t>
  </si>
  <si>
    <t>F037</t>
  </si>
  <si>
    <t>F063</t>
  </si>
  <si>
    <t>JAMILY</t>
  </si>
  <si>
    <t>VIANA/FERNANDO</t>
  </si>
  <si>
    <t>ELISABETH</t>
  </si>
  <si>
    <t>F017</t>
  </si>
  <si>
    <t>F025</t>
  </si>
  <si>
    <t>F047</t>
  </si>
  <si>
    <t>PDA</t>
  </si>
  <si>
    <t>APOIO CPN</t>
  </si>
  <si>
    <t>N008</t>
  </si>
  <si>
    <t>F001</t>
  </si>
  <si>
    <t>CÂNDIDO</t>
  </si>
  <si>
    <t>DCA</t>
  </si>
  <si>
    <t>EXS</t>
  </si>
  <si>
    <t>THIAGO</t>
  </si>
  <si>
    <t>N014</t>
  </si>
  <si>
    <t>NAYARA</t>
  </si>
  <si>
    <t>MARIA</t>
  </si>
  <si>
    <t>G</t>
  </si>
  <si>
    <t>AMANDA</t>
  </si>
  <si>
    <t>PAULO</t>
  </si>
  <si>
    <t>MPA</t>
  </si>
  <si>
    <t>EG</t>
  </si>
  <si>
    <t>01 VAN de 18 e 01 CARRO</t>
  </si>
  <si>
    <t>SP SUL ITAQUA</t>
  </si>
  <si>
    <t>LUCAS</t>
  </si>
  <si>
    <t>APOIO STA ISABEL</t>
  </si>
  <si>
    <t>APOIO ITAQUA</t>
  </si>
  <si>
    <t>CEV</t>
  </si>
  <si>
    <t>02 VANS e 01 CARRO</t>
  </si>
  <si>
    <t>OXD</t>
  </si>
  <si>
    <t>CAE</t>
  </si>
  <si>
    <t>RETORNO</t>
  </si>
  <si>
    <t>BTA</t>
  </si>
  <si>
    <t>VD02</t>
  </si>
  <si>
    <t>PMO</t>
  </si>
  <si>
    <t>CFO</t>
  </si>
  <si>
    <t>PNA</t>
  </si>
  <si>
    <t>GG</t>
  </si>
  <si>
    <t>PA</t>
  </si>
  <si>
    <t>DAT</t>
  </si>
  <si>
    <t>CAIO</t>
  </si>
  <si>
    <t>RENATA</t>
  </si>
  <si>
    <t>RAF</t>
  </si>
  <si>
    <t>ELAINE/FERNANDO</t>
  </si>
  <si>
    <t>NAC</t>
  </si>
  <si>
    <t>01 MICRO</t>
  </si>
  <si>
    <t>NGS</t>
  </si>
  <si>
    <t>HVA</t>
  </si>
  <si>
    <t>CDG</t>
  </si>
  <si>
    <t>CNS</t>
  </si>
  <si>
    <t>NCZ</t>
  </si>
  <si>
    <t>RES</t>
  </si>
  <si>
    <t>APOIO CPN e RIB</t>
  </si>
  <si>
    <t>NGR</t>
  </si>
  <si>
    <t>MEX</t>
  </si>
  <si>
    <t>SAM</t>
  </si>
  <si>
    <t>04 VANS</t>
  </si>
  <si>
    <t>CTM</t>
  </si>
  <si>
    <t>RICARDO</t>
  </si>
  <si>
    <t>TARDE</t>
  </si>
  <si>
    <t>CAMILE</t>
  </si>
  <si>
    <t>MÔNICA</t>
  </si>
  <si>
    <t>CFB</t>
  </si>
  <si>
    <t>CHI</t>
  </si>
  <si>
    <t>SLP</t>
  </si>
  <si>
    <t>MCN</t>
  </si>
  <si>
    <t>KAUÃ</t>
  </si>
  <si>
    <t>DOMINGO - FERIADO</t>
  </si>
  <si>
    <t>VIO</t>
  </si>
  <si>
    <t>THAÍS</t>
  </si>
  <si>
    <t>FON</t>
  </si>
  <si>
    <t>ÉRICA</t>
  </si>
  <si>
    <t>XXX</t>
  </si>
  <si>
    <t>SEGUNDA - FERIADO CTBA</t>
  </si>
  <si>
    <t>SEGUNDA - FERIADO LMA</t>
  </si>
  <si>
    <t>SÁBADO - FERIADO RS</t>
  </si>
  <si>
    <t>APC</t>
  </si>
  <si>
    <t>BAY</t>
  </si>
  <si>
    <t>CNB</t>
  </si>
  <si>
    <t>DAI</t>
  </si>
  <si>
    <t>GRI</t>
  </si>
  <si>
    <t>KOP</t>
  </si>
  <si>
    <t>LMI</t>
  </si>
  <si>
    <t>MNI</t>
  </si>
  <si>
    <t>POP</t>
  </si>
  <si>
    <t>TAT</t>
  </si>
  <si>
    <t>CAR</t>
  </si>
  <si>
    <t>JAB</t>
  </si>
  <si>
    <t>NAG</t>
  </si>
  <si>
    <t>PVL</t>
  </si>
  <si>
    <t>SÃO VICENTE</t>
  </si>
  <si>
    <t>APV</t>
  </si>
  <si>
    <t>SP LESTE GRU</t>
  </si>
  <si>
    <t>MARLON</t>
  </si>
  <si>
    <t>KLEBER</t>
  </si>
  <si>
    <t>APOIO ITAQUA e RUT 05</t>
  </si>
  <si>
    <t>DCO</t>
  </si>
  <si>
    <t>EMILY</t>
  </si>
  <si>
    <t>JANAÍNA SALES/EMILY</t>
  </si>
  <si>
    <t>RAFAELA</t>
  </si>
  <si>
    <t>CLEOMAR</t>
  </si>
  <si>
    <t>DLE</t>
  </si>
  <si>
    <t>APOIO RIB</t>
  </si>
  <si>
    <t>APOIO BAU</t>
  </si>
  <si>
    <t>CLÁUDIA</t>
  </si>
  <si>
    <t>OSS</t>
  </si>
  <si>
    <t>XPA</t>
  </si>
  <si>
    <t>XGU</t>
  </si>
  <si>
    <t>XHB</t>
  </si>
  <si>
    <t>MPJ</t>
  </si>
  <si>
    <t>XCE</t>
  </si>
  <si>
    <t>XAQ</t>
  </si>
  <si>
    <t>XTS</t>
  </si>
  <si>
    <t>XVO</t>
  </si>
  <si>
    <t>MVO</t>
  </si>
  <si>
    <t>DMB</t>
  </si>
  <si>
    <t>CMO</t>
  </si>
  <si>
    <t>XCS</t>
  </si>
  <si>
    <t>XVL</t>
  </si>
  <si>
    <t>DVL</t>
  </si>
  <si>
    <t>XRP</t>
  </si>
  <si>
    <t>XAV</t>
  </si>
  <si>
    <t>CBS</t>
  </si>
  <si>
    <t>XAB</t>
  </si>
  <si>
    <t>XFR</t>
  </si>
  <si>
    <t>EVERTON</t>
  </si>
  <si>
    <t>VICTÓRIA</t>
  </si>
  <si>
    <t>RAFAELA/ADRYAN</t>
  </si>
  <si>
    <t>TARCÍSIO/FELIPE</t>
  </si>
  <si>
    <t>SIM</t>
  </si>
  <si>
    <t>APOIO CPN e SUL</t>
  </si>
  <si>
    <t>ISABELA</t>
  </si>
  <si>
    <t>FELIPE DIAS</t>
  </si>
  <si>
    <t>MFC</t>
  </si>
  <si>
    <t>XVI</t>
  </si>
  <si>
    <t>XTO</t>
  </si>
  <si>
    <t>XMT</t>
  </si>
  <si>
    <t>XJS</t>
  </si>
  <si>
    <t>XHY</t>
  </si>
  <si>
    <t>SCAM</t>
  </si>
  <si>
    <t>XCL</t>
  </si>
  <si>
    <t>XXA</t>
  </si>
  <si>
    <t>JUSCELINO/VIANA</t>
  </si>
  <si>
    <t>01 CARRO e UBER</t>
  </si>
  <si>
    <t>APOIO MARINGÁ</t>
  </si>
  <si>
    <t>RENATA/JONATHAN</t>
  </si>
  <si>
    <t>PR MARINGÁ</t>
  </si>
  <si>
    <t>LUIZ</t>
  </si>
  <si>
    <t>MAURÍCIO</t>
  </si>
  <si>
    <t xml:space="preserve">RENATA </t>
  </si>
  <si>
    <t>01 VAN de 18,01 VAN e 01 CARRO</t>
  </si>
  <si>
    <t>ROT BLU</t>
  </si>
  <si>
    <t>APOIO LESTE</t>
  </si>
  <si>
    <t>JAÍNE/FELIPE</t>
  </si>
  <si>
    <t>VITÓRIA</t>
  </si>
  <si>
    <t>GISELE</t>
  </si>
  <si>
    <t>CAMILA/CARLOS/JUSCELINO</t>
  </si>
  <si>
    <t>PATRÍCIA/LUÍS/CARINA</t>
  </si>
  <si>
    <t>JAÍNE/TODOS</t>
  </si>
  <si>
    <t>ROT FOZ</t>
  </si>
  <si>
    <t>MBS</t>
  </si>
  <si>
    <t>NSM</t>
  </si>
  <si>
    <t>BLS</t>
  </si>
  <si>
    <t>XSO</t>
  </si>
  <si>
    <t>BAR</t>
  </si>
  <si>
    <t>DJA</t>
  </si>
  <si>
    <t>CTA</t>
  </si>
  <si>
    <t>ROT MAC</t>
  </si>
  <si>
    <t>ANA PAULA</t>
  </si>
  <si>
    <t>SVD</t>
  </si>
  <si>
    <t>MARCUS/EMELY</t>
  </si>
  <si>
    <t>PATRÍCIA/CAIO</t>
  </si>
  <si>
    <t>MICAELE</t>
  </si>
  <si>
    <t>CHRISTOFER/JÉSSICA</t>
  </si>
  <si>
    <t>APOIO GRU e RUT 05</t>
  </si>
  <si>
    <t>TARCÍSIO/TODOS</t>
  </si>
  <si>
    <t>ADRYAN</t>
  </si>
  <si>
    <t>APOIO SUL</t>
  </si>
  <si>
    <t>ARIADNE</t>
  </si>
  <si>
    <t>IGOR</t>
  </si>
  <si>
    <t>ANDRÉ</t>
  </si>
  <si>
    <t>ROBSON - DIURNO</t>
  </si>
  <si>
    <t>ROBSON</t>
  </si>
  <si>
    <t>GG+ADC</t>
  </si>
  <si>
    <t>ROGÉRIO</t>
  </si>
  <si>
    <t>EMELY</t>
  </si>
  <si>
    <t>SP LESTE AND X</t>
  </si>
  <si>
    <t>SP LESTE GRU X</t>
  </si>
  <si>
    <t>SP INT CPN JDI</t>
  </si>
  <si>
    <t>ANDERSON/KETELLEN</t>
  </si>
  <si>
    <t>GUILHERME/MÔNICA</t>
  </si>
  <si>
    <t>JUSCELINO/VIANA/CARLOS</t>
  </si>
  <si>
    <t>APOIO BAURU</t>
  </si>
  <si>
    <t xml:space="preserve">ISABELA </t>
  </si>
  <si>
    <t>JOYCE/GUILHERME</t>
  </si>
  <si>
    <t>M+ADC</t>
  </si>
  <si>
    <t>APOIO ITAQUA e RUT 10</t>
  </si>
  <si>
    <t>01 VAN de 20 e 01 VAN</t>
  </si>
  <si>
    <t>ROT SC</t>
  </si>
  <si>
    <t>MAILSON/ARTHUR</t>
  </si>
  <si>
    <t>KETELLEN/ANDERSON</t>
  </si>
  <si>
    <t>PATRÍCIA/CARINA</t>
  </si>
  <si>
    <t>ROT AG</t>
  </si>
  <si>
    <t>GUILHERME/JOYCE</t>
  </si>
  <si>
    <t>EVERTON/GRAZI</t>
  </si>
  <si>
    <t>AV : JOAQUIM LOPES ÁGUILA , 705</t>
  </si>
  <si>
    <t>VILA SANTUCCI</t>
  </si>
  <si>
    <t>LEME</t>
  </si>
  <si>
    <t>71.322.150/0064-43</t>
  </si>
  <si>
    <t>13614-162</t>
  </si>
  <si>
    <t>FCO</t>
  </si>
  <si>
    <t>JONATHAN/JOYCE</t>
  </si>
  <si>
    <t>ROT CTB</t>
  </si>
  <si>
    <t>G+ADC</t>
  </si>
  <si>
    <t>LUÍS/PATRÍCIA</t>
  </si>
  <si>
    <t>VICTOR</t>
  </si>
  <si>
    <t>ALINE</t>
  </si>
  <si>
    <t>APOIO LIM</t>
  </si>
  <si>
    <t>UBER ( ITAQUA )</t>
  </si>
  <si>
    <t>VIANA/JUSCELINO/CARLOS</t>
  </si>
  <si>
    <t>EMILY/JANAÍNA SALES</t>
  </si>
  <si>
    <t>ANTÔNIO/VIVIANE</t>
  </si>
  <si>
    <t>ANTÔNIO/JÉSSICA</t>
  </si>
  <si>
    <t>CÁSSIA/SHIRLEI</t>
  </si>
  <si>
    <t>ARTHUR/MOISÉS</t>
  </si>
  <si>
    <t>MOISÉS/ARTHUR</t>
  </si>
  <si>
    <t>GAMA/JONATHAN</t>
  </si>
  <si>
    <t>KETELLEN/MÔNICA</t>
  </si>
  <si>
    <t>MÔNICA/GUILHERME</t>
  </si>
  <si>
    <t>MÔNICA/KETELLEN</t>
  </si>
  <si>
    <t>01 LOJA EM LONDRINA</t>
  </si>
  <si>
    <t>LONDRINA</t>
  </si>
  <si>
    <t>ROT ITP</t>
  </si>
  <si>
    <t>SOROCABA</t>
  </si>
  <si>
    <t>ROT SCN</t>
  </si>
  <si>
    <t>BRUNO PIMENTA</t>
  </si>
  <si>
    <t>MARCUS/PATRÍCIA</t>
  </si>
  <si>
    <t>SHIRLEI</t>
  </si>
  <si>
    <t>APOIO GRU</t>
  </si>
  <si>
    <t>APOIO LOND e RIB</t>
  </si>
  <si>
    <t>GRAZIELA</t>
  </si>
  <si>
    <t>THIAGO/RAMON</t>
  </si>
  <si>
    <t>EVERTON/MARCELA</t>
  </si>
  <si>
    <t>JOÃO/ADRYAN</t>
  </si>
  <si>
    <t>APOIO STA ISA e ITAQUA</t>
  </si>
  <si>
    <t>SEM PRÉ</t>
  </si>
  <si>
    <t>RIO DE JANEIRO</t>
  </si>
  <si>
    <t>BARUERI</t>
  </si>
  <si>
    <t>ROT SCS - DIURNO</t>
  </si>
  <si>
    <t>ROT SM - DIURNO</t>
  </si>
  <si>
    <t>APOIO GRU e ITAQUA</t>
  </si>
  <si>
    <t>RICARDO/ANDERSON</t>
  </si>
  <si>
    <t>VIANA/JUSCELINO/CARLOS/CARINA</t>
  </si>
  <si>
    <t>VIANA/CARINA</t>
  </si>
  <si>
    <t>JUSCELINO/CARINA</t>
  </si>
  <si>
    <t>VIANA/ELAINE/CARINA</t>
  </si>
  <si>
    <t>CAIO/CHRISTOFER</t>
  </si>
  <si>
    <t>VIANA/JUSCELINO/ELAINE</t>
  </si>
  <si>
    <t>LUÍS/TAMIRES</t>
  </si>
  <si>
    <t>PATRÍCIA/ANTÔNIO</t>
  </si>
  <si>
    <t>PATRÍCIA/PALOMA/JÉSSICA</t>
  </si>
  <si>
    <t>JANAÍNA SALES/JAMILY</t>
  </si>
  <si>
    <t>ROT BLU 02</t>
  </si>
  <si>
    <t>ANTÔNIO/CLÁUDIA</t>
  </si>
  <si>
    <t>JONATHAN/SHIRLEI</t>
  </si>
  <si>
    <t>Nº DA LOJA</t>
  </si>
  <si>
    <t>BAIRRO/NOME DA LOJA</t>
  </si>
  <si>
    <t>SP INT CPN PIR</t>
  </si>
  <si>
    <t>RUA GENERAL SAMPAIO , 850</t>
  </si>
  <si>
    <t>CENTRO</t>
  </si>
  <si>
    <t>ALEGRETE</t>
  </si>
  <si>
    <t>AV : PREF. ROQUE VERNALHA , 285</t>
  </si>
  <si>
    <t>MATINHOS</t>
  </si>
  <si>
    <t>RUA SETE DE SETEMBRO , 2883</t>
  </si>
  <si>
    <t>BLUMENAU</t>
  </si>
  <si>
    <t>RUA DIAS DA CRUZ , 185 - LOJA A</t>
  </si>
  <si>
    <t>MÉIER</t>
  </si>
  <si>
    <t>AV : LARANJAL PAULISTA , 1120</t>
  </si>
  <si>
    <t>ÁGUA DAS PEDRAS</t>
  </si>
  <si>
    <t>PIRACICABA</t>
  </si>
  <si>
    <t>AV : SANTA HELENA , 588</t>
  </si>
  <si>
    <t>VILA PARAÍSO</t>
  </si>
  <si>
    <t>GUARULHOS</t>
  </si>
  <si>
    <t>RUA VOLUNTÁRIOS DA PÁTRIA , 1723</t>
  </si>
  <si>
    <t>SANTANA</t>
  </si>
  <si>
    <t>SÃO PAULO</t>
  </si>
  <si>
    <t>RUA GASPAR FERNANDES , 495</t>
  </si>
  <si>
    <t>VILA MONUMENTO</t>
  </si>
  <si>
    <t>AV : BENEDITO ANDRADE , 575/597</t>
  </si>
  <si>
    <t>PIRITUBA - PEREIRA BARRETO</t>
  </si>
  <si>
    <t>AV : RIBEIRÃO DOS CRISTAIS , 160 - ED. 1200 - GALPÃO 02</t>
  </si>
  <si>
    <t>JORDANÉSIA - EMP. PAINEIRA</t>
  </si>
  <si>
    <t>CAJAMAR</t>
  </si>
  <si>
    <t>RUA MOACIR SIMÕES DA ROCHA , 105</t>
  </si>
  <si>
    <t>SABARÁ</t>
  </si>
  <si>
    <t>AV : DEP. EMÍLIO CARLOS , 477</t>
  </si>
  <si>
    <t>LIMÃO - 24h</t>
  </si>
  <si>
    <t>AV : DOS AUTONOMISTAS , 1768 / 1828</t>
  </si>
  <si>
    <t>SUPER SHOPPING</t>
  </si>
  <si>
    <t>OSASCO</t>
  </si>
  <si>
    <t>RUA MUNHOZ DA ROCHA , 1628</t>
  </si>
  <si>
    <t>CENTRO - MUNHOZ</t>
  </si>
  <si>
    <t>LAPA</t>
  </si>
  <si>
    <t>AV : VISC. DO RIO BRANCO , 455 / 459</t>
  </si>
  <si>
    <t>NITERÓI</t>
  </si>
  <si>
    <t>AV : CAP. LUIZ BRANDÃO , 121</t>
  </si>
  <si>
    <t>VILA VISTA ALEGRE</t>
  </si>
  <si>
    <t>SÃO CARLOS</t>
  </si>
  <si>
    <t>AV : ALBINO JOSÉ BARBOSA OLIVEIRA , 1340</t>
  </si>
  <si>
    <t>BARÃO GERALDO</t>
  </si>
  <si>
    <t>CAMPINAS</t>
  </si>
  <si>
    <t>PRAÇA XV DE NOVEMBRO , 57</t>
  </si>
  <si>
    <t>SÃO JOSÉ DO RIO PARDO</t>
  </si>
  <si>
    <t>AV : SALMÃO , QUADRA 37</t>
  </si>
  <si>
    <t>AQUARIUS</t>
  </si>
  <si>
    <t>SÃO JOSÉ DOS CAMPOS</t>
  </si>
  <si>
    <t>ESTRADA DO MANDI , 1700</t>
  </si>
  <si>
    <t>JD. ADRIANE</t>
  </si>
  <si>
    <t>ITAQUAQUECETUBA</t>
  </si>
  <si>
    <t>RODOVIA DOM PEDRO I , S/Nº - Km 139</t>
  </si>
  <si>
    <t>JD. STA MÔNICA</t>
  </si>
  <si>
    <t>AV : ANTÔNIO FREDERICO OZANAN , 4700</t>
  </si>
  <si>
    <t>JD. LIBERDADE</t>
  </si>
  <si>
    <t>JUNDIAÍ</t>
  </si>
  <si>
    <t>AV : BRASIL , 1406 / 1412</t>
  </si>
  <si>
    <t>VILA ROMANOPÓLIS</t>
  </si>
  <si>
    <t>FERRAZ DE VASCONCELOS</t>
  </si>
  <si>
    <t>AV : DEP. EMÍLIO CARLOS , 3911</t>
  </si>
  <si>
    <t>FREGUESIA DO Ó - 24h</t>
  </si>
  <si>
    <t>PRAÇA PANAMERICANA , 190</t>
  </si>
  <si>
    <t>ALTO DE PINHEIROS</t>
  </si>
  <si>
    <t>AV : RUI BARBOSA , 447</t>
  </si>
  <si>
    <t>CARAPICUÍBA</t>
  </si>
  <si>
    <t>RODOVIA PRES. TANCREDO DE ALMEIDA NEVES , 2170</t>
  </si>
  <si>
    <t>SERPA - SUP. FEDERZONI</t>
  </si>
  <si>
    <t>CAIEIRAS</t>
  </si>
  <si>
    <t>RUA PRESIDENTE ROOSEVELT , 594</t>
  </si>
  <si>
    <t>SÃO LEOPOLDO</t>
  </si>
  <si>
    <t>RUA BANDEIRANTES , 430</t>
  </si>
  <si>
    <t>MARÍLIA</t>
  </si>
  <si>
    <t>AV : WASHINGTON LUÍS , 2480</t>
  </si>
  <si>
    <t>VILA MARIETA</t>
  </si>
  <si>
    <t>RUA PAULO DE FARIA , 133/167</t>
  </si>
  <si>
    <t>SHOPPING METRÔ TUCURUVI</t>
  </si>
  <si>
    <t>ESTRADA PRES. JUSCELINO KUBITSCHEK DE OLIVEIRA , 3952</t>
  </si>
  <si>
    <t>JD. ALBERTINA II</t>
  </si>
  <si>
    <t>AV : SÃO MIGUEL , 4559</t>
  </si>
  <si>
    <t>SÃO MIGUEL PAULISTA</t>
  </si>
  <si>
    <t>AV : MARECHAL TITO , 4485</t>
  </si>
  <si>
    <t>ITAIM PAULISTA</t>
  </si>
  <si>
    <t>AV : MARIA COELHO AGUIAR , 215</t>
  </si>
  <si>
    <t>JD. SÃO LUÍS - CENESP</t>
  </si>
  <si>
    <t>ALAMEDA SANTOS , 2071 / 2087</t>
  </si>
  <si>
    <t>CERQUEIRA CÉSAR</t>
  </si>
  <si>
    <t>RUA NSA. SRA. DO BOM CONSELHO , 299</t>
  </si>
  <si>
    <t>CAMPO LIMPO</t>
  </si>
  <si>
    <t>RUA PARAGUAI , 100</t>
  </si>
  <si>
    <t>RIO BRANCO - ZAFFARI</t>
  </si>
  <si>
    <t>RUA 15 DE NOVEMBRO , 410</t>
  </si>
  <si>
    <t>CENTRO HISTÓRICO - II</t>
  </si>
  <si>
    <t>PARANAGUÁ</t>
  </si>
  <si>
    <t>AV : SOUZA NAVES , 495</t>
  </si>
  <si>
    <t>ZONA 01</t>
  </si>
  <si>
    <t>CIANORTE</t>
  </si>
  <si>
    <t>RUA POMPEU LOUREIRO , 15</t>
  </si>
  <si>
    <t>COPACABANA</t>
  </si>
  <si>
    <t>AV : XV DE NOVEMBRO , 753</t>
  </si>
  <si>
    <t>BARIRI</t>
  </si>
  <si>
    <t>AV : RAUL FURQUIM , 02</t>
  </si>
  <si>
    <t>BEBEDOURO</t>
  </si>
  <si>
    <t>AV : TUCURUVI , 400</t>
  </si>
  <si>
    <t>TUCURUVI</t>
  </si>
  <si>
    <t>AV : GISELLE CONSTANTINO , 1850 / 1870 - ENTRADA ALA NORTE</t>
  </si>
  <si>
    <t>SHOPPING IGUATEMI ESPLANADA</t>
  </si>
  <si>
    <t>AV : COCA , 857</t>
  </si>
  <si>
    <t>VILA CURUÇÁ</t>
  </si>
  <si>
    <t>RUA AUGUSTO TOLLE , 470</t>
  </si>
  <si>
    <t>RUA BERNARDINO FANGANIELLO , 349</t>
  </si>
  <si>
    <t>CASA VERDE</t>
  </si>
  <si>
    <t>AV : ANTONELO DA MESSINA , 1047</t>
  </si>
  <si>
    <t>TREMEMBÉ - ANTONELO</t>
  </si>
  <si>
    <t>AV : ACLIMAÇÃO , 488</t>
  </si>
  <si>
    <t>ACLIMAÇÃO</t>
  </si>
  <si>
    <t>RUA VIEIRA DE MORAES , 1235</t>
  </si>
  <si>
    <t>CAMPO BELO</t>
  </si>
  <si>
    <t>AV : CASA VERDE , 569 A</t>
  </si>
  <si>
    <t>PRAÇA DOS EXPEDICIONÁRIOS , 25</t>
  </si>
  <si>
    <t>CENTRO - STYLLUS</t>
  </si>
  <si>
    <t>SANTA ISABEL</t>
  </si>
  <si>
    <t>AV : DR. AFONSO VERGUEIRO , 823</t>
  </si>
  <si>
    <t>SHOPPING PÁTIO CIANÊ</t>
  </si>
  <si>
    <t>RUA SOLDADO JOÃO PEREIRA DA SILVA , 156</t>
  </si>
  <si>
    <t>PQ. NOVO MUNDO</t>
  </si>
  <si>
    <t>RUA CONS. AMARAL , 90</t>
  </si>
  <si>
    <t>VILA JAGUARA - HUB</t>
  </si>
  <si>
    <t>AV : CEL. SEZEFREDO FAGUNDES , 2380</t>
  </si>
  <si>
    <t>TREMEMBÉ - SEZEFREDO 2</t>
  </si>
  <si>
    <t>AV : JOSÉ LOUREIRO DA SILVA , 1612</t>
  </si>
  <si>
    <t>CENTRO - I</t>
  </si>
  <si>
    <t>GRAVATAÍ</t>
  </si>
  <si>
    <t>AV : GRÉCIA , 789</t>
  </si>
  <si>
    <t>PASSO D’AREIA</t>
  </si>
  <si>
    <t>RUA ALBINO BEATRIZ , 40</t>
  </si>
  <si>
    <t>FANNY</t>
  </si>
  <si>
    <t>CURITIBA</t>
  </si>
  <si>
    <t>AV : DAS AMÉRICAS , 3255</t>
  </si>
  <si>
    <t>BARRA GARDEN</t>
  </si>
  <si>
    <t>AV : EMBX. ABELARDO BUENO , 2950</t>
  </si>
  <si>
    <t>BARRA DA TIJUCA - ABELARDO</t>
  </si>
  <si>
    <t>AV : BARÃO RIO BRANCO , 3550</t>
  </si>
  <si>
    <t>ALTO DOS  PASSOS</t>
  </si>
  <si>
    <t>JUIZ DE FORA - MG</t>
  </si>
  <si>
    <t>RUA BATISTA DE CARVALHO , 415</t>
  </si>
  <si>
    <t>BAURU</t>
  </si>
  <si>
    <t>AV : DES. JOÃO B. DE ARRUDA SAMPAIO , 300</t>
  </si>
  <si>
    <t>JD. JULIANA</t>
  </si>
  <si>
    <t>JAÚ</t>
  </si>
  <si>
    <t>AV : DR. LAURO CORREA DA SILVA , 4005</t>
  </si>
  <si>
    <t>RES. VILLA DO SOL</t>
  </si>
  <si>
    <t>LIMEIRA</t>
  </si>
  <si>
    <t>RUA MÁXIMO BROGLIATO , 450</t>
  </si>
  <si>
    <t>URBANOVA</t>
  </si>
  <si>
    <t>AV : GOV. JÂNIO QUADROS , 1230</t>
  </si>
  <si>
    <t>PQ. SÃO FRANCISCO</t>
  </si>
  <si>
    <t>RUA GUATAPARÁ , 179</t>
  </si>
  <si>
    <t>VILA GUARANI</t>
  </si>
  <si>
    <t>AV : ANTÔNIO FREDERICO OZANAN , 6000</t>
  </si>
  <si>
    <t>MAXI SHOPPING</t>
  </si>
  <si>
    <t>AV : ANTÔNIO CARLOS COUTO DE BARROS , 365</t>
  </si>
  <si>
    <t>BAIRRO SOUZAS</t>
  </si>
  <si>
    <t>AV : JUREMA , 1065</t>
  </si>
  <si>
    <t>PQ. JUREMA - SUP. NAGUMO</t>
  </si>
  <si>
    <t>TRAVESSA SOMOS TODOS IGUAIS , 768</t>
  </si>
  <si>
    <t>JD. DA CONQUISTA</t>
  </si>
  <si>
    <t>AV : PROF. FRANCISCO MORATO , 2585</t>
  </si>
  <si>
    <t>BUTANTÃ</t>
  </si>
  <si>
    <t>RUA LINO COUTINHO , 990</t>
  </si>
  <si>
    <t>IPIRANGA</t>
  </si>
  <si>
    <t>AV : DAS NAÇÕES UNIDAS , 22.540</t>
  </si>
  <si>
    <t>SHOPPING SP MARKET</t>
  </si>
  <si>
    <t>RUA BARÃO DO RIO BRANCO , 117 / 127</t>
  </si>
  <si>
    <t>AV : DOS AUTONOMISTAS , 2470</t>
  </si>
  <si>
    <t>AV : TAPIR ROCHA , 1800</t>
  </si>
  <si>
    <t>SÍTIO LOMBA DO SABÃO</t>
  </si>
  <si>
    <t>VIAMÃO</t>
  </si>
  <si>
    <t>AV : TIRADENTES , 4650</t>
  </si>
  <si>
    <t>JD. ROSICLER</t>
  </si>
  <si>
    <t>AV : DOM HELDER CÂMARA , 6350</t>
  </si>
  <si>
    <t>PILARES</t>
  </si>
  <si>
    <t>AV : AYRTON SENNA , 2300 - LOJA B</t>
  </si>
  <si>
    <t>BARRA DA TIJUCA</t>
  </si>
  <si>
    <t>AV : FRANCISCO PEREIRA LOPES , 1701</t>
  </si>
  <si>
    <t>PASSEIO SÃO CARLOS</t>
  </si>
  <si>
    <t>AV : PROF. JOÃO FIÚSA , S/Nº</t>
  </si>
  <si>
    <t>JD. CANADÁ</t>
  </si>
  <si>
    <t>RIBEIRÃO PRETO</t>
  </si>
  <si>
    <t>AV : DAS AMOREIRAS , 3033</t>
  </si>
  <si>
    <t>JD. DO LAGO</t>
  </si>
  <si>
    <t>AV : GUARDA MOR LOBO VIANA , 642</t>
  </si>
  <si>
    <t>SÃO SEBASTIÃO</t>
  </si>
  <si>
    <t>AV : SÃO JOÃO , 2555</t>
  </si>
  <si>
    <t>JD. DAS COLINAS - SUP. TAUSTE</t>
  </si>
  <si>
    <t>AV : ANTÔNIO EMMERICH , 245</t>
  </si>
  <si>
    <t>VILA CASCATINHA</t>
  </si>
  <si>
    <t>AV : 9 DE JULHO , 3333 - ANHANGABAÚ</t>
  </si>
  <si>
    <t>JUNDIAÍ SHOPPING</t>
  </si>
  <si>
    <t xml:space="preserve">AV : DR. ASSIS RIBEIRO , 4370 </t>
  </si>
  <si>
    <t>CANGAÍBA</t>
  </si>
  <si>
    <t>RUA JOÃO VAGNOTTI , 158</t>
  </si>
  <si>
    <t>AV : INDUSTRIAL , 600</t>
  </si>
  <si>
    <t>GRAND PLAZA SHOPPING</t>
  </si>
  <si>
    <t>SANTO ANDRÉ</t>
  </si>
  <si>
    <t>RUA MARIA AMÁLIA LOPES DE AZEVEDO , 842</t>
  </si>
  <si>
    <t>TREMEMBÉ</t>
  </si>
  <si>
    <t>AV : DAS NAÇÕES UNIDAS , 22777</t>
  </si>
  <si>
    <t>SANTO AMARO - NAÇÕES</t>
  </si>
  <si>
    <t>RUA GOMES DE CARVALHO , 784</t>
  </si>
  <si>
    <t>VILA OLÍMPIA</t>
  </si>
  <si>
    <t>RUA JOSÉ DA SILVA RIBEIRO , 183</t>
  </si>
  <si>
    <t>VILA ANDRADE - PATEO JAHU</t>
  </si>
  <si>
    <t>RUA APIACÁS , 747</t>
  </si>
  <si>
    <t>PERDIZES</t>
  </si>
  <si>
    <t>AV : MAJOR SYLVIO DE MAGALHÃES PADILHA , 16.741</t>
  </si>
  <si>
    <t>MORUMBI</t>
  </si>
  <si>
    <t>AV : JOSÉ MARIA WHITACKER , 600</t>
  </si>
  <si>
    <t>JD. PAULISTA</t>
  </si>
  <si>
    <t>RUA MATHIAS , 555</t>
  </si>
  <si>
    <t>MATHIAS VELHO</t>
  </si>
  <si>
    <t>CANOAS</t>
  </si>
  <si>
    <t>AV : PARANÁ , 1250</t>
  </si>
  <si>
    <t>CABRAL</t>
  </si>
  <si>
    <t>RUA MACHADO DE ASSIS , 65</t>
  </si>
  <si>
    <t>FLAMENGO</t>
  </si>
  <si>
    <t>RUA MARQUÊS DE ABRANTES , 192</t>
  </si>
  <si>
    <t>FLAMENGO - ABRANTES</t>
  </si>
  <si>
    <t>RUA RAFAEL PEREIRA MARTINI , 11-67</t>
  </si>
  <si>
    <t>JD. REDENTOR</t>
  </si>
  <si>
    <t>ALAMEDA PAULISTA , 610</t>
  </si>
  <si>
    <t>VILA XAVIER</t>
  </si>
  <si>
    <t>ARARAQUARA</t>
  </si>
  <si>
    <t>AV : JOHN BOYD DUNLOP , 3900</t>
  </si>
  <si>
    <t>SHOPPING PARQUE DAS BANDEIRAS</t>
  </si>
  <si>
    <t xml:space="preserve">RUA GENERAL OSÓRIO , 1844 </t>
  </si>
  <si>
    <t>CAMBUÍ</t>
  </si>
  <si>
    <t>AV : CELSO GARCIA , 1907</t>
  </si>
  <si>
    <t>BRÁS - CENTRO COMERCIAL</t>
  </si>
  <si>
    <t>RUA ADOLFO COELHO , 1001</t>
  </si>
  <si>
    <t>LAUZANE - ADOLFO COELHO</t>
  </si>
  <si>
    <t>RUA FRANCISCO ENÊS , 21</t>
  </si>
  <si>
    <t>PEDREIRA</t>
  </si>
  <si>
    <t>RUA HUMBERTO I , 1005</t>
  </si>
  <si>
    <t>VILA MARIANA</t>
  </si>
  <si>
    <t>AV : PROF. FRANCISCO MORATO , 2385</t>
  </si>
  <si>
    <t>RUA XV DE NOVEMBRO , 1945</t>
  </si>
  <si>
    <t>SÃO JOSÉ DOS PINHAIS</t>
  </si>
  <si>
    <t>RUA CONDE DE BONFIM , 199</t>
  </si>
  <si>
    <t>TIJUCA</t>
  </si>
  <si>
    <t>RUA GENERAL MARCONDES , 11-0</t>
  </si>
  <si>
    <t>SHOPPING NAÇÕES</t>
  </si>
  <si>
    <t>AV : IGUATEMI , 777 - VILA BRANDINA</t>
  </si>
  <si>
    <t>SHOPPING IGUATEMI CAMPINAS</t>
  </si>
  <si>
    <t>PRAÇA TOLEDO BARROS , 66</t>
  </si>
  <si>
    <t>PRAÇA CONS. RODRIGUES ALVES , 193</t>
  </si>
  <si>
    <t>GUARATINGUETÁ</t>
  </si>
  <si>
    <t>RUA DR. ALBUQUERQUE LINS , 603 / 611</t>
  </si>
  <si>
    <t>SANTA CECÍLIA</t>
  </si>
  <si>
    <t>RUA MARIA AMÁLIA LOPES AZEVEDO , 1683</t>
  </si>
  <si>
    <t>TREMEMBÉ - GARAGEM SAMBAÍBA</t>
  </si>
  <si>
    <t>AV : JOSÉ JOAQUIM DE LACERDA , 1001</t>
  </si>
  <si>
    <t>JD.SOROCABANO</t>
  </si>
  <si>
    <t>RUA DOLORES DE AQUINO , 1925</t>
  </si>
  <si>
    <t>JUNDIAPEBA - SUP. VERAN</t>
  </si>
  <si>
    <t>MOGI DAS CRUZES</t>
  </si>
  <si>
    <t>ESTRADA DAS LÁGRIMAS , 2068</t>
  </si>
  <si>
    <t>AV : TUCUNARÉ , 125 - LOJA 305</t>
  </si>
  <si>
    <t>TAMBORÉ - CAMPUS</t>
  </si>
  <si>
    <t>AV : GUILHERME DUMONT VILLARES , 1001</t>
  </si>
  <si>
    <t>AV : DR. CARDOSO DE MELO , 482</t>
  </si>
  <si>
    <t>AV : ELY CORREA , 759</t>
  </si>
  <si>
    <t>PQ. DOS ANJOS</t>
  </si>
  <si>
    <t>PRAÇA MANOEL RIBAS , 345</t>
  </si>
  <si>
    <t>RUA DIAS FERREIRA , 57</t>
  </si>
  <si>
    <t>LEBLON</t>
  </si>
  <si>
    <t>AV : DAS AMÉRICAS , 12600 - BLOCO 4</t>
  </si>
  <si>
    <t>BARRA DA TIJUCA - BLUE</t>
  </si>
  <si>
    <t>RUA LUIZ PEREIRA DA SILVA , 813</t>
  </si>
  <si>
    <t>VILA PAULO</t>
  </si>
  <si>
    <t>AV : GUILHERME CAMPOS , 500</t>
  </si>
  <si>
    <t>PARQUE DOM PEDRO SHOPPING</t>
  </si>
  <si>
    <t>LARGO JOSÉ BONIFÁCIO , 149</t>
  </si>
  <si>
    <t>RUA MAJOR BENJAMIN FRANCO , 555</t>
  </si>
  <si>
    <t>JD. VITÓRIA - CENTER</t>
  </si>
  <si>
    <t>ARUJÁ</t>
  </si>
  <si>
    <t>AV : REGENTE FEIJÓ , 1739</t>
  </si>
  <si>
    <t>SHOPPING ANÁLIA FRANCO</t>
  </si>
  <si>
    <t>AV : SANTA CATARINA , 1672</t>
  </si>
  <si>
    <t>VILA MASCOTE</t>
  </si>
  <si>
    <t xml:space="preserve">RUA PAMPLONA , 816 </t>
  </si>
  <si>
    <t>BELA VISTA</t>
  </si>
  <si>
    <t>AV : FERNANDO MENDES DE ALMEIDA , 48</t>
  </si>
  <si>
    <t>PQ. TAIPAS</t>
  </si>
  <si>
    <t>PRAÇA PADRE JOÃO ÁLVARES , 218</t>
  </si>
  <si>
    <t>CENTRO - SUP. VERAN</t>
  </si>
  <si>
    <t>RUA FRANCISCO REAL , 2050</t>
  </si>
  <si>
    <t>BANGU</t>
  </si>
  <si>
    <t>RUA VER. MANOEL BRAGA , 83</t>
  </si>
  <si>
    <t>MACAÉ</t>
  </si>
  <si>
    <t>AV : JOSÉ GATTO , 1254</t>
  </si>
  <si>
    <t>TAMBAÚ</t>
  </si>
  <si>
    <t>RUA CLAUDINO BARBOSA , 966</t>
  </si>
  <si>
    <t>MACEDO</t>
  </si>
  <si>
    <t>RUA VOLUNTÁRIOS DA PÁTRIA , 2736</t>
  </si>
  <si>
    <t>SANTANA - 24h</t>
  </si>
  <si>
    <t>AV : BORGES DE MEDEIROS , 2300</t>
  </si>
  <si>
    <t>GRAMADO</t>
  </si>
  <si>
    <t>RUA PROF. ÁLVARO RODRIGUES , 355</t>
  </si>
  <si>
    <t>BOTAFOGO - ÁLVARO</t>
  </si>
  <si>
    <t>RUA VISCONDE DE ITAMARATI , 168</t>
  </si>
  <si>
    <t>MARACANÃ</t>
  </si>
  <si>
    <t>AV : SÃO CARLOS , 3200</t>
  </si>
  <si>
    <t>VILA COSTA DO SOL</t>
  </si>
  <si>
    <t>RUA LUIZ CAMILO DE CAMARGO , 332</t>
  </si>
  <si>
    <t>VILA SÃO FRANCISCO</t>
  </si>
  <si>
    <t>HORTOLÂNDIA</t>
  </si>
  <si>
    <t>AV : PUGLISI , 96</t>
  </si>
  <si>
    <t>GUARUJÁ</t>
  </si>
  <si>
    <t>AV : PROF. SEBASTIÃO PAULO DE TOLEDO PONTES , 672</t>
  </si>
  <si>
    <t>VILA INDUSTRIAL</t>
  </si>
  <si>
    <t>RUA JOÃO MANTOVANI , 373</t>
  </si>
  <si>
    <t>PARK SHOPPING</t>
  </si>
  <si>
    <t>MOGI MIRIM</t>
  </si>
  <si>
    <t xml:space="preserve">AV : AYRTON SENNA DA SILVA , 1511 </t>
  </si>
  <si>
    <t>LITORAL PLAZA SHOPPING</t>
  </si>
  <si>
    <t>PRAIA GRANDE</t>
  </si>
  <si>
    <t>AV : MARJORY DA SILVA PRADO , 1100</t>
  </si>
  <si>
    <t>SHOPPING JEQUITI</t>
  </si>
  <si>
    <t>AV : GUAPIRA , 2528</t>
  </si>
  <si>
    <t>JAÇANÃ - 24h</t>
  </si>
  <si>
    <t xml:space="preserve">RUA CONDESSA DE SÃO JOAQUIM , 303 </t>
  </si>
  <si>
    <t>LIBERDADE</t>
  </si>
  <si>
    <t>RUA AGOSTINHO GOMES , 1783</t>
  </si>
  <si>
    <t>AV : PRES. WILSON , 94</t>
  </si>
  <si>
    <t>GONZAGA</t>
  </si>
  <si>
    <t>SANTOS</t>
  </si>
  <si>
    <t>RUA CARLOS MAGALHÃES , 283</t>
  </si>
  <si>
    <t>VILA ANDRADE - CARLOS</t>
  </si>
  <si>
    <t>RUA GUILHERME PUGSLEY , 1950</t>
  </si>
  <si>
    <t>SHOPPING ÁGUA VERDE</t>
  </si>
  <si>
    <t>AV : CASTRO ALVES , 447</t>
  </si>
  <si>
    <t>SOMENZARI</t>
  </si>
  <si>
    <t>RUA MARIZ E BARROS , 975</t>
  </si>
  <si>
    <t>AV : BRASIL , 10</t>
  </si>
  <si>
    <t>BALNEÁRIO REMANSO</t>
  </si>
  <si>
    <t>RIO DAS OSTRAS</t>
  </si>
  <si>
    <t>RUA NORONHA TORREZÃO , 43</t>
  </si>
  <si>
    <t>SANTA ROSA</t>
  </si>
  <si>
    <t>RUA GENERAL MARCONDES SALGADO , QD 8-55</t>
  </si>
  <si>
    <t>RUA CAP. EMÍDIO , 537</t>
  </si>
  <si>
    <t>SÃO DIMAS</t>
  </si>
  <si>
    <t>AV : REBOUÇAS , 3400</t>
  </si>
  <si>
    <t>SUMARÉ</t>
  </si>
  <si>
    <t>AV : FRANCISCO MONTEIRO , 1941</t>
  </si>
  <si>
    <t>RIBEIRÃO PIRES</t>
  </si>
  <si>
    <t>AV : CEL BERTOLDO , 11</t>
  </si>
  <si>
    <t>CENTRO - MERCADÃO</t>
  </si>
  <si>
    <t>AV : JACU PÊSSEGO , 750</t>
  </si>
  <si>
    <t>VILA JACUÍ</t>
  </si>
  <si>
    <t>AV : DO TABOÃO , 574</t>
  </si>
  <si>
    <t>TABOÃO - ANCHIETA</t>
  </si>
  <si>
    <t>SÃO BERNARDO DO CAMPO</t>
  </si>
  <si>
    <t>AV : DR. ERMELINDO MAFFEI , 1199</t>
  </si>
  <si>
    <t>ITU SHOPPING</t>
  </si>
  <si>
    <t>ITU</t>
  </si>
  <si>
    <t xml:space="preserve">RUA CURUÇÁ , 776                 </t>
  </si>
  <si>
    <t>VILA MARIA</t>
  </si>
  <si>
    <t xml:space="preserve">AV : ANGÉLICA , 1696 </t>
  </si>
  <si>
    <t>HIGIENÓPOLIS</t>
  </si>
  <si>
    <t>AV : DR. TIMÓTEO PENTEADO , 3532</t>
  </si>
  <si>
    <t>VILA GALVÃO - TIMÓTEO</t>
  </si>
  <si>
    <t>RUA ABÍLIO SOARES , 981</t>
  </si>
  <si>
    <t>PARAÍSO</t>
  </si>
  <si>
    <t>RUA JOÃO CACHOEIRA , 1351</t>
  </si>
  <si>
    <t>ITAIM BIBI - JOÃO CACHOEIRA</t>
  </si>
  <si>
    <t>AV : ENGº ALBERTO DE ZAGOTTIS , 1018</t>
  </si>
  <si>
    <t xml:space="preserve">INTERLAGOS </t>
  </si>
  <si>
    <t>ESTRADA DAS LÁGRIMAS , 1806</t>
  </si>
  <si>
    <t>ALAMEDA DOS GUATÁS , 1261</t>
  </si>
  <si>
    <t>PLANALTO PAULISTA</t>
  </si>
  <si>
    <t>AV : EDGAR PIRES DE CASTRO , 25</t>
  </si>
  <si>
    <t>HÍPICA</t>
  </si>
  <si>
    <t>RUA ERNANI LACERDA DE ATHAYDE , 240</t>
  </si>
  <si>
    <t>GLEBA FAZENDA PALHANO - AYRTON</t>
  </si>
  <si>
    <t>AV : JOSÉ BENTO RIBEIRO DANTAS , S/Nº</t>
  </si>
  <si>
    <t>MANGUINHOS</t>
  </si>
  <si>
    <t>ARMAÇÃO DOS BÚZIOS</t>
  </si>
  <si>
    <t>AV : 05 , 532</t>
  </si>
  <si>
    <t>ORLÂNDIA</t>
  </si>
  <si>
    <t>AV : PROF. ALBERTO VOLLET SACHS , 650</t>
  </si>
  <si>
    <t>NOVA AMÉRICA</t>
  </si>
  <si>
    <t>AV : PAMPLONA , 359</t>
  </si>
  <si>
    <t>JD. SANTA GENEBRA</t>
  </si>
  <si>
    <t>RUA FREI CANECA , 569</t>
  </si>
  <si>
    <t>SHOPPING FREI CANECA</t>
  </si>
  <si>
    <t>ESTRADA DAS TAIPAS , 997</t>
  </si>
  <si>
    <t>JARAGUÁ</t>
  </si>
  <si>
    <t>AV : GENERAL EDGAR FACÓ , 720</t>
  </si>
  <si>
    <t>PIQUERI</t>
  </si>
  <si>
    <t>RUA VILELA , 710 / 714</t>
  </si>
  <si>
    <t>TATUAPÉ</t>
  </si>
  <si>
    <t>AV : RAGUEB CHOHFI , 3286</t>
  </si>
  <si>
    <t>PQ. BOA ESPERANÇA</t>
  </si>
  <si>
    <t>AV : IBIRAMA , 51 - PQ. IND. DACI</t>
  </si>
  <si>
    <t>PIRAJUSSARA</t>
  </si>
  <si>
    <t>TABOÃO DA SERRA</t>
  </si>
  <si>
    <t>RUA DR. MELO ALVES , 268</t>
  </si>
  <si>
    <t>CERQUEIRA CÉSAR - COND. VN</t>
  </si>
  <si>
    <t>AV : JOÃO PAULO I , 3444</t>
  </si>
  <si>
    <t>EMBU DAS ARTES</t>
  </si>
  <si>
    <t>RUA PROF. DOMINGOS CAMBIAGHI , 117</t>
  </si>
  <si>
    <t xml:space="preserve">AV : DAS CORUJAS , 456 </t>
  </si>
  <si>
    <t>VILA MADALENA</t>
  </si>
  <si>
    <t>ALAMEDA DOS ARAPANÉS , 1111</t>
  </si>
  <si>
    <t>MOEMA</t>
  </si>
  <si>
    <t>AV : NESTOR MOURA JARDIM , 1317</t>
  </si>
  <si>
    <t>SCHELL</t>
  </si>
  <si>
    <t>GUAÍBA</t>
  </si>
  <si>
    <t>AV : DR. NILO PEÇANHA , 95</t>
  </si>
  <si>
    <t>PETRÓPOLIS - POSTO IPIRANGA</t>
  </si>
  <si>
    <t>AV : IGUAÇÚ , 1810</t>
  </si>
  <si>
    <t>ÁGUA VERDE - IGUAÇÚ</t>
  </si>
  <si>
    <t xml:space="preserve">AV : INGLATERRA , 1020 </t>
  </si>
  <si>
    <t>CAMBÉ</t>
  </si>
  <si>
    <t>AV : TEIXEIRA E SOUZA , 1441</t>
  </si>
  <si>
    <t>BRAGA</t>
  </si>
  <si>
    <t>CABO FRIO</t>
  </si>
  <si>
    <t>AV : DAS AMÉRICAS , 17150</t>
  </si>
  <si>
    <t>RECREIO - A5</t>
  </si>
  <si>
    <t>ESTRADA DOS TRÊS RIOS , 1029</t>
  </si>
  <si>
    <t>FREGUESIA</t>
  </si>
  <si>
    <t>PRAÇA RUI BARBOSA , 373</t>
  </si>
  <si>
    <t>GARÇA</t>
  </si>
  <si>
    <t>AV : CARLOS KUNTZ BUSCH , 800</t>
  </si>
  <si>
    <t>LIMEIRA SHOPPING</t>
  </si>
  <si>
    <t>RUA NOSSA SENHORA MÃE DOS HOMENS , 1258</t>
  </si>
  <si>
    <t>VILA PROGRESSO</t>
  </si>
  <si>
    <t>AV : CELSO GARCIA , 480</t>
  </si>
  <si>
    <t>BRÁS</t>
  </si>
  <si>
    <t>AV : PRES. KENNEDY , 12.935</t>
  </si>
  <si>
    <t>VILA CAIÇARA</t>
  </si>
  <si>
    <t>PRAÇA DALILA FERREIRA BARBOSA , 54</t>
  </si>
  <si>
    <t>JD. MODELO</t>
  </si>
  <si>
    <t>AV : OTÁVIO BRAGA DE MESQUITA , 1607</t>
  </si>
  <si>
    <t>VILA FLÓRIDA</t>
  </si>
  <si>
    <t>TRAVESSA FRANCISCO MANARA , 80</t>
  </si>
  <si>
    <t>JD. LIMOEIRO</t>
  </si>
  <si>
    <t>ESTRADA DO PEDROSO , 818</t>
  </si>
  <si>
    <t>VILA LUZITA</t>
  </si>
  <si>
    <t>RUA TEODORO SAMPAIO , 2901</t>
  </si>
  <si>
    <t>PINHEIROS</t>
  </si>
  <si>
    <t>RUA DOMINGOS DE MORAIS , 1450</t>
  </si>
  <si>
    <t>AV : PROF. ALFONSO BOVERO , 1109 / 1117</t>
  </si>
  <si>
    <t>RUA PAMPLONA , 1079</t>
  </si>
  <si>
    <t>AV : SANTOS DUMONT , 319</t>
  </si>
  <si>
    <t>VICENTE DE CARVALHO I</t>
  </si>
  <si>
    <t>RUA MANUEL DA NÓBREGA , 209</t>
  </si>
  <si>
    <t>RUA ENGº JORGE OLIVA , 381</t>
  </si>
  <si>
    <t>AV : IPIRANGA , 6681 - PRÉDIO 12B - SALA 140</t>
  </si>
  <si>
    <t>PARTENON - UNIVERSITÁRIA</t>
  </si>
  <si>
    <t>RUA MATEUS LEME , 2280</t>
  </si>
  <si>
    <t>CENTRO CÍVICO</t>
  </si>
  <si>
    <t>RUA DAS LARANJEIRAS , 211</t>
  </si>
  <si>
    <t>LARANJEIRAS</t>
  </si>
  <si>
    <t>ESTRADA DO JOÁ , 136</t>
  </si>
  <si>
    <t>SÃO CONRADO</t>
  </si>
  <si>
    <t>RUA SÃO JOSÉ , 933</t>
  </si>
  <si>
    <t>SHOPPING SANTA ÚRSULA</t>
  </si>
  <si>
    <t>RUA JOSÉ ALVES DE ALMEIDA , 195</t>
  </si>
  <si>
    <t>IGARATÁ</t>
  </si>
  <si>
    <t>AV : ONZE DE AGOSTO , 354</t>
  </si>
  <si>
    <t>JD. ZAIRA</t>
  </si>
  <si>
    <t>RUA DR. CÉSAR CASTIGLIONI JÚNIOR , 139</t>
  </si>
  <si>
    <t>CASA VERDE - CASTIGLIONI</t>
  </si>
  <si>
    <t>RUA TENENTE CEL BRITO , 440</t>
  </si>
  <si>
    <t>SANTA CRUZ DO SUL</t>
  </si>
  <si>
    <t>AV : DAS AMÉRICAS , 3900</t>
  </si>
  <si>
    <t>SHOPPING VILLAGE MALL</t>
  </si>
  <si>
    <t>RUA JOSÉ VEDOVATO , 2280</t>
  </si>
  <si>
    <t>PQ. DAS NAÇÕES</t>
  </si>
  <si>
    <t>AV : RAIMUNDO PEREIRA DE MAGALHÃES ,  12.378</t>
  </si>
  <si>
    <t>TAIPAS - 24h</t>
  </si>
  <si>
    <t>AV : ELIAS YASBEK , 2296</t>
  </si>
  <si>
    <t>RUA 418 A , 792</t>
  </si>
  <si>
    <t>MORRETES</t>
  </si>
  <si>
    <t>ITAPEMA</t>
  </si>
  <si>
    <t>RUA INDEPENDÊNCIA , 714</t>
  </si>
  <si>
    <t>CENTRO II</t>
  </si>
  <si>
    <t>ESTRADA DA RIBEIRA - BR 476 , 144</t>
  </si>
  <si>
    <t>ATUBA</t>
  </si>
  <si>
    <t>AV : BRASIL , 874</t>
  </si>
  <si>
    <t>CENTRO - II</t>
  </si>
  <si>
    <t>FOZ DO IGUAÇU</t>
  </si>
  <si>
    <t>RODOVIA AMARAL PEIXOTO , S/Nº</t>
  </si>
  <si>
    <t>JD. CAMPOMAR</t>
  </si>
  <si>
    <t>AV : ANICETO ZACCHI , 730</t>
  </si>
  <si>
    <t>PONTE IMARUIM</t>
  </si>
  <si>
    <t>PALHOÇA</t>
  </si>
  <si>
    <t xml:space="preserve">RUA OLAVO BILAC , 150 </t>
  </si>
  <si>
    <t>VILA NOVA IRENE</t>
  </si>
  <si>
    <t>LENÇÓIS PAULISTA</t>
  </si>
  <si>
    <t>AV : OROZIMBO MAIA , 1309</t>
  </si>
  <si>
    <t>VILA ITAPURA</t>
  </si>
  <si>
    <t>AV : DR. JANUÁRIO MIRAGLIA , 1772</t>
  </si>
  <si>
    <t>CAMPOS DO JORDÃO</t>
  </si>
  <si>
    <t>AV : SANTOS DUMONT , 2611</t>
  </si>
  <si>
    <t>VICENTE DE CARVALHO - POSTO IPIRANGA</t>
  </si>
  <si>
    <t>RUA AMAZONAS , 872</t>
  </si>
  <si>
    <t>SÃO CAETANO DO SUL</t>
  </si>
  <si>
    <t>AV : DR. FRANCISCO RANIERI , 834</t>
  </si>
  <si>
    <t>LAUZANE - SUP. TRIMAIS</t>
  </si>
  <si>
    <t>RUA ENGº ARMANDO DE ARRUDA PEREIRA , 1439</t>
  </si>
  <si>
    <t>CERÂMICA</t>
  </si>
  <si>
    <t>AV : EMÍLIO RIBAS , 2222</t>
  </si>
  <si>
    <t>JD. VILA GALVÃO - EMÍLIO RIBAS</t>
  </si>
  <si>
    <t xml:space="preserve">AV : PADRE ANCHIETA , 1340        </t>
  </si>
  <si>
    <t>PERUÍBE</t>
  </si>
  <si>
    <t>RUA JOÃO DOMINGUES DE OLIVEIRA , 194</t>
  </si>
  <si>
    <t>PRAÇA PANAMERICANA , 217</t>
  </si>
  <si>
    <t>AV : BRASIL , 1179</t>
  </si>
  <si>
    <t>CENTRO - FOZ I</t>
  </si>
  <si>
    <t>RUA RIACHUELO , 208 / 220 - LOJA A</t>
  </si>
  <si>
    <t>FÁTIMA</t>
  </si>
  <si>
    <t>RUA SILVA JARDIM , 505</t>
  </si>
  <si>
    <t>RUA BARATA RIBEIRO , 189 - LOJAS A e B</t>
  </si>
  <si>
    <t>RUA ALBERTO KOFFKE , 85</t>
  </si>
  <si>
    <t>CENTRO - 07 DE SETEMBRO</t>
  </si>
  <si>
    <t>RUA SÃO SEBASTIÃO , 1746</t>
  </si>
  <si>
    <t>AV : SÃO JOÃO , 2200</t>
  </si>
  <si>
    <t xml:space="preserve">SHOPPING COLINAS </t>
  </si>
  <si>
    <t>AV : PRES. JUSCELINO KUBITSCHECK , 8248</t>
  </si>
  <si>
    <t>VILA INDUSTRIAL - JUSCELINO</t>
  </si>
  <si>
    <t>RUA FRADIQUE COUTINHO , 125</t>
  </si>
  <si>
    <t>ALAMEDA RIBEIRÃO PRETO , 580</t>
  </si>
  <si>
    <t>RUA TAQUARI , 1058</t>
  </si>
  <si>
    <t>MOOCA - TAQUARI</t>
  </si>
  <si>
    <t>RUA ANTÔNIO MARCHILLI , 54</t>
  </si>
  <si>
    <t>JD. DAS PALMEIRAS - HÍPICA</t>
  </si>
  <si>
    <t>AV : SOUZA RAMOS , 475</t>
  </si>
  <si>
    <t>GUAIANAZES</t>
  </si>
  <si>
    <t>AV : DA LIBERDADE , 896</t>
  </si>
  <si>
    <t>RUA JOSÉ CESAR DE OLIVEIRA , S/Nº</t>
  </si>
  <si>
    <t>VILLA LOBOS</t>
  </si>
  <si>
    <t>AV : ENGº GEORGE CORBISIER , 273</t>
  </si>
  <si>
    <t>JABAQUARA</t>
  </si>
  <si>
    <t>AV : GETÚLIO VARGAS , 577</t>
  </si>
  <si>
    <t>MENINO DEUS - GETÚLIO VARGAS</t>
  </si>
  <si>
    <t xml:space="preserve">AV : LUIZ SALDANHA RODRIGUES , 1591 </t>
  </si>
  <si>
    <t>NOVA OURINHOS</t>
  </si>
  <si>
    <t>OURINHOS</t>
  </si>
  <si>
    <t>AV : BRASIL , 6236</t>
  </si>
  <si>
    <t>CASCAVEL</t>
  </si>
  <si>
    <t>RUA FRANCISCO VAHLDIECK , 2012</t>
  </si>
  <si>
    <t>FORTALEZA - BLU II</t>
  </si>
  <si>
    <t>AV : PADRE FRANCISCO SALES COLTURATO , 1600</t>
  </si>
  <si>
    <t>CENTRO - PADRE FRANCISCO</t>
  </si>
  <si>
    <t>AV : OTACÍLIO TOMANIK , 700</t>
  </si>
  <si>
    <t>RIO PEQUENO - VILA POLOPOLI</t>
  </si>
  <si>
    <t>RUA VOLUNTÁRIOS DA PÁTRIA , 2087</t>
  </si>
  <si>
    <t>AV : TUCURUVI , 919/929</t>
  </si>
  <si>
    <t>TUCURUVI - 24h</t>
  </si>
  <si>
    <t>AV : DEP. EMÍLIO CARLOS , 3025</t>
  </si>
  <si>
    <t xml:space="preserve">VILA NOVA CACHOEIRINHA </t>
  </si>
  <si>
    <t>ESTRADA DAS TAIPAS , 278</t>
  </si>
  <si>
    <t>JARAGUÁ - JD. RINCÃO</t>
  </si>
  <si>
    <t>ESTRADA TURÍSTICA DO JARAGUÁ , 700</t>
  </si>
  <si>
    <t>RUA FREI CANECA , 1096</t>
  </si>
  <si>
    <t>CONSOLAÇÃO</t>
  </si>
  <si>
    <t>AV : VIEIRA DE CARVALHO , 48</t>
  </si>
  <si>
    <t>REPÚBLICA</t>
  </si>
  <si>
    <t>RUA DO TESOURO , 548</t>
  </si>
  <si>
    <t>AV : EMBX. CAVALCANTE LACERDA , 112</t>
  </si>
  <si>
    <t>BUTANTÃ - VILA GOMES</t>
  </si>
  <si>
    <t>RUA BOTUROCA , 60</t>
  </si>
  <si>
    <t>BUTANTÃ - VILA INDIANA</t>
  </si>
  <si>
    <t>AV : NILZA COSTA GODOY , 10</t>
  </si>
  <si>
    <t>IMBÉ</t>
  </si>
  <si>
    <t>RUA CARLOS GOMES , 2687</t>
  </si>
  <si>
    <t>PQ. SÃO PAULO - MUFFATO</t>
  </si>
  <si>
    <t>RUA SÃO LUIZ GONZAGA , 122</t>
  </si>
  <si>
    <t>SÃO CRISTOVÃO</t>
  </si>
  <si>
    <t>RUA MARECHAL CAETANO DE FARIA , 40</t>
  </si>
  <si>
    <t>VILA DA PENHA ( LARGO DO BICÃO )</t>
  </si>
  <si>
    <t>RUA NELSON PEREIRA LOPES , 452</t>
  </si>
  <si>
    <t>PORTO FERREIRA</t>
  </si>
  <si>
    <t>AV : DOS ESPORTES , 607</t>
  </si>
  <si>
    <t>VILA BISSOTO</t>
  </si>
  <si>
    <t>VALINHOS</t>
  </si>
  <si>
    <t>AV : ITABERABA , 3516</t>
  </si>
  <si>
    <t>FREGUESIA DO Ó</t>
  </si>
  <si>
    <t>RUA MARINÓPOLIS , 900</t>
  </si>
  <si>
    <t>JD. PRES. DUTRA - MARINÓPOLIS</t>
  </si>
  <si>
    <t>AV : GENERAL EDGAR FACÓ , 1750 / 2000</t>
  </si>
  <si>
    <t>PIRITUBA - VILA ARCADIA</t>
  </si>
  <si>
    <t>AV : RAIMUNDO PEREIRA DE MAGALHÃES , 2800</t>
  </si>
  <si>
    <t>PIRITUBA - JD. ÍRIS</t>
  </si>
  <si>
    <t>AV : DONA BELMIRA MARIN , 4225</t>
  </si>
  <si>
    <t>GRAJAÚ</t>
  </si>
  <si>
    <t>AV : ENGº GEORGE CORBISIER , 273 / 283</t>
  </si>
  <si>
    <t>RUA TEODORO SAMPAIO , 474</t>
  </si>
  <si>
    <t>RUA FRANCISCO DA CRUZ MELLÃO , 50</t>
  </si>
  <si>
    <t>CAPELINHA - HORTO DO YPÊ</t>
  </si>
  <si>
    <t>RUA TITO , 1368</t>
  </si>
  <si>
    <t>LAPA - VILA ROMANA</t>
  </si>
  <si>
    <t>RUA DR. LUIZ BASTOS DO PRADO , 1888</t>
  </si>
  <si>
    <t>CENTRO - LUIZ BASTOS</t>
  </si>
  <si>
    <t>RUA SERGIPE , 1350</t>
  </si>
  <si>
    <t>CENTRO - 15 DE NOVEMBRO</t>
  </si>
  <si>
    <t>AV : CEL. FERNANDO FERREIRA LEITE , 1540</t>
  </si>
  <si>
    <t>RIBEIRÃO SHOPPING</t>
  </si>
  <si>
    <t>AV : CENTRAL , 800</t>
  </si>
  <si>
    <t>CHÁCARA REUNIDAS - CD</t>
  </si>
  <si>
    <t>AV : SAPOPEMBA , 9250</t>
  </si>
  <si>
    <t>SAPOPEMBA</t>
  </si>
  <si>
    <t xml:space="preserve">AV : DR. RICARDO JAFET , 2340 </t>
  </si>
  <si>
    <t>CHÁCARA KLABIN</t>
  </si>
  <si>
    <t>AV : MEDIANEIRA , 1321</t>
  </si>
  <si>
    <t>MEDIANEIRA</t>
  </si>
  <si>
    <t>SANTA MARIA</t>
  </si>
  <si>
    <t>AV : INOCÊNCIO SERÁFICO , 1186</t>
  </si>
  <si>
    <t>AV : PADRE ANCHIETA , 1622</t>
  </si>
  <si>
    <t>CENTRO - POSTO IPIRANGA</t>
  </si>
  <si>
    <t>RUA SÁBADO D´ANGELO , 1980</t>
  </si>
  <si>
    <t>ITAQUERA</t>
  </si>
  <si>
    <t>RODOVIA ENGº RENÊ BENEDITO , 200</t>
  </si>
  <si>
    <t>ITAPEVI</t>
  </si>
  <si>
    <t xml:space="preserve">AV : JABAQUARA , 322 </t>
  </si>
  <si>
    <t>MIRANDÓPOLIS</t>
  </si>
  <si>
    <t>RODOVIA BR 116 , 12.756</t>
  </si>
  <si>
    <t>AV : MARINGÁ , 888</t>
  </si>
  <si>
    <t>AV : DAS AMÉRICAS , 4666</t>
  </si>
  <si>
    <t>BARRA SHOPPING</t>
  </si>
  <si>
    <t>AV : BARÃO DO RIO BRANCO , 331</t>
  </si>
  <si>
    <t>BUDAG - CANOAS</t>
  </si>
  <si>
    <t>RIO DO SUL</t>
  </si>
  <si>
    <t>RUA 1 DE MARÇO , 129</t>
  </si>
  <si>
    <t>BARRA BONITA</t>
  </si>
  <si>
    <t>RUA XV DE NOVEMBRO , 686</t>
  </si>
  <si>
    <t>AV : MARIA ANTÔNIA CAMARGO DE OLIVEIRA , 2787</t>
  </si>
  <si>
    <t>JD. NOVA AMÉRICA</t>
  </si>
  <si>
    <t>AV : JOÃO PAULO II , 1588</t>
  </si>
  <si>
    <t>PIRAJUSSARA - CASA BRANCA</t>
  </si>
  <si>
    <t>RUA CEL. XAVIER DE TOLEDO , 83 / 87</t>
  </si>
  <si>
    <t>AV : CONS. CARRÃO , 2255</t>
  </si>
  <si>
    <t>VILA CARRÃO - SUP. SONDA</t>
  </si>
  <si>
    <t>RUA IBITIRAMA , 1200</t>
  </si>
  <si>
    <t>VILA PRUDENTE</t>
  </si>
  <si>
    <t>RUA SÃO JORGE , 168 - TATUAPÉ</t>
  </si>
  <si>
    <t>PQ. SÃO JORGE</t>
  </si>
  <si>
    <t>AV : DR. GASPAR RICARDO JR. , 374</t>
  </si>
  <si>
    <t>MAIRINQUE</t>
  </si>
  <si>
    <t>AV : JOÃO CARLOS DA SILVA BORGES , 789</t>
  </si>
  <si>
    <t>VILA CRUZEIRO</t>
  </si>
  <si>
    <t>RUA TEODORO SAMPAIO , 2160</t>
  </si>
  <si>
    <t>RUA ZILDA , 522</t>
  </si>
  <si>
    <t>CASA VERDE - ZILDA 02</t>
  </si>
  <si>
    <t>AV : DO CURSINO , 1430</t>
  </si>
  <si>
    <t>JD. DA SAÚDE</t>
  </si>
  <si>
    <t>AV : CARLOS GOMES , 731</t>
  </si>
  <si>
    <t>SHOPPING BOURBON CARLOS GOMES</t>
  </si>
  <si>
    <t>RUA CARLOS THIESEN , 280</t>
  </si>
  <si>
    <t>ITUPORANGA</t>
  </si>
  <si>
    <t>AV : BALDAN , 1513</t>
  </si>
  <si>
    <t>MATÃO</t>
  </si>
  <si>
    <t>RUA CARLOS DE CAMPOS , 669</t>
  </si>
  <si>
    <t>PIRAJU</t>
  </si>
  <si>
    <t>RUA CAROLINA FLORENCE , 1364 / 1382</t>
  </si>
  <si>
    <t>VILA NOVA</t>
  </si>
  <si>
    <t>AV : DR. AMÉRICO LUZ , 172</t>
  </si>
  <si>
    <t>MUZAMBINHO</t>
  </si>
  <si>
    <t>AV : DR. JORGE TIBIRIÇÁ , 182 / 184</t>
  </si>
  <si>
    <t>PINDAMONHANGABA</t>
  </si>
  <si>
    <t>AV : MAGALHÃES DE CASTRO , 6118</t>
  </si>
  <si>
    <t>REAL PARQUE</t>
  </si>
  <si>
    <t>NAC149245901F</t>
  </si>
  <si>
    <t>84.683.481/0509-48</t>
  </si>
  <si>
    <t>83260-000</t>
  </si>
  <si>
    <t>PPP56045901T</t>
  </si>
  <si>
    <t>SAM400145901F</t>
  </si>
  <si>
    <t>61.099.834/0727-79</t>
  </si>
  <si>
    <t>20720-010</t>
  </si>
  <si>
    <t>PEN24545901T</t>
  </si>
  <si>
    <t>03.640.467/0040-09</t>
  </si>
  <si>
    <t>13401-630</t>
  </si>
  <si>
    <t>JAU3445901T</t>
  </si>
  <si>
    <t>JAU3445901APOIO</t>
  </si>
  <si>
    <t>10.834.344/0028-70</t>
  </si>
  <si>
    <t>07241-270</t>
  </si>
  <si>
    <t>DLE7445901T</t>
  </si>
  <si>
    <t>47.508.411/0086-45</t>
  </si>
  <si>
    <t>02011-300</t>
  </si>
  <si>
    <t>PDA11645901T</t>
  </si>
  <si>
    <t>PDA207445901APOIO</t>
  </si>
  <si>
    <t>03.123.210/0004-08</t>
  </si>
  <si>
    <t>02936-000</t>
  </si>
  <si>
    <t>PMO1345901T</t>
  </si>
  <si>
    <t>26.563.652/0016-04</t>
  </si>
  <si>
    <t>07775-240</t>
  </si>
  <si>
    <t>OXDCD45901P</t>
  </si>
  <si>
    <t>47.508.411/1694-95</t>
  </si>
  <si>
    <t>04674-150</t>
  </si>
  <si>
    <t>PDA139745901T</t>
  </si>
  <si>
    <t>47.508.411/1705-82</t>
  </si>
  <si>
    <t>01549-020</t>
  </si>
  <si>
    <t>PDA207445901T</t>
  </si>
  <si>
    <t>03.123.210/0014-80</t>
  </si>
  <si>
    <t>02720-000</t>
  </si>
  <si>
    <t>PMO2545901T</t>
  </si>
  <si>
    <t>SAM654645901F</t>
  </si>
  <si>
    <t>84.683.481/0652-01</t>
  </si>
  <si>
    <t>83750-000</t>
  </si>
  <si>
    <t>PPP33745902T</t>
  </si>
  <si>
    <t>SAM400145902CA</t>
  </si>
  <si>
    <t>61.099.834/0857-57</t>
  </si>
  <si>
    <t>24020-003</t>
  </si>
  <si>
    <t>PEN36545902T</t>
  </si>
  <si>
    <t>03.640.467/0035-33</t>
  </si>
  <si>
    <t>13567-581</t>
  </si>
  <si>
    <t>JAU1045902T</t>
  </si>
  <si>
    <t>PDA129345902APOIO</t>
  </si>
  <si>
    <t>07.695.007/0020-87</t>
  </si>
  <si>
    <t>13720-000</t>
  </si>
  <si>
    <t>1991845902T</t>
  </si>
  <si>
    <t>JAU1045902APOIO</t>
  </si>
  <si>
    <t>47.508.411/1767-85</t>
  </si>
  <si>
    <t>12246-260</t>
  </si>
  <si>
    <t>PDA36145902T</t>
  </si>
  <si>
    <t>10.734.545/0008-51</t>
  </si>
  <si>
    <t>08596-000</t>
  </si>
  <si>
    <t>FCO845902T</t>
  </si>
  <si>
    <t>GIG11545902CA</t>
  </si>
  <si>
    <t>29.302.348/0008-91</t>
  </si>
  <si>
    <t>13214-205</t>
  </si>
  <si>
    <t>MCN845902T</t>
  </si>
  <si>
    <t>47.508.411/0163-11</t>
  </si>
  <si>
    <t>13084-008</t>
  </si>
  <si>
    <t>PDA129345902T</t>
  </si>
  <si>
    <t>61.099.834/0663-70</t>
  </si>
  <si>
    <t>08500-020</t>
  </si>
  <si>
    <t>PEN28745902T</t>
  </si>
  <si>
    <t>03.123.210/0029-66</t>
  </si>
  <si>
    <t>02721-200</t>
  </si>
  <si>
    <t>PMO3845902T</t>
  </si>
  <si>
    <t>OXDCD45902P</t>
  </si>
  <si>
    <t>47.508.411/1695-76</t>
  </si>
  <si>
    <t>05461-000</t>
  </si>
  <si>
    <t>PDA240845902T</t>
  </si>
  <si>
    <t>61.099.834/0423-57</t>
  </si>
  <si>
    <t>06311-000</t>
  </si>
  <si>
    <t>PEN15245902T</t>
  </si>
  <si>
    <t>03.123.210/0079-25</t>
  </si>
  <si>
    <t>07713-000</t>
  </si>
  <si>
    <t>PMO8845902T</t>
  </si>
  <si>
    <t>SAM654645902APOIO</t>
  </si>
  <si>
    <t>SAM654645902CA</t>
  </si>
  <si>
    <t>84.683.481/0263-03</t>
  </si>
  <si>
    <t>93010-060</t>
  </si>
  <si>
    <t>PPP91045903T</t>
  </si>
  <si>
    <t>SAM400145903APOIO</t>
  </si>
  <si>
    <t>00.063.960/0562-36</t>
  </si>
  <si>
    <t>89012-401</t>
  </si>
  <si>
    <t>SAM400145903T</t>
  </si>
  <si>
    <t>47.508.411/1710-40</t>
  </si>
  <si>
    <t>17501-090</t>
  </si>
  <si>
    <t>PDA247445903T</t>
  </si>
  <si>
    <t>PDA237345903APOIO</t>
  </si>
  <si>
    <t>47.508.411/0723-00</t>
  </si>
  <si>
    <t>13042-105</t>
  </si>
  <si>
    <t>PDA237345903T</t>
  </si>
  <si>
    <t>PDA247445903APOIO</t>
  </si>
  <si>
    <t>45.543.915/0659-84</t>
  </si>
  <si>
    <t>02307-120</t>
  </si>
  <si>
    <t>CFX65745903T</t>
  </si>
  <si>
    <t>10.834.344/0022-84</t>
  </si>
  <si>
    <t>07252-000</t>
  </si>
  <si>
    <t>DLE7545903T</t>
  </si>
  <si>
    <t>GIG11545903CP</t>
  </si>
  <si>
    <t>09.182.947/0036-65</t>
  </si>
  <si>
    <t>13082-120</t>
  </si>
  <si>
    <t>GIG11545903T</t>
  </si>
  <si>
    <t>61.099.834/0262-38</t>
  </si>
  <si>
    <t>03871-100</t>
  </si>
  <si>
    <t>PEN45845903T</t>
  </si>
  <si>
    <t>03.123.210/0027-02</t>
  </si>
  <si>
    <t>08115-100</t>
  </si>
  <si>
    <t>PMO3745903T</t>
  </si>
  <si>
    <t>45.543.915/0589-37</t>
  </si>
  <si>
    <t>05805-000</t>
  </si>
  <si>
    <t>CFX96645903T</t>
  </si>
  <si>
    <t>GIG11545903APOIO</t>
  </si>
  <si>
    <t>OXDCD45903P</t>
  </si>
  <si>
    <t>47.508.411/1706-63</t>
  </si>
  <si>
    <t>01419-002</t>
  </si>
  <si>
    <t>PDA240645903F</t>
  </si>
  <si>
    <t>03.123.210/0038-57</t>
  </si>
  <si>
    <t>05763-470</t>
  </si>
  <si>
    <t>PMO4645903T</t>
  </si>
  <si>
    <t>00.063.960/0007-96</t>
  </si>
  <si>
    <t>06020-010</t>
  </si>
  <si>
    <t>SAM654645903T</t>
  </si>
  <si>
    <t>92.665.611/0398-98</t>
  </si>
  <si>
    <t>90420-100</t>
  </si>
  <si>
    <t>PVL35745904T</t>
  </si>
  <si>
    <t>84.683.481/0260-52</t>
  </si>
  <si>
    <t>83203-010</t>
  </si>
  <si>
    <t>PPP91145904T</t>
  </si>
  <si>
    <t>84.683.481/0261-33</t>
  </si>
  <si>
    <t>87200-250</t>
  </si>
  <si>
    <t>PPP91245904T</t>
  </si>
  <si>
    <t>PDA141345904F</t>
  </si>
  <si>
    <t>61.099.834/0050-79</t>
  </si>
  <si>
    <t>17250-000</t>
  </si>
  <si>
    <t>PEN40845904T</t>
  </si>
  <si>
    <t>47.508.411/2682-05</t>
  </si>
  <si>
    <t>14700-300</t>
  </si>
  <si>
    <t>EXS568345904T</t>
  </si>
  <si>
    <t>EXS568345904APOIO</t>
  </si>
  <si>
    <t>61.099.834/0027-20</t>
  </si>
  <si>
    <t>02304-000</t>
  </si>
  <si>
    <t>PEN7445904T</t>
  </si>
  <si>
    <t>14.987.685/0041-03</t>
  </si>
  <si>
    <t>18110-902</t>
  </si>
  <si>
    <t>DAI4145904IM</t>
  </si>
  <si>
    <t>71.813.612/0021-95</t>
  </si>
  <si>
    <t>08030-000</t>
  </si>
  <si>
    <t>DLE8445904T</t>
  </si>
  <si>
    <t>47.508.411/1509-80</t>
  </si>
  <si>
    <t>02405-000</t>
  </si>
  <si>
    <t>PDA207345904T</t>
  </si>
  <si>
    <t>47.508.411/0177-17</t>
  </si>
  <si>
    <t>02512-000</t>
  </si>
  <si>
    <t>PDA231845904T</t>
  </si>
  <si>
    <t>03.123.210/0005-99</t>
  </si>
  <si>
    <t>02318-000</t>
  </si>
  <si>
    <t>PMO1045904T</t>
  </si>
  <si>
    <t>PDA231845904APOIO</t>
  </si>
  <si>
    <t>56.527.062/0016-97</t>
  </si>
  <si>
    <t>01531-000</t>
  </si>
  <si>
    <t>HIR545904T</t>
  </si>
  <si>
    <t>OXDCD45904P</t>
  </si>
  <si>
    <t>47.508.411/0946-22</t>
  </si>
  <si>
    <t>04517-014</t>
  </si>
  <si>
    <t>PDA122745904T</t>
  </si>
  <si>
    <t>PDA240645904CA</t>
  </si>
  <si>
    <t>PDA240645904T</t>
  </si>
  <si>
    <t>03.123.210/0035-04</t>
  </si>
  <si>
    <t>02519-000</t>
  </si>
  <si>
    <t>PMO4445904T</t>
  </si>
  <si>
    <t>PDA122745904APOIO</t>
  </si>
  <si>
    <t>PDA141345905CA</t>
  </si>
  <si>
    <t>47.508.411/2474-70</t>
  </si>
  <si>
    <t>22061-000</t>
  </si>
  <si>
    <t>PDA141345905T</t>
  </si>
  <si>
    <t>10.734.545/0002-66</t>
  </si>
  <si>
    <t>07500-000</t>
  </si>
  <si>
    <t>FCO245905T</t>
  </si>
  <si>
    <t>14.987.685/0059-32</t>
  </si>
  <si>
    <t>18035-370</t>
  </si>
  <si>
    <t>DAI5945905IM</t>
  </si>
  <si>
    <t>03.123.210/0092-00</t>
  </si>
  <si>
    <t>02189-010</t>
  </si>
  <si>
    <t>PMO10145905T</t>
  </si>
  <si>
    <t>BTAVD0245905F</t>
  </si>
  <si>
    <t>OXDCD45905P</t>
  </si>
  <si>
    <t>03.123.210/0008-31</t>
  </si>
  <si>
    <t>02306-002</t>
  </si>
  <si>
    <t>PMO1945905T</t>
  </si>
  <si>
    <t>16.587.097/0002-00</t>
  </si>
  <si>
    <t>05116-080</t>
  </si>
  <si>
    <t>BTAVD0245906T</t>
  </si>
  <si>
    <t>OXDCD45907F</t>
  </si>
  <si>
    <t>84.683.481/0183-86</t>
  </si>
  <si>
    <t>PPP82745908T</t>
  </si>
  <si>
    <t>92.665.611/0616-30</t>
  </si>
  <si>
    <t>91350-070</t>
  </si>
  <si>
    <t>PVL84345908T</t>
  </si>
  <si>
    <t>MNI745908F</t>
  </si>
  <si>
    <t>00.776.574/2062-85</t>
  </si>
  <si>
    <t>22631-002</t>
  </si>
  <si>
    <t>HORF02945908T</t>
  </si>
  <si>
    <t>00.776.574/2063-66</t>
  </si>
  <si>
    <t>22775-040</t>
  </si>
  <si>
    <t>HORF03145908T</t>
  </si>
  <si>
    <t>00.776.574/2004-06</t>
  </si>
  <si>
    <t>36025-020</t>
  </si>
  <si>
    <t>HORF03945908T</t>
  </si>
  <si>
    <t>48.272.282/0001-02</t>
  </si>
  <si>
    <t>17010-001</t>
  </si>
  <si>
    <t>CTA145908T</t>
  </si>
  <si>
    <t>03.640.467/0048-58</t>
  </si>
  <si>
    <t>17214-122</t>
  </si>
  <si>
    <t>JAU4245908T</t>
  </si>
  <si>
    <t>SVG4045908APOIO</t>
  </si>
  <si>
    <t>71.322.150/0050-48</t>
  </si>
  <si>
    <t>13481-281</t>
  </si>
  <si>
    <t>SVG4045908P</t>
  </si>
  <si>
    <t>JAU4245908APOIO</t>
  </si>
  <si>
    <t>37.871.447/0007-31</t>
  </si>
  <si>
    <t>12244-493</t>
  </si>
  <si>
    <t>POP945908T</t>
  </si>
  <si>
    <t>08.913.280/0002-11</t>
  </si>
  <si>
    <t>08526-000</t>
  </si>
  <si>
    <t>PRA2745908T</t>
  </si>
  <si>
    <t>45.543.915/0566-40</t>
  </si>
  <si>
    <t>04310-040</t>
  </si>
  <si>
    <t>CFX90245908T</t>
  </si>
  <si>
    <t>14.987.685/0065-80</t>
  </si>
  <si>
    <t>13215-900</t>
  </si>
  <si>
    <t>DAI6545908IM</t>
  </si>
  <si>
    <t>47.508.411/1373-72</t>
  </si>
  <si>
    <t>13105-500</t>
  </si>
  <si>
    <t>PDA187845908T</t>
  </si>
  <si>
    <t>03.123.210/0026-13</t>
  </si>
  <si>
    <t>07244-000</t>
  </si>
  <si>
    <t>PMO3545908T</t>
  </si>
  <si>
    <t>09.198.470/0001-86</t>
  </si>
  <si>
    <t>08343-000</t>
  </si>
  <si>
    <t>PRA1145908T</t>
  </si>
  <si>
    <t>SAM493045908CA</t>
  </si>
  <si>
    <t>56.527.062/0005-34</t>
  </si>
  <si>
    <t>04207-001</t>
  </si>
  <si>
    <t>HIR145908T</t>
  </si>
  <si>
    <t>OXDCD45908P</t>
  </si>
  <si>
    <t>61.099.834/0616-53</t>
  </si>
  <si>
    <t>04795-000</t>
  </si>
  <si>
    <t>PEN36045908T</t>
  </si>
  <si>
    <t>61.099.834/0233-01</t>
  </si>
  <si>
    <t>18010-170</t>
  </si>
  <si>
    <t>PEN66245908T</t>
  </si>
  <si>
    <t>03.123.210/0081-40</t>
  </si>
  <si>
    <t>06090-010</t>
  </si>
  <si>
    <t>PMO8745908T</t>
  </si>
  <si>
    <t>PDA187845908APOIO</t>
  </si>
  <si>
    <t>45.543.915/0992-93</t>
  </si>
  <si>
    <t>94475-000</t>
  </si>
  <si>
    <t>CFO191345909PNA</t>
  </si>
  <si>
    <t>17.342.870/0007-37</t>
  </si>
  <si>
    <t>81030-130</t>
  </si>
  <si>
    <t>MNI745909T</t>
  </si>
  <si>
    <t>ASI7145909PRE</t>
  </si>
  <si>
    <t>MNI745909APOIO</t>
  </si>
  <si>
    <t>ASI12845909PRE</t>
  </si>
  <si>
    <t>SAM406045909CA</t>
  </si>
  <si>
    <t>07.695.007/0079-84</t>
  </si>
  <si>
    <t>13561-250</t>
  </si>
  <si>
    <t>1997545909T</t>
  </si>
  <si>
    <t>47.508.411/1465-25</t>
  </si>
  <si>
    <t>14024-260</t>
  </si>
  <si>
    <t>PDA172445909T</t>
  </si>
  <si>
    <t>SVG5445909APOIO</t>
  </si>
  <si>
    <t>71.322.150/0069-58</t>
  </si>
  <si>
    <t>13050-035</t>
  </si>
  <si>
    <t>SVG5445909P</t>
  </si>
  <si>
    <t>PDA172445909APOIO</t>
  </si>
  <si>
    <t>47.508.411/1036-30</t>
  </si>
  <si>
    <t>11600-000</t>
  </si>
  <si>
    <t>PDA177445909T</t>
  </si>
  <si>
    <t>37.871.447/0008-12</t>
  </si>
  <si>
    <t>12242-000</t>
  </si>
  <si>
    <t>POP845909T</t>
  </si>
  <si>
    <t>ASI12945909PRE</t>
  </si>
  <si>
    <t>14.987.685/0039-99</t>
  </si>
  <si>
    <t xml:space="preserve">13208-056 </t>
  </si>
  <si>
    <t>DAI3945909IM</t>
  </si>
  <si>
    <t>47.508.411/1398-20</t>
  </si>
  <si>
    <t>03827-000</t>
  </si>
  <si>
    <t>EXS187945909T</t>
  </si>
  <si>
    <t>10.734.545/0011-57</t>
  </si>
  <si>
    <t>08570-220</t>
  </si>
  <si>
    <t>FCO1145909T</t>
  </si>
  <si>
    <t>47.508.411/1050-98</t>
  </si>
  <si>
    <t>09080-510</t>
  </si>
  <si>
    <t>PDA133845909T</t>
  </si>
  <si>
    <t>PDA238045909F</t>
  </si>
  <si>
    <t>SAM493045909CA</t>
  </si>
  <si>
    <t>PDA133845909APOIO</t>
  </si>
  <si>
    <t>ASI19945909PRE</t>
  </si>
  <si>
    <t>45.543.915/0695-48</t>
  </si>
  <si>
    <t>04547-003</t>
  </si>
  <si>
    <t>CFM73245909T</t>
  </si>
  <si>
    <t>45.543.915/0713-64</t>
  </si>
  <si>
    <t>05726-130</t>
  </si>
  <si>
    <t>CFM74345909T</t>
  </si>
  <si>
    <t>OXDCD45909P</t>
  </si>
  <si>
    <t>47.508.411/0937-31</t>
  </si>
  <si>
    <t>05017-020</t>
  </si>
  <si>
    <t>PDA122345909T</t>
  </si>
  <si>
    <t>PDA168845909F</t>
  </si>
  <si>
    <t>47.508.411/1090-85</t>
  </si>
  <si>
    <t>04067-000</t>
  </si>
  <si>
    <t>PDA178745909T</t>
  </si>
  <si>
    <t>45.543.915/0550-83</t>
  </si>
  <si>
    <t>92310-300</t>
  </si>
  <si>
    <t>CDG95745910T</t>
  </si>
  <si>
    <t>45.543.915/0058-17</t>
  </si>
  <si>
    <t>CFO15045910PNA</t>
  </si>
  <si>
    <t>45.543.915/0990-21</t>
  </si>
  <si>
    <t>80035-130</t>
  </si>
  <si>
    <t>CFO188845910PNA</t>
  </si>
  <si>
    <t>ASI7145910PRE</t>
  </si>
  <si>
    <t>MNI745910F</t>
  </si>
  <si>
    <t>ASI12845910PRE</t>
  </si>
  <si>
    <t>00.776.574/2036-93</t>
  </si>
  <si>
    <t>22220-060</t>
  </si>
  <si>
    <t>HORF00845910T</t>
  </si>
  <si>
    <t>00.776.574/2047-46</t>
  </si>
  <si>
    <t>22230-061</t>
  </si>
  <si>
    <t>HORF02445910T</t>
  </si>
  <si>
    <t>SAM406045910CA</t>
  </si>
  <si>
    <t>50.141.847/0001-64</t>
  </si>
  <si>
    <t>17032-010</t>
  </si>
  <si>
    <t>CTA245910T</t>
  </si>
  <si>
    <t>SVD4945910APOIO</t>
  </si>
  <si>
    <t>14.987.685/0013-50</t>
  </si>
  <si>
    <t>13060-803</t>
  </si>
  <si>
    <t>DAI1345910IM</t>
  </si>
  <si>
    <t>71.322.150/0061-09</t>
  </si>
  <si>
    <t>14811-060</t>
  </si>
  <si>
    <t>SVD4945910P</t>
  </si>
  <si>
    <t>47.508.411/0034-14</t>
  </si>
  <si>
    <t>13025-155</t>
  </si>
  <si>
    <t>PDA3745910T</t>
  </si>
  <si>
    <t>ASI12945910PRE</t>
  </si>
  <si>
    <t>45.543.915/0675-02</t>
  </si>
  <si>
    <t>03015-000</t>
  </si>
  <si>
    <t>CFX68045910T</t>
  </si>
  <si>
    <t>PDA238045910CA</t>
  </si>
  <si>
    <t>47.508.411/1183-19</t>
  </si>
  <si>
    <t>02350-001</t>
  </si>
  <si>
    <t>PDA238045910T</t>
  </si>
  <si>
    <t>03.123.210/0010-56</t>
  </si>
  <si>
    <t>02443-000</t>
  </si>
  <si>
    <t>PMO2145910T</t>
  </si>
  <si>
    <t>00.063.960/0075-37</t>
  </si>
  <si>
    <t>05513-300</t>
  </si>
  <si>
    <t>SAM493045910T</t>
  </si>
  <si>
    <t>PDA238045910APOIO</t>
  </si>
  <si>
    <t>AKK845910CA</t>
  </si>
  <si>
    <t>ASI19945910PRE</t>
  </si>
  <si>
    <t>45.543.915/0880-97</t>
  </si>
  <si>
    <t>04018-033</t>
  </si>
  <si>
    <t>CFX101145910T</t>
  </si>
  <si>
    <t>OXDCD45910P</t>
  </si>
  <si>
    <t>PDA129245910F</t>
  </si>
  <si>
    <t>PDA168845910CA</t>
  </si>
  <si>
    <t>47.508.411/2085-71</t>
  </si>
  <si>
    <t>04794-902</t>
  </si>
  <si>
    <t>PDA168845910T</t>
  </si>
  <si>
    <t>PDA3745910APOIO</t>
  </si>
  <si>
    <t>84.683.481/0155-22</t>
  </si>
  <si>
    <t>83005-000</t>
  </si>
  <si>
    <t>PPP79245911T</t>
  </si>
  <si>
    <t>ASI7145911PRE</t>
  </si>
  <si>
    <t>ASI12845911PRE</t>
  </si>
  <si>
    <t>00.776.574/2006-78</t>
  </si>
  <si>
    <t>20520-050</t>
  </si>
  <si>
    <t>HORF00645911T</t>
  </si>
  <si>
    <t>00.063.960/0581-07</t>
  </si>
  <si>
    <t>22775-003</t>
  </si>
  <si>
    <t>SAM406045911T</t>
  </si>
  <si>
    <t>61.099.834/0634-35</t>
  </si>
  <si>
    <t>17013-190</t>
  </si>
  <si>
    <t>PEN70745911T</t>
  </si>
  <si>
    <t>14.987.685/0025-93</t>
  </si>
  <si>
    <t>13092-902</t>
  </si>
  <si>
    <t>DAI2545911IM</t>
  </si>
  <si>
    <t>61.099.834/0131-79</t>
  </si>
  <si>
    <t>13480-008</t>
  </si>
  <si>
    <t>PEN35645911T</t>
  </si>
  <si>
    <t>PDA129245911APOIO</t>
  </si>
  <si>
    <t>61.099.834/0101-53</t>
  </si>
  <si>
    <t>12500-000</t>
  </si>
  <si>
    <t>PEN12645911T</t>
  </si>
  <si>
    <t>ASI12945911PRE</t>
  </si>
  <si>
    <t>45.543.915/0697-00</t>
  </si>
  <si>
    <t>01230-001</t>
  </si>
  <si>
    <t>CFX72745911T</t>
  </si>
  <si>
    <t>27.399.695/0007-78</t>
  </si>
  <si>
    <t>02350-013</t>
  </si>
  <si>
    <t>DLE10745911T</t>
  </si>
  <si>
    <t>47.508.411/2683-96</t>
  </si>
  <si>
    <t>18080-410</t>
  </si>
  <si>
    <t>EXS569845911T</t>
  </si>
  <si>
    <t>03.123.210/0050-43</t>
  </si>
  <si>
    <t>08750-790</t>
  </si>
  <si>
    <t>PMO5845911T</t>
  </si>
  <si>
    <t>13.157.783/0001-63</t>
  </si>
  <si>
    <t>04232-000</t>
  </si>
  <si>
    <t>PRA445911T</t>
  </si>
  <si>
    <t>SAM406945911F</t>
  </si>
  <si>
    <t>AKK845911CA</t>
  </si>
  <si>
    <t>AKK845911CP</t>
  </si>
  <si>
    <t>ASI19945911PRE</t>
  </si>
  <si>
    <t>45.543.915/0738-12</t>
  </si>
  <si>
    <t>05640-001</t>
  </si>
  <si>
    <t>CDG81845911T</t>
  </si>
  <si>
    <t>45.543.915/0283-53</t>
  </si>
  <si>
    <t>CFB35445911T</t>
  </si>
  <si>
    <t>47.508.411/2354-63</t>
  </si>
  <si>
    <t>04548-003</t>
  </si>
  <si>
    <t>MPA541845911T</t>
  </si>
  <si>
    <t>OXDCD45911P</t>
  </si>
  <si>
    <t>PDA129245911CA</t>
  </si>
  <si>
    <t>47.508.411/0106-23</t>
  </si>
  <si>
    <t>PDA129245911T</t>
  </si>
  <si>
    <t>92.665.611/0342-33</t>
  </si>
  <si>
    <t>94190-313</t>
  </si>
  <si>
    <t>PVL78245912T</t>
  </si>
  <si>
    <t>84.683.481/0503-52</t>
  </si>
  <si>
    <t>PPP55245912T</t>
  </si>
  <si>
    <t>ASI7145912CA</t>
  </si>
  <si>
    <t>ASI7145912APOIO</t>
  </si>
  <si>
    <t>ASI12845912F</t>
  </si>
  <si>
    <t>ASI12845912PRE</t>
  </si>
  <si>
    <t>00.776.574/2042-31</t>
  </si>
  <si>
    <t>22431-050</t>
  </si>
  <si>
    <t>HORF01245912T</t>
  </si>
  <si>
    <t>00.776.574/2048-27</t>
  </si>
  <si>
    <t>22790-702</t>
  </si>
  <si>
    <t>HORF03045912T</t>
  </si>
  <si>
    <t>45.787.771/0001-09</t>
  </si>
  <si>
    <t>17022-111</t>
  </si>
  <si>
    <t>CTA345912T</t>
  </si>
  <si>
    <t>14.987.685/0030-50</t>
  </si>
  <si>
    <t>13087-901</t>
  </si>
  <si>
    <t>DAI3045912IM</t>
  </si>
  <si>
    <t>ASI2145912CA</t>
  </si>
  <si>
    <t>10.734.545/0003-47</t>
  </si>
  <si>
    <t>07400-165</t>
  </si>
  <si>
    <t>FCO445912T</t>
  </si>
  <si>
    <t>51.365.622/0001-54</t>
  </si>
  <si>
    <t>03342-000</t>
  </si>
  <si>
    <t>APV145912T</t>
  </si>
  <si>
    <t>ASI12945912PRE</t>
  </si>
  <si>
    <t>ASI16645912PRE</t>
  </si>
  <si>
    <t>47.508.411/0947-03</t>
  </si>
  <si>
    <t>01405-001</t>
  </si>
  <si>
    <t>PDA122645912T</t>
  </si>
  <si>
    <t>03.123.210/0066-00</t>
  </si>
  <si>
    <t>02987-100</t>
  </si>
  <si>
    <t>PMO7245912T</t>
  </si>
  <si>
    <t>00.063.960/0592-51</t>
  </si>
  <si>
    <t>06460-020</t>
  </si>
  <si>
    <t>SAM406945912T</t>
  </si>
  <si>
    <t>AKK845912CA</t>
  </si>
  <si>
    <t>AKK845912CP</t>
  </si>
  <si>
    <t>ASI19945912F</t>
  </si>
  <si>
    <t>ASI19945912PRE</t>
  </si>
  <si>
    <t>OXDCD45912P</t>
  </si>
  <si>
    <t>ASI7145913CA</t>
  </si>
  <si>
    <t>ASI7145913APOIO</t>
  </si>
  <si>
    <t>ASI12845913APOIO</t>
  </si>
  <si>
    <t>ASI12845913CA</t>
  </si>
  <si>
    <t>ASI2145913CA</t>
  </si>
  <si>
    <t>ASI12945913CA</t>
  </si>
  <si>
    <t>ASI16645913CA</t>
  </si>
  <si>
    <t>PMO6145913F</t>
  </si>
  <si>
    <t>AKK845913CA</t>
  </si>
  <si>
    <t>AKK845913CP</t>
  </si>
  <si>
    <t>ASI19945913APOIO</t>
  </si>
  <si>
    <t>ASI19945913CA</t>
  </si>
  <si>
    <t>ASI7145914CP</t>
  </si>
  <si>
    <t>06.057.223/0247-80</t>
  </si>
  <si>
    <t>86072-000</t>
  </si>
  <si>
    <t>ASI7145914T</t>
  </si>
  <si>
    <t>ASI7145914APOIO</t>
  </si>
  <si>
    <t>ASI5545914PRE</t>
  </si>
  <si>
    <t>ASI12845914CP</t>
  </si>
  <si>
    <t>06.057.223/0073-46</t>
  </si>
  <si>
    <t>20771-001</t>
  </si>
  <si>
    <t>ASI12845914T</t>
  </si>
  <si>
    <t>HORF00145914F</t>
  </si>
  <si>
    <t>06.171.020/0003-73</t>
  </si>
  <si>
    <t>13710-000</t>
  </si>
  <si>
    <t>GRI345914P</t>
  </si>
  <si>
    <t>ASI2145914APOIO</t>
  </si>
  <si>
    <t>ASI2145914CP</t>
  </si>
  <si>
    <t>06.057.223/0293-15</t>
  </si>
  <si>
    <t>13480-158</t>
  </si>
  <si>
    <t>ASI2145914T</t>
  </si>
  <si>
    <t>GRI345914APOIO</t>
  </si>
  <si>
    <t>45.827.425/0002-98</t>
  </si>
  <si>
    <t>07113-040</t>
  </si>
  <si>
    <t>SLP100345914T</t>
  </si>
  <si>
    <t>ASI12945914CP</t>
  </si>
  <si>
    <t>06.057.223/0338-51</t>
  </si>
  <si>
    <t>11390-001</t>
  </si>
  <si>
    <t>ASI12945914T</t>
  </si>
  <si>
    <t>ASI16645914CP</t>
  </si>
  <si>
    <t>06.057.223/0356-33</t>
  </si>
  <si>
    <t>04378-100</t>
  </si>
  <si>
    <t>ASI16645914T</t>
  </si>
  <si>
    <t>03.123.210/0053-96</t>
  </si>
  <si>
    <t>08570-050</t>
  </si>
  <si>
    <t>PMO6145914T</t>
  </si>
  <si>
    <t>ASI12945914APOIO</t>
  </si>
  <si>
    <t>SLP100345914APOIO</t>
  </si>
  <si>
    <t>AKK845914CP</t>
  </si>
  <si>
    <t>12.539.517/0008-09</t>
  </si>
  <si>
    <t>04464-020</t>
  </si>
  <si>
    <t>AKK845914T</t>
  </si>
  <si>
    <t>ASI19945914CP</t>
  </si>
  <si>
    <t>06.057.223/0415-28</t>
  </si>
  <si>
    <t>04795-100</t>
  </si>
  <si>
    <t>ASI19945914T</t>
  </si>
  <si>
    <t>OXDCD45914F</t>
  </si>
  <si>
    <t>03.123.210/0049-00</t>
  </si>
  <si>
    <t>02402-003</t>
  </si>
  <si>
    <t>PMO645914T</t>
  </si>
  <si>
    <t>AKK845914APOIO</t>
  </si>
  <si>
    <t>ASI19945914APOIO</t>
  </si>
  <si>
    <t>93.209.765/0291-07</t>
  </si>
  <si>
    <t>95670-000</t>
  </si>
  <si>
    <t>NAC154745915T</t>
  </si>
  <si>
    <t>ASI7145915D</t>
  </si>
  <si>
    <t>ASI5545915PRE</t>
  </si>
  <si>
    <t>ASI12845915D</t>
  </si>
  <si>
    <t>00.776.574/1991-30</t>
  </si>
  <si>
    <t>27910-350</t>
  </si>
  <si>
    <t>HORF00145915T</t>
  </si>
  <si>
    <t>00.776.574/2057-18</t>
  </si>
  <si>
    <t>22280-040</t>
  </si>
  <si>
    <t>HORF00545915T</t>
  </si>
  <si>
    <t>00.776.574/2056-37</t>
  </si>
  <si>
    <t>20550-140</t>
  </si>
  <si>
    <t>HORF04745915T</t>
  </si>
  <si>
    <t>03.640.467/0036-14</t>
  </si>
  <si>
    <t>13566-330</t>
  </si>
  <si>
    <t>JAU3245915T</t>
  </si>
  <si>
    <t>SVG5545915APOIO</t>
  </si>
  <si>
    <t>ASI2145915D</t>
  </si>
  <si>
    <t>71.322.150/0070-91</t>
  </si>
  <si>
    <t>13184-222</t>
  </si>
  <si>
    <t>SVG5545915P</t>
  </si>
  <si>
    <t>JAU3245915APOIO</t>
  </si>
  <si>
    <t>PDA5245915APOIO</t>
  </si>
  <si>
    <t>37.871.447/0014-60</t>
  </si>
  <si>
    <t>12220-380</t>
  </si>
  <si>
    <t>POP1445915T</t>
  </si>
  <si>
    <t>09.695.007/0077-12</t>
  </si>
  <si>
    <t>13800-458</t>
  </si>
  <si>
    <t>1997245915T</t>
  </si>
  <si>
    <t>ASI12945915D</t>
  </si>
  <si>
    <t>ASI16645915D</t>
  </si>
  <si>
    <t>14.987.685/0001-16</t>
  </si>
  <si>
    <t>11726-000</t>
  </si>
  <si>
    <t>DAI3645915IM</t>
  </si>
  <si>
    <t>47.508.411/0045-77</t>
  </si>
  <si>
    <t>11410-000</t>
  </si>
  <si>
    <t>PDA5245915T</t>
  </si>
  <si>
    <t>47.508.411/1661-27</t>
  </si>
  <si>
    <t>11444-000</t>
  </si>
  <si>
    <t>PDA243245915T</t>
  </si>
  <si>
    <t>03.123.210/0002-46</t>
  </si>
  <si>
    <t>02265-002</t>
  </si>
  <si>
    <t>PMO945915T</t>
  </si>
  <si>
    <t>ASI19945915D</t>
  </si>
  <si>
    <t>47.508.411/0022-80</t>
  </si>
  <si>
    <t>01320-000</t>
  </si>
  <si>
    <t>EXS2545915T</t>
  </si>
  <si>
    <t>56.527.062/0001-00</t>
  </si>
  <si>
    <t>04206-000</t>
  </si>
  <si>
    <t>HIR345915T</t>
  </si>
  <si>
    <t>OXDCD45915P</t>
  </si>
  <si>
    <t>47.508.411/2555-70</t>
  </si>
  <si>
    <t>11065-200</t>
  </si>
  <si>
    <t>PDA243845915T</t>
  </si>
  <si>
    <t>03.161.687/0001-35</t>
  </si>
  <si>
    <t>05735-030</t>
  </si>
  <si>
    <t>RAF845915T</t>
  </si>
  <si>
    <t>PDA243845915APOIO</t>
  </si>
  <si>
    <t>02.897.801/0002-08</t>
  </si>
  <si>
    <t>80620-000</t>
  </si>
  <si>
    <t>CHI245916T</t>
  </si>
  <si>
    <t>29.302.348/0025-92</t>
  </si>
  <si>
    <t>17506-000</t>
  </si>
  <si>
    <t>MCN2545916T</t>
  </si>
  <si>
    <t>ASI5545916CA</t>
  </si>
  <si>
    <t>ASI15045916PRE</t>
  </si>
  <si>
    <t>00.776.574/2016-40</t>
  </si>
  <si>
    <t>28890-000</t>
  </si>
  <si>
    <t>HORF02545916T</t>
  </si>
  <si>
    <t>00.776.574/1994-83</t>
  </si>
  <si>
    <t>24240-182</t>
  </si>
  <si>
    <t>HORF02745916T</t>
  </si>
  <si>
    <t>ASI6145916PRE</t>
  </si>
  <si>
    <t>03.640.467/0026-42</t>
  </si>
  <si>
    <t>13416-040</t>
  </si>
  <si>
    <t>JAU2545916T</t>
  </si>
  <si>
    <t>SVG3945916APOIO</t>
  </si>
  <si>
    <t>71.322.150/0049-04</t>
  </si>
  <si>
    <t>13171-065</t>
  </si>
  <si>
    <t>SVG3945916P</t>
  </si>
  <si>
    <t>ASI5845916PRE</t>
  </si>
  <si>
    <t>10.734.545/0004-28</t>
  </si>
  <si>
    <t>FCO345916T</t>
  </si>
  <si>
    <t>ASI12445916PRE</t>
  </si>
  <si>
    <t>ASI20345916PRE</t>
  </si>
  <si>
    <t>14.987.685/0068-23</t>
  </si>
  <si>
    <t>13304-305</t>
  </si>
  <si>
    <t>DAI6845916IM</t>
  </si>
  <si>
    <t>47.508.411/0175-55</t>
  </si>
  <si>
    <t>02120-000</t>
  </si>
  <si>
    <t>EXS101345916T</t>
  </si>
  <si>
    <t>47.508.411/0043-05</t>
  </si>
  <si>
    <t>01228-100</t>
  </si>
  <si>
    <t>PDA5045916T</t>
  </si>
  <si>
    <t>03.123.210/0064-49</t>
  </si>
  <si>
    <t>07061-002</t>
  </si>
  <si>
    <t>PMO7145916T</t>
  </si>
  <si>
    <t>56.527.062/0010-00</t>
  </si>
  <si>
    <t>04005-003</t>
  </si>
  <si>
    <t>HIR845916T</t>
  </si>
  <si>
    <t>00.776.574/1990-50</t>
  </si>
  <si>
    <t>04535-014</t>
  </si>
  <si>
    <t>HNTN00245916T</t>
  </si>
  <si>
    <t>00.776.574/2026-11</t>
  </si>
  <si>
    <t>04675-085</t>
  </si>
  <si>
    <t>HNTN01045916T</t>
  </si>
  <si>
    <t>OXDCD45916P</t>
  </si>
  <si>
    <t>03.123.210/0069-53</t>
  </si>
  <si>
    <t>PMO7745916T</t>
  </si>
  <si>
    <t>47.508.411/1042-88</t>
  </si>
  <si>
    <t>04053-042</t>
  </si>
  <si>
    <t>PDA176845916T</t>
  </si>
  <si>
    <t>91.156.471/0060-07</t>
  </si>
  <si>
    <t>91787-889</t>
  </si>
  <si>
    <t>DCO5545917T</t>
  </si>
  <si>
    <t>84.683.481/0335-04</t>
  </si>
  <si>
    <t>PPP37645917T</t>
  </si>
  <si>
    <t>ASI5545917CP</t>
  </si>
  <si>
    <t>06.057.223/0335-09</t>
  </si>
  <si>
    <t>21810-042</t>
  </si>
  <si>
    <t>ASI5545917T</t>
  </si>
  <si>
    <t>ASI15045917PRE</t>
  </si>
  <si>
    <t>00.776.574/2002-44</t>
  </si>
  <si>
    <t>28953-814</t>
  </si>
  <si>
    <t>HORF06345917T</t>
  </si>
  <si>
    <t>07.695.007/0085-22</t>
  </si>
  <si>
    <t>14620-000</t>
  </si>
  <si>
    <t>1998145917T</t>
  </si>
  <si>
    <t>ASI6145917PRE</t>
  </si>
  <si>
    <t>SVG3845917APOIO</t>
  </si>
  <si>
    <t>71.322.150/0048-23</t>
  </si>
  <si>
    <t>13417-670</t>
  </si>
  <si>
    <t>SVG3845917P</t>
  </si>
  <si>
    <t>ASI5845917PRE</t>
  </si>
  <si>
    <t>47.508.411/2883-11</t>
  </si>
  <si>
    <t>13080-270</t>
  </si>
  <si>
    <t>MEX145745917T</t>
  </si>
  <si>
    <t>ASI12445917PRE</t>
  </si>
  <si>
    <t>ASI20345917PRE</t>
  </si>
  <si>
    <t>14.987.685/0043-75</t>
  </si>
  <si>
    <t>01307-001</t>
  </si>
  <si>
    <t>DAI4345917IM</t>
  </si>
  <si>
    <t>47.508.411/1142-40</t>
  </si>
  <si>
    <t>02991-000</t>
  </si>
  <si>
    <t>EXS181045917T</t>
  </si>
  <si>
    <t>47.508.411/1154-84</t>
  </si>
  <si>
    <t>02924-000</t>
  </si>
  <si>
    <t>EXS181145917T</t>
  </si>
  <si>
    <t>47.508.411/1742-27</t>
  </si>
  <si>
    <t>03314-000</t>
  </si>
  <si>
    <t>MEX10345917T</t>
  </si>
  <si>
    <t>03.123.210/0031-80</t>
  </si>
  <si>
    <t>08341-410</t>
  </si>
  <si>
    <t>PMO3945917T</t>
  </si>
  <si>
    <t>EXS181045917APOIO</t>
  </si>
  <si>
    <t>ASI9345917PRE</t>
  </si>
  <si>
    <t>45.543.915/0938-48</t>
  </si>
  <si>
    <t>01417-010</t>
  </si>
  <si>
    <t>CFX147345917T</t>
  </si>
  <si>
    <t>59.784.868/0006-87</t>
  </si>
  <si>
    <t>06817-000</t>
  </si>
  <si>
    <t>CNB645917T</t>
  </si>
  <si>
    <t>47.508.411/1291-91</t>
  </si>
  <si>
    <t>13611-510</t>
  </si>
  <si>
    <t>EXS565945917T</t>
  </si>
  <si>
    <t>00.776.574/1984-01</t>
  </si>
  <si>
    <t>05442-050</t>
  </si>
  <si>
    <t>HNTN00645917T</t>
  </si>
  <si>
    <t>00.776.574/2032-60</t>
  </si>
  <si>
    <t>04524-001</t>
  </si>
  <si>
    <t>HNTN01445917T</t>
  </si>
  <si>
    <t>OXDCD45917P</t>
  </si>
  <si>
    <t>EXS565945917APOIO</t>
  </si>
  <si>
    <t>93.209.765/0168-97</t>
  </si>
  <si>
    <t>92500-000</t>
  </si>
  <si>
    <t>NAC149645918T</t>
  </si>
  <si>
    <t>92.665.611/0357-10</t>
  </si>
  <si>
    <t>90470-001</t>
  </si>
  <si>
    <t>PVL33045918T</t>
  </si>
  <si>
    <t>84.683.481/0527-20</t>
  </si>
  <si>
    <t>80240-030</t>
  </si>
  <si>
    <t>DCA57945918T</t>
  </si>
  <si>
    <t>61.099.834/0467-78</t>
  </si>
  <si>
    <t>86181-000</t>
  </si>
  <si>
    <t>PEN68045918T</t>
  </si>
  <si>
    <t>ASI5545918D</t>
  </si>
  <si>
    <t>ASI15045918PRE</t>
  </si>
  <si>
    <t>00.776.574/2035-02</t>
  </si>
  <si>
    <t>28907-410</t>
  </si>
  <si>
    <t>HORF00245918T</t>
  </si>
  <si>
    <t>00.776.574/1996-45</t>
  </si>
  <si>
    <t>22790-704</t>
  </si>
  <si>
    <t>HORF03645918T</t>
  </si>
  <si>
    <t>00.776.574/2066-09</t>
  </si>
  <si>
    <t>22755-900</t>
  </si>
  <si>
    <t>HORF05245918T</t>
  </si>
  <si>
    <t>ASI6145918PRE</t>
  </si>
  <si>
    <t>61.099.834/0094-90</t>
  </si>
  <si>
    <t>17400-000</t>
  </si>
  <si>
    <t>PEN45645918T</t>
  </si>
  <si>
    <t>46.377.727/0086-82</t>
  </si>
  <si>
    <t>13485-346</t>
  </si>
  <si>
    <t>CAE8645918T</t>
  </si>
  <si>
    <t>ASI5845918PRE</t>
  </si>
  <si>
    <t>45.827.425/0030-41</t>
  </si>
  <si>
    <t>07091-000</t>
  </si>
  <si>
    <t>SLP102845918T</t>
  </si>
  <si>
    <t>ASI12445918PRE</t>
  </si>
  <si>
    <t>ASI20345918PRE</t>
  </si>
  <si>
    <t>45.543.915/0694-67</t>
  </si>
  <si>
    <t>03014-000</t>
  </si>
  <si>
    <t>CFX72945918T</t>
  </si>
  <si>
    <t>47.508.411/1019-39</t>
  </si>
  <si>
    <t>11706-000</t>
  </si>
  <si>
    <t>EXS177645918T</t>
  </si>
  <si>
    <t>07.142.160/0006-29</t>
  </si>
  <si>
    <t>07401-295</t>
  </si>
  <si>
    <t>LMI245918T</t>
  </si>
  <si>
    <t>03.123.210/0048-29</t>
  </si>
  <si>
    <t>07191-000</t>
  </si>
  <si>
    <t>PMO5645918T</t>
  </si>
  <si>
    <t>09.182.112/0001-85</t>
  </si>
  <si>
    <t>08382-590</t>
  </si>
  <si>
    <t>PRA1445918T</t>
  </si>
  <si>
    <t>24.622.864/0001-03</t>
  </si>
  <si>
    <t>09132-180</t>
  </si>
  <si>
    <t>PRA3345918T</t>
  </si>
  <si>
    <t>EXS177645918APOIO</t>
  </si>
  <si>
    <t>ASI9345918PRE</t>
  </si>
  <si>
    <t>45.543.915/0595-85</t>
  </si>
  <si>
    <t>05405-250</t>
  </si>
  <si>
    <t>CFX53445918T</t>
  </si>
  <si>
    <t>45.543.915/0677-66</t>
  </si>
  <si>
    <t>04010-200</t>
  </si>
  <si>
    <t>CFX70745918T</t>
  </si>
  <si>
    <t>45.543.915/0690-33</t>
  </si>
  <si>
    <t>05019-011</t>
  </si>
  <si>
    <t>CFX72345918T</t>
  </si>
  <si>
    <t>45.543.915/0459-59</t>
  </si>
  <si>
    <t>CFX75845918T</t>
  </si>
  <si>
    <t>47.508.411/1024-04</t>
  </si>
  <si>
    <t>11460-000</t>
  </si>
  <si>
    <t>EXS568145918T</t>
  </si>
  <si>
    <t>00.776.574/1981-69</t>
  </si>
  <si>
    <t>04001-081</t>
  </si>
  <si>
    <t>HNTN00845918T</t>
  </si>
  <si>
    <t>00.776.574/2028-83</t>
  </si>
  <si>
    <t>04362-060</t>
  </si>
  <si>
    <t>HNTN01645918T</t>
  </si>
  <si>
    <t>OXDCD45918P</t>
  </si>
  <si>
    <t>EXS568145918APOIO</t>
  </si>
  <si>
    <t>92.665.611/0245-13</t>
  </si>
  <si>
    <t>90619-900</t>
  </si>
  <si>
    <t>PVL44045919T</t>
  </si>
  <si>
    <t>84.683.481/0283-49</t>
  </si>
  <si>
    <t>80530-010</t>
  </si>
  <si>
    <t>PPP93145919T</t>
  </si>
  <si>
    <t>ASI15045919PRE</t>
  </si>
  <si>
    <t>00.776.574/2044-01</t>
  </si>
  <si>
    <t>22240-004</t>
  </si>
  <si>
    <t>HORF01745919T</t>
  </si>
  <si>
    <t>00.776.574/2049-08</t>
  </si>
  <si>
    <t>22610-142</t>
  </si>
  <si>
    <t>HORF03745919T</t>
  </si>
  <si>
    <t>ASI6145919F</t>
  </si>
  <si>
    <t>ASI6145919PRE</t>
  </si>
  <si>
    <t>14.987.685/0033-01</t>
  </si>
  <si>
    <t>14010-160</t>
  </si>
  <si>
    <t>DAI3345919IM</t>
  </si>
  <si>
    <t>ASI5845919PRE</t>
  </si>
  <si>
    <t>10.734.545/0005-09</t>
  </si>
  <si>
    <t>12350-000</t>
  </si>
  <si>
    <t>FCO545919T</t>
  </si>
  <si>
    <t>ASI12445919F</t>
  </si>
  <si>
    <t>ASI12445919PRE</t>
  </si>
  <si>
    <t>ASI20345919F</t>
  </si>
  <si>
    <t>ASI20345919PRE</t>
  </si>
  <si>
    <t>03.123.210/0070-97</t>
  </si>
  <si>
    <t>07090-250</t>
  </si>
  <si>
    <t>PMO8345919T</t>
  </si>
  <si>
    <t>ASI9345919F</t>
  </si>
  <si>
    <t>ASI9345919PRE</t>
  </si>
  <si>
    <t>OXDCD45919P</t>
  </si>
  <si>
    <t>03.123.210/0024-51</t>
  </si>
  <si>
    <t>02515-000</t>
  </si>
  <si>
    <t>PMO3445919T</t>
  </si>
  <si>
    <t>NAC154545920F</t>
  </si>
  <si>
    <t>ASI15045920CA</t>
  </si>
  <si>
    <t>BAY10001045920F</t>
  </si>
  <si>
    <t>ASI6145920CA</t>
  </si>
  <si>
    <t>ASI6145920APOIO</t>
  </si>
  <si>
    <t>ASI5845920CA</t>
  </si>
  <si>
    <t>ASI12445920APOIO</t>
  </si>
  <si>
    <t>ASI12445920CA</t>
  </si>
  <si>
    <t>ASI20345920APOIO</t>
  </si>
  <si>
    <t>ASI20345920CA</t>
  </si>
  <si>
    <t>ASI9345920APOIO</t>
  </si>
  <si>
    <t>ASI9345920CA</t>
  </si>
  <si>
    <t>93.209.765/0171-92</t>
  </si>
  <si>
    <t>96810-020</t>
  </si>
  <si>
    <t>NAC154545921T</t>
  </si>
  <si>
    <t>ASI6145921APOIO</t>
  </si>
  <si>
    <t>ASI15045921CP</t>
  </si>
  <si>
    <t>06.057.223/0426-80</t>
  </si>
  <si>
    <t>20270-004</t>
  </si>
  <si>
    <t>ASI15045921T</t>
  </si>
  <si>
    <t>49.919.385/0001-84</t>
  </si>
  <si>
    <t>22640-102</t>
  </si>
  <si>
    <t>BAY10001045921T</t>
  </si>
  <si>
    <t>ASI6145921CP</t>
  </si>
  <si>
    <t>06.057.223/0311-31</t>
  </si>
  <si>
    <t>17010-040</t>
  </si>
  <si>
    <t>ASI6145921T</t>
  </si>
  <si>
    <t>SVG5845921APOIO</t>
  </si>
  <si>
    <t>71.322.150/0073-34</t>
  </si>
  <si>
    <t>13181-250</t>
  </si>
  <si>
    <t>SVG5845921P</t>
  </si>
  <si>
    <t>ASI5845921CP</t>
  </si>
  <si>
    <t>06.057.223/0287-77</t>
  </si>
  <si>
    <t>09400-310</t>
  </si>
  <si>
    <t>ASI5845921T</t>
  </si>
  <si>
    <t>ASI12445921CP</t>
  </si>
  <si>
    <t>06.057.223/0239-70</t>
  </si>
  <si>
    <t>08050-099</t>
  </si>
  <si>
    <t>ASI12445921T</t>
  </si>
  <si>
    <t>ASI20345921CP</t>
  </si>
  <si>
    <t>06.057.223/0423-38</t>
  </si>
  <si>
    <t>09655-000</t>
  </si>
  <si>
    <t>ASI20345921T</t>
  </si>
  <si>
    <t>ASI20345921APOIO</t>
  </si>
  <si>
    <t>ASI5845921APOIO</t>
  </si>
  <si>
    <t>ASI9345921CP</t>
  </si>
  <si>
    <t>06.057.223/0250-85</t>
  </si>
  <si>
    <t>06785-300</t>
  </si>
  <si>
    <t>ASI9345921T</t>
  </si>
  <si>
    <t>OXDCD45921F</t>
  </si>
  <si>
    <t>03.123.210/0055-58</t>
  </si>
  <si>
    <t>02989-095</t>
  </si>
  <si>
    <t>PMO7345921T</t>
  </si>
  <si>
    <t>45.827.425/0005-30</t>
  </si>
  <si>
    <t>06801-970</t>
  </si>
  <si>
    <t>SLP100445921T</t>
  </si>
  <si>
    <t>ASI9345921APOIO</t>
  </si>
  <si>
    <t>ASI12445921APOIO</t>
  </si>
  <si>
    <t>KOP1845922F</t>
  </si>
  <si>
    <t>92.665.611/0144-70</t>
  </si>
  <si>
    <t>93010-003</t>
  </si>
  <si>
    <t>PVL12245922T</t>
  </si>
  <si>
    <t>SAM623045922CA</t>
  </si>
  <si>
    <t>84.683.481/0661-94</t>
  </si>
  <si>
    <t>85851-000</t>
  </si>
  <si>
    <t>PPP35145922T</t>
  </si>
  <si>
    <t>ASI15045922D</t>
  </si>
  <si>
    <t>47.508.411/1678-75</t>
  </si>
  <si>
    <t>28890-278</t>
  </si>
  <si>
    <t>EXS168545922T</t>
  </si>
  <si>
    <t>84.683.481/0075-03</t>
  </si>
  <si>
    <t>88130-301</t>
  </si>
  <si>
    <t>DCA69345922T</t>
  </si>
  <si>
    <t>ASI6145922D</t>
  </si>
  <si>
    <t>03.640.467/0039-67</t>
  </si>
  <si>
    <t>18682-210</t>
  </si>
  <si>
    <t>JAU3345922T</t>
  </si>
  <si>
    <t>SVG5345922APOIO</t>
  </si>
  <si>
    <t>71.322.150/0072-53</t>
  </si>
  <si>
    <t>13023-002</t>
  </si>
  <si>
    <t>SVG5345922P</t>
  </si>
  <si>
    <t>JAU3345922APOIO</t>
  </si>
  <si>
    <t>ASI5845922D</t>
  </si>
  <si>
    <t>47.508.411/1114-97</t>
  </si>
  <si>
    <t>12460-000</t>
  </si>
  <si>
    <t>PDA127345922T</t>
  </si>
  <si>
    <t>APC10745922F</t>
  </si>
  <si>
    <t>ASI12445922D</t>
  </si>
  <si>
    <t>ASI20345922D</t>
  </si>
  <si>
    <t>56.527.062/0017-78</t>
  </si>
  <si>
    <t>09540-204</t>
  </si>
  <si>
    <t>HIR1445922T</t>
  </si>
  <si>
    <t>03.123.210/0023-70</t>
  </si>
  <si>
    <t>02436-061</t>
  </si>
  <si>
    <t>PMO3245922T</t>
  </si>
  <si>
    <t>09.188.522/0001-33</t>
  </si>
  <si>
    <t>09581-170</t>
  </si>
  <si>
    <t>PRA1845922T</t>
  </si>
  <si>
    <t>45.827.425/0013-40</t>
  </si>
  <si>
    <t>07050-001</t>
  </si>
  <si>
    <t>SLP101145922T</t>
  </si>
  <si>
    <t>PDA127345922APOIO</t>
  </si>
  <si>
    <t>ASI9345922D</t>
  </si>
  <si>
    <t>47.508.411/1029-00</t>
  </si>
  <si>
    <t>11750-000</t>
  </si>
  <si>
    <t>EXS175145922T</t>
  </si>
  <si>
    <t>47.508.411/2681-24</t>
  </si>
  <si>
    <t>09400-250</t>
  </si>
  <si>
    <t>EXS567545922T</t>
  </si>
  <si>
    <t>OXDCD45922P</t>
  </si>
  <si>
    <t>PDA120745922F</t>
  </si>
  <si>
    <t>EXS175145922APOIO</t>
  </si>
  <si>
    <t>02.831.172/0019-61</t>
  </si>
  <si>
    <t>88220-000</t>
  </si>
  <si>
    <t>KOP1845923T</t>
  </si>
  <si>
    <t>KOP1845923CA</t>
  </si>
  <si>
    <t>SAM623045923CA</t>
  </si>
  <si>
    <t>84.683.481/0232-07</t>
  </si>
  <si>
    <t>PPP88245923T</t>
  </si>
  <si>
    <t>47.508.411/2518-25</t>
  </si>
  <si>
    <t>20230-015</t>
  </si>
  <si>
    <t>EXS179745923T</t>
  </si>
  <si>
    <t>47.508.411/1680-90</t>
  </si>
  <si>
    <t>27910-340</t>
  </si>
  <si>
    <t>EXS182945923T</t>
  </si>
  <si>
    <t>PDA178345923F</t>
  </si>
  <si>
    <t>KOP1845923APOIO</t>
  </si>
  <si>
    <t>84.683.481/0578-70</t>
  </si>
  <si>
    <t>89012-440</t>
  </si>
  <si>
    <t>PPP63345923T</t>
  </si>
  <si>
    <t>47.508.411/2686-39</t>
  </si>
  <si>
    <t>13560-230</t>
  </si>
  <si>
    <t>EXS573645923T</t>
  </si>
  <si>
    <t>SVG5245923APOIO</t>
  </si>
  <si>
    <t>SVG5245923P</t>
  </si>
  <si>
    <t>EXS573645923APOIO</t>
  </si>
  <si>
    <t>47.508.411/2396-12</t>
  </si>
  <si>
    <t xml:space="preserve">12242-000 </t>
  </si>
  <si>
    <t>PDA117545923T</t>
  </si>
  <si>
    <t>37.871.447/0018-94</t>
  </si>
  <si>
    <t>12220-000</t>
  </si>
  <si>
    <t>POP1845923T</t>
  </si>
  <si>
    <t>24.052.827/0001-07</t>
  </si>
  <si>
    <t>11460-004</t>
  </si>
  <si>
    <t>APC10745923T</t>
  </si>
  <si>
    <t>45.543.915/0646-60</t>
  </si>
  <si>
    <t>05416-010</t>
  </si>
  <si>
    <t>CFX58845923T</t>
  </si>
  <si>
    <t>45.543.915/0712-83</t>
  </si>
  <si>
    <t>01331-000</t>
  </si>
  <si>
    <t>CFX74545923T</t>
  </si>
  <si>
    <t>56.527.062/0059-27</t>
  </si>
  <si>
    <t>03166-001</t>
  </si>
  <si>
    <t>HIR1845923T</t>
  </si>
  <si>
    <t>47.508.411/2870-05</t>
  </si>
  <si>
    <t>13092-588</t>
  </si>
  <si>
    <t>PDA41245923T</t>
  </si>
  <si>
    <t>03.123.210/0032-61</t>
  </si>
  <si>
    <t>08490-490</t>
  </si>
  <si>
    <t>PMO4245923T</t>
  </si>
  <si>
    <t>45.543.915/0634-26</t>
  </si>
  <si>
    <t>01502-001</t>
  </si>
  <si>
    <t>CFX57345923T</t>
  </si>
  <si>
    <t>45.543.915/0815-99</t>
  </si>
  <si>
    <t>05317-000</t>
  </si>
  <si>
    <t>DAT88045923T</t>
  </si>
  <si>
    <t>OXDCD45923P</t>
  </si>
  <si>
    <t>PDA120745923CA</t>
  </si>
  <si>
    <t>47.508.411/0067-82</t>
  </si>
  <si>
    <t>05461-010</t>
  </si>
  <si>
    <t>PDA120745923T</t>
  </si>
  <si>
    <t>SAM405345923CA</t>
  </si>
  <si>
    <t>KOP1845924F</t>
  </si>
  <si>
    <t>84.683.481/0459-44</t>
  </si>
  <si>
    <t>90150-003</t>
  </si>
  <si>
    <t>PPP50245924T</t>
  </si>
  <si>
    <t>00.063.960/0018-49</t>
  </si>
  <si>
    <t>82860-000</t>
  </si>
  <si>
    <t>SAM623045924T</t>
  </si>
  <si>
    <t>47.508.411/1709-06</t>
  </si>
  <si>
    <t>19907-510</t>
  </si>
  <si>
    <t>PDA248445924T</t>
  </si>
  <si>
    <t>84.683.481/0237-03</t>
  </si>
  <si>
    <t>85810-000</t>
  </si>
  <si>
    <t>PPP88545924T</t>
  </si>
  <si>
    <t>EXS182945924F</t>
  </si>
  <si>
    <t>PDA178345924CA</t>
  </si>
  <si>
    <t>47.508.411/2531-00</t>
  </si>
  <si>
    <t>22011-000</t>
  </si>
  <si>
    <t>PDA178345924T</t>
  </si>
  <si>
    <t>84.683.481/0677-51</t>
  </si>
  <si>
    <t>89057-001</t>
  </si>
  <si>
    <t>PPP21145924T</t>
  </si>
  <si>
    <t>PDA248445924APOIO</t>
  </si>
  <si>
    <t>SVG4245924APOIO</t>
  </si>
  <si>
    <t>71.322.150/0057-14</t>
  </si>
  <si>
    <t>14802-000</t>
  </si>
  <si>
    <t>SVG4245924P</t>
  </si>
  <si>
    <t>04.742.665/0006-36</t>
  </si>
  <si>
    <t>05363-000</t>
  </si>
  <si>
    <t>VIO845924T</t>
  </si>
  <si>
    <t>45.543.915/0639-30</t>
  </si>
  <si>
    <t>02011-500</t>
  </si>
  <si>
    <t>CFX58045924T</t>
  </si>
  <si>
    <t>03.123.210/0016-41</t>
  </si>
  <si>
    <t>02305-002</t>
  </si>
  <si>
    <t>PMO2745924T</t>
  </si>
  <si>
    <t>09.156.804/0001-59</t>
  </si>
  <si>
    <t>VIO345924T</t>
  </si>
  <si>
    <t>04.742.665/0002-02</t>
  </si>
  <si>
    <t>02996-095</t>
  </si>
  <si>
    <t>VIO545924T</t>
  </si>
  <si>
    <t>04.742.665/0005-55</t>
  </si>
  <si>
    <t>03550-308</t>
  </si>
  <si>
    <t>VIO745924T</t>
  </si>
  <si>
    <t>VIO745924APOIO</t>
  </si>
  <si>
    <t>VIO545924APOIO</t>
  </si>
  <si>
    <t>45.543.915/0832-90</t>
  </si>
  <si>
    <t>01307-002</t>
  </si>
  <si>
    <t>CFM94245924T</t>
  </si>
  <si>
    <t>45.543.915/0597-47</t>
  </si>
  <si>
    <t>01210-010</t>
  </si>
  <si>
    <t>CFX54545924T</t>
  </si>
  <si>
    <t>05.164.667/0008-10</t>
  </si>
  <si>
    <t>06754-190</t>
  </si>
  <si>
    <t>CTM1045924T</t>
  </si>
  <si>
    <t>OXDCD45924P</t>
  </si>
  <si>
    <t>SAM405345924CA</t>
  </si>
  <si>
    <t>04.742.665/0009-89</t>
  </si>
  <si>
    <t>05591-010</t>
  </si>
  <si>
    <t>VIO145924T</t>
  </si>
  <si>
    <t>04.742.665/0001-21</t>
  </si>
  <si>
    <t>05586-010</t>
  </si>
  <si>
    <t>VIO245924T</t>
  </si>
  <si>
    <t>VIO145924APOIO</t>
  </si>
  <si>
    <t>VIO245924APOIO</t>
  </si>
  <si>
    <t>91.156.471/0065-03</t>
  </si>
  <si>
    <t>95625-000</t>
  </si>
  <si>
    <t>DCO6145925T</t>
  </si>
  <si>
    <t>CFO188845925PA</t>
  </si>
  <si>
    <t>84.683.481/0254-04</t>
  </si>
  <si>
    <t>85803-000</t>
  </si>
  <si>
    <t>PPP90345925T</t>
  </si>
  <si>
    <t>47.508.411/2516-63</t>
  </si>
  <si>
    <t>20910-060</t>
  </si>
  <si>
    <t>EXS141645925T</t>
  </si>
  <si>
    <t>47.508.411/2523-92</t>
  </si>
  <si>
    <t>21220-700</t>
  </si>
  <si>
    <t>EXS181845925T</t>
  </si>
  <si>
    <t>47.508.411/1355-90</t>
  </si>
  <si>
    <t>13660-053</t>
  </si>
  <si>
    <t>EXS566045925T</t>
  </si>
  <si>
    <t>EXS571545925APOIO</t>
  </si>
  <si>
    <t>47.508.411/2697-91</t>
  </si>
  <si>
    <t>13270-210</t>
  </si>
  <si>
    <t>EXS571545925T</t>
  </si>
  <si>
    <t>EXS566045925APOIO</t>
  </si>
  <si>
    <t>10.842.089/0001-97</t>
  </si>
  <si>
    <t>VIO445925T</t>
  </si>
  <si>
    <t>45.827.425/0015-02</t>
  </si>
  <si>
    <t>07172-100</t>
  </si>
  <si>
    <t>SLP101345925T</t>
  </si>
  <si>
    <t>04.742.665/0003-93</t>
  </si>
  <si>
    <t>02930-050</t>
  </si>
  <si>
    <t>VIO645925T</t>
  </si>
  <si>
    <t>04.742.665/0007-17</t>
  </si>
  <si>
    <t>05145-100</t>
  </si>
  <si>
    <t>VIO1045925T</t>
  </si>
  <si>
    <t>VIO645925APOIO</t>
  </si>
  <si>
    <t>VIO1045925APOIO</t>
  </si>
  <si>
    <t>AKK445925CA</t>
  </si>
  <si>
    <t>45.543.915/0741-18</t>
  </si>
  <si>
    <t>04345-000</t>
  </si>
  <si>
    <t>CDG82345925T</t>
  </si>
  <si>
    <t>45.543.915/0688-19</t>
  </si>
  <si>
    <t>05406-000</t>
  </si>
  <si>
    <t>CFX71945925T</t>
  </si>
  <si>
    <t>45.543.915/0757-85</t>
  </si>
  <si>
    <t>05782-351</t>
  </si>
  <si>
    <t>CFX83045925T</t>
  </si>
  <si>
    <t>OXDCD45925P</t>
  </si>
  <si>
    <t>00.063.960/0580-18</t>
  </si>
  <si>
    <t>SAM405345925T</t>
  </si>
  <si>
    <t>04.742.665/0004-74</t>
  </si>
  <si>
    <t>05051-001</t>
  </si>
  <si>
    <t>VIO945925T</t>
  </si>
  <si>
    <t>SAM405345925APOIO</t>
  </si>
  <si>
    <t>VIO945925APOIO</t>
  </si>
  <si>
    <t xml:space="preserve">92.665.611/0596-51 </t>
  </si>
  <si>
    <t>94010-020</t>
  </si>
  <si>
    <t>PVL85845926T</t>
  </si>
  <si>
    <t>84.683.481/0750-02</t>
  </si>
  <si>
    <t>86020-330</t>
  </si>
  <si>
    <t>PPP16045926T</t>
  </si>
  <si>
    <t>57.990.454/0001-74</t>
  </si>
  <si>
    <t>14026-900</t>
  </si>
  <si>
    <t>APV345926T</t>
  </si>
  <si>
    <t>POP145926F</t>
  </si>
  <si>
    <t>ASI1745926PRE</t>
  </si>
  <si>
    <t>TAT145926F</t>
  </si>
  <si>
    <t>AKK445926CA</t>
  </si>
  <si>
    <t>AKK445926CP</t>
  </si>
  <si>
    <t>OXDCD45926P</t>
  </si>
  <si>
    <t>NAC155145927F</t>
  </si>
  <si>
    <t>37.871.447/0001-46</t>
  </si>
  <si>
    <t>12238-430</t>
  </si>
  <si>
    <t>POP145927T</t>
  </si>
  <si>
    <t>ASI1745927CA</t>
  </si>
  <si>
    <t>TAT145927CA</t>
  </si>
  <si>
    <t>15.215.922/0001-93</t>
  </si>
  <si>
    <t>04123-020</t>
  </si>
  <si>
    <t>TAT145927T</t>
  </si>
  <si>
    <t>AKK445927CA</t>
  </si>
  <si>
    <t>AKK445927CP</t>
  </si>
  <si>
    <t>TAT145927APOIO</t>
  </si>
  <si>
    <t>93.209.765/0179-40</t>
  </si>
  <si>
    <t>97060-003</t>
  </si>
  <si>
    <t>NAC155145928T</t>
  </si>
  <si>
    <t>45.827.425/0018-55</t>
  </si>
  <si>
    <t>06320-291</t>
  </si>
  <si>
    <t>SLP101545928T</t>
  </si>
  <si>
    <t>APC11645928F</t>
  </si>
  <si>
    <t>ASI1745928CP</t>
  </si>
  <si>
    <t>06.057.223/0256-70</t>
  </si>
  <si>
    <t>03988-000</t>
  </si>
  <si>
    <t>ASI1745928T</t>
  </si>
  <si>
    <t>45.827.425/0007-00</t>
  </si>
  <si>
    <t>08210-791</t>
  </si>
  <si>
    <t>SLP100645928T</t>
  </si>
  <si>
    <t>SLP100645928APOIO</t>
  </si>
  <si>
    <t>AKK445928CP</t>
  </si>
  <si>
    <t>12.539.517/0004-85</t>
  </si>
  <si>
    <t>04846-010</t>
  </si>
  <si>
    <t>AKK445928T</t>
  </si>
  <si>
    <t>OXDCD45928F</t>
  </si>
  <si>
    <t>45.827.425/0024-01</t>
  </si>
  <si>
    <t>06683-000</t>
  </si>
  <si>
    <t>SLP102245928T</t>
  </si>
  <si>
    <t>15.215.922/0002-74</t>
  </si>
  <si>
    <t>04046-000</t>
  </si>
  <si>
    <t>TAT245928T</t>
  </si>
  <si>
    <t>AKK445928APOIO</t>
  </si>
  <si>
    <t>SLP102245928APOIO</t>
  </si>
  <si>
    <t>CFO15045929PA</t>
  </si>
  <si>
    <t>02.897.801/0011-07</t>
  </si>
  <si>
    <t>81690-200</t>
  </si>
  <si>
    <t>CHI1145929T</t>
  </si>
  <si>
    <t>84.683.481/0451-97</t>
  </si>
  <si>
    <t>86060-000</t>
  </si>
  <si>
    <t>PPP49845929T</t>
  </si>
  <si>
    <t>58.103.601/0001-00</t>
  </si>
  <si>
    <t>APV245929T</t>
  </si>
  <si>
    <t>84.683.481/0173-04</t>
  </si>
  <si>
    <t>89165-472</t>
  </si>
  <si>
    <t>PPP81745929T</t>
  </si>
  <si>
    <t>61.099.834/0263-19</t>
  </si>
  <si>
    <t>17340-000</t>
  </si>
  <si>
    <t>PEN42445929T</t>
  </si>
  <si>
    <t>61.099.834/0299-20</t>
  </si>
  <si>
    <t>18680-030</t>
  </si>
  <si>
    <t>PEN44045929T</t>
  </si>
  <si>
    <t>FON1145929APOIO</t>
  </si>
  <si>
    <t>57.032.427/0011-60</t>
  </si>
  <si>
    <t>14800-370</t>
  </si>
  <si>
    <t>FON1145929P</t>
  </si>
  <si>
    <t>45.827.425/0021-50</t>
  </si>
  <si>
    <t>06810-005</t>
  </si>
  <si>
    <t>SLP101945929T</t>
  </si>
  <si>
    <t>26.751.219/0001-16</t>
  </si>
  <si>
    <t>APC11645929T</t>
  </si>
  <si>
    <t>ASI1745929D</t>
  </si>
  <si>
    <t>45.543.915/0561-36</t>
  </si>
  <si>
    <t>01048-100</t>
  </si>
  <si>
    <t>CFX77245929T</t>
  </si>
  <si>
    <t>03.123.210/0021-09</t>
  </si>
  <si>
    <t>03403-002</t>
  </si>
  <si>
    <t>PMO3045929T</t>
  </si>
  <si>
    <t>11.140.698/0001-67</t>
  </si>
  <si>
    <t>03134-001</t>
  </si>
  <si>
    <t>PRA845929T</t>
  </si>
  <si>
    <t>45.827.425/0035-56</t>
  </si>
  <si>
    <t>03087-900</t>
  </si>
  <si>
    <t>SLP103145929T</t>
  </si>
  <si>
    <t>07.695.007/0088-75</t>
  </si>
  <si>
    <t>18120-001</t>
  </si>
  <si>
    <t>1998045929T</t>
  </si>
  <si>
    <t>45.543.915/0663-60</t>
  </si>
  <si>
    <t>04726-001</t>
  </si>
  <si>
    <t>CFX70545929T</t>
  </si>
  <si>
    <t>OXDCD45929P</t>
  </si>
  <si>
    <t>61.099.834/0025-68</t>
  </si>
  <si>
    <t>05406-150</t>
  </si>
  <si>
    <t>PEN7045929T</t>
  </si>
  <si>
    <t>03.123.210/0022-90</t>
  </si>
  <si>
    <t>02545-000</t>
  </si>
  <si>
    <t>PMO3145929T</t>
  </si>
  <si>
    <t>15.215.922/0003-55</t>
  </si>
  <si>
    <t>04132-001</t>
  </si>
  <si>
    <t>TAT345929T</t>
  </si>
  <si>
    <t>92.665.611/0726-74</t>
  </si>
  <si>
    <t>90470-133</t>
  </si>
  <si>
    <t>PVL95045930T</t>
  </si>
  <si>
    <t>84.683.481/0215-06</t>
  </si>
  <si>
    <t>88400-000</t>
  </si>
  <si>
    <t>DCA86745930T</t>
  </si>
  <si>
    <t>03.640.467/0054-04</t>
  </si>
  <si>
    <t>15993-900</t>
  </si>
  <si>
    <t>JAU4445930T</t>
  </si>
  <si>
    <t>61.099.834/0315-84</t>
  </si>
  <si>
    <t>18800-000</t>
  </si>
  <si>
    <t>PEN65845930T</t>
  </si>
  <si>
    <t>MCN1745930APOIO</t>
  </si>
  <si>
    <t>29.302.348/0017-82</t>
  </si>
  <si>
    <t>13073-076</t>
  </si>
  <si>
    <t>MCN1745930T</t>
  </si>
  <si>
    <t>61.099.834/0307-74</t>
  </si>
  <si>
    <t>37890-000</t>
  </si>
  <si>
    <t>PEN17445930T</t>
  </si>
  <si>
    <t>JAU4445930APOIO</t>
  </si>
  <si>
    <t>11.114.284/0352-00</t>
  </si>
  <si>
    <t>12400-460</t>
  </si>
  <si>
    <t>CEV64245930T</t>
  </si>
  <si>
    <t>OXDCD45930P</t>
  </si>
  <si>
    <t>47.508.411/0617-08</t>
  </si>
  <si>
    <t>05676-120</t>
  </si>
  <si>
    <t>PDA129945930F</t>
  </si>
  <si>
    <t>RUA JOSÉ ORÍDES CORDEIRO , 23</t>
  </si>
  <si>
    <t>JD. SANTA GENEBRA II - GERALDO</t>
  </si>
  <si>
    <t>RUA SEBASTIÃO DE SOUZA , 319</t>
  </si>
  <si>
    <t>CENTRO - SEBASTIÃO</t>
  </si>
  <si>
    <t>RUA BARÃO DO RIO BRANCO , 430</t>
  </si>
  <si>
    <t>SANTA ROSA - KOMIDARIA</t>
  </si>
  <si>
    <t>AV : INDEPENDÊNCIA , 1546</t>
  </si>
  <si>
    <t>CIDADE ALTA - TEC</t>
  </si>
  <si>
    <t>RUA VISCONDE CAIRU , 218</t>
  </si>
  <si>
    <t>VILA INDEPENDÊNCIA - POLITÉCNICO</t>
  </si>
  <si>
    <t>RUA CEL. ALFREDO FLAQUER , 20</t>
  </si>
  <si>
    <t>CENTRO - CORONEL MEGA</t>
  </si>
  <si>
    <t>AV : OTÁVIO BRAGA DE MESQUITA , 3681</t>
  </si>
  <si>
    <t>JD. SÃO GERALDO - MEQ</t>
  </si>
  <si>
    <t>RUA BARTIRA , 224</t>
  </si>
  <si>
    <t>PERDIZES - BARTIRA YOU</t>
  </si>
  <si>
    <t>PRAÇA ANTÔNIO CÂNDIDO DE CAMARGO , 14</t>
  </si>
  <si>
    <t>BARRA FUNDA - CIOLE</t>
  </si>
  <si>
    <t>RUA DUARTE DE AZEVEDO , 253</t>
  </si>
  <si>
    <t>SANTANA - DUARTE EZEQUIEL</t>
  </si>
  <si>
    <t>RUA CAIUBI , 1387 - TÉRREO LOJA A</t>
  </si>
  <si>
    <t>PERDIZES - JAC</t>
  </si>
  <si>
    <t>RUA ORFANATO , 597</t>
  </si>
  <si>
    <t>VILA PRUDENTE - FALCHI GIANINI</t>
  </si>
  <si>
    <t>PRAÇA AMADEU AMARAL , 47</t>
  </si>
  <si>
    <t>BELA VISTA - PRAÇA AMADEU</t>
  </si>
  <si>
    <t>AV : ITABERABA , 1192</t>
  </si>
  <si>
    <t>FREGUESIA DO Ó - ITABAIÃO</t>
  </si>
  <si>
    <t>RUA PROF. MARCONDES DOMINGUES , 140</t>
  </si>
  <si>
    <t>PARADA INGLESA - MARCONDES</t>
  </si>
  <si>
    <t>AV : GOIÁS , 1868</t>
  </si>
  <si>
    <t>BARCELONA - QUINTINO</t>
  </si>
  <si>
    <t>AV : SEN FEIJÓ , 634</t>
  </si>
  <si>
    <t>ENCRUZILHADA -  SCARLET FEIJÓ</t>
  </si>
  <si>
    <t>AV : BERNARDINO DE CAMPOS , 554</t>
  </si>
  <si>
    <t>POMPÉIA - REPÚBLICA ARGENTINA</t>
  </si>
  <si>
    <t>RUA MMDC , 80 - LOJA A</t>
  </si>
  <si>
    <t>BUTANTÃ - SHARE</t>
  </si>
  <si>
    <t>RUA CARDEAL ARCOVERDE , 2432</t>
  </si>
  <si>
    <t>PINHEIROS - OFFICE</t>
  </si>
  <si>
    <t>RUA PASCAL , 1167</t>
  </si>
  <si>
    <t>CAMPO BELO - PASCARIA</t>
  </si>
  <si>
    <t>RUA NATINGUI , 787</t>
  </si>
  <si>
    <t>VILA MADALENA - ESQ. SURREAL</t>
  </si>
  <si>
    <t>RUA GUAIPÁ , 757</t>
  </si>
  <si>
    <t>VILA LEOPOLDINA - DOYGO</t>
  </si>
  <si>
    <t>RUA CONSTANTINO DE SOUSA , 605</t>
  </si>
  <si>
    <t>CAMPO BELO - TIJOLO</t>
  </si>
  <si>
    <t>AV : FAGUNDES FILHO , 913</t>
  </si>
  <si>
    <t>SAÚDE - GUSTAVO</t>
  </si>
  <si>
    <t>AV : JOÃO DIAS , 2074</t>
  </si>
  <si>
    <t>SANTO AMARO - JOÃO BENX</t>
  </si>
  <si>
    <t>PRAÇA AMÉRICO JACOMINO , 53</t>
  </si>
  <si>
    <t>VILA MADALENA - ESTAÇÃO</t>
  </si>
  <si>
    <t>RUA DOM PEDRO I , 488</t>
  </si>
  <si>
    <t>JD. BRASIL - MACKENZIE</t>
  </si>
  <si>
    <t>RUA PROF. NELSON A. FIGUEIREDO BRITO , 10</t>
  </si>
  <si>
    <t>JD. TORRES - CORVETTE</t>
  </si>
  <si>
    <t>RUA ATIBAIA , 633</t>
  </si>
  <si>
    <t>JD. COLÔNIA - CÂNDIDO</t>
  </si>
  <si>
    <t>AV : INDEPENDÊNCIA , 444</t>
  </si>
  <si>
    <t>VILA OLIVO - SUPREMA</t>
  </si>
  <si>
    <t>RUA VICÊNCIA FARIA VERSSAGI , 257</t>
  </si>
  <si>
    <t>JD. EMÍLIA - BOSMED</t>
  </si>
  <si>
    <t>AV : DOM PEDRO II , 2180</t>
  </si>
  <si>
    <t>CAMPESTRE - ESTÔNIA 4 ( SELECT MAXI )</t>
  </si>
  <si>
    <t>RUA JOÃO ZACHARIAS , 10</t>
  </si>
  <si>
    <t>MACEDO - JOÃO ZACHARIAS</t>
  </si>
  <si>
    <t>ALAMEDA BARÃO DE LIMEIRA , 899</t>
  </si>
  <si>
    <t>CAMPOS ELÍSEOS - BARÃO</t>
  </si>
  <si>
    <t>AV : ALBERTO BYINGTON , 2102</t>
  </si>
  <si>
    <t>VILA MARIA - BUDEGA</t>
  </si>
  <si>
    <t>AV : GOV. CARVALHO PINTO , 1074</t>
  </si>
  <si>
    <t>PENHA - OFICINA</t>
  </si>
  <si>
    <t>AV : GUILHERME COTCHING , 1361 / 1367 - TÉRREO</t>
  </si>
  <si>
    <t>VILA MARIA - ORLEANS</t>
  </si>
  <si>
    <t>RUA PALESTRA ITÁLIA , 445</t>
  </si>
  <si>
    <t>PERDIZES - VERDÃO</t>
  </si>
  <si>
    <t>AV : PAULA FERREIRA , 3800</t>
  </si>
  <si>
    <t>PIRITUBA - PAULA FERREIRA</t>
  </si>
  <si>
    <t>RUA CARDOSO DE ALMEIDA , 23 - LOJA 02</t>
  </si>
  <si>
    <t>PERDIZES - ALMEIDA</t>
  </si>
  <si>
    <t>RUA ALEXANDRE GALERA , 29</t>
  </si>
  <si>
    <t>VILA UNIÃO</t>
  </si>
  <si>
    <t>RUA BARUEL , 460</t>
  </si>
  <si>
    <t>VILA COSTA - FRANCISCO CASTRO</t>
  </si>
  <si>
    <t>SUZANO</t>
  </si>
  <si>
    <t>RUA CONS. LAFAYETTE , 83</t>
  </si>
  <si>
    <t>EMBARÉ - ALFAIATE</t>
  </si>
  <si>
    <t>AV : NSA. SRA. DE FÁTIMA , 234</t>
  </si>
  <si>
    <t>CAIÇARA - CAIÇARINHA</t>
  </si>
  <si>
    <t>RUA DOMINGOS DE MORAIS , 2732</t>
  </si>
  <si>
    <t>SHOPPING METRÔ SANTA CRUZ</t>
  </si>
  <si>
    <t>RUA FRADIQUE COUTINHO , 455</t>
  </si>
  <si>
    <t>PINHEIROS - FRADIQUE</t>
  </si>
  <si>
    <t>AV : BRIG. FARIA LIMA , 1235</t>
  </si>
  <si>
    <t>JD. PAULISTANO - FARIA LIMA</t>
  </si>
  <si>
    <t>RUA TUIUCUÊ , 73</t>
  </si>
  <si>
    <t>RUA AMÉRICO BRASILIENSE , 671</t>
  </si>
  <si>
    <t>CENTRO - AMÉRICO BELA</t>
  </si>
  <si>
    <t>RUA AGUIAR DE BARROS , 69 - COND. ESQUINA PAULICÉIA</t>
  </si>
  <si>
    <t>BELA VISTA - FRANCISCA MIQUELINA</t>
  </si>
  <si>
    <t>AV : NOSSA SENHORA DO SABARÁ , 1781</t>
  </si>
  <si>
    <t>CAMPO GRANDE - SINES</t>
  </si>
  <si>
    <t>RUA VERGUEIRO , 7061</t>
  </si>
  <si>
    <t>CURSINO - DONA ARACI</t>
  </si>
  <si>
    <t>AV : JOÃO CARLOS DA SILVA BORGES , 1161</t>
  </si>
  <si>
    <t>VILA CRUZEIRO - ADRIANO MACHADO</t>
  </si>
  <si>
    <t>RUA QUATÁ , 28</t>
  </si>
  <si>
    <t>VILA OLÍMPIA - QUATÁ</t>
  </si>
  <si>
    <t>ALAMEDA CAP. SAMUEL FERREIRA , 78</t>
  </si>
  <si>
    <t>VILA JOAQUIM INÁCIO - CAPITÃO</t>
  </si>
  <si>
    <t>AV : DOS IMIGRANTES ITALIANOS , 2187</t>
  </si>
  <si>
    <t>JD. PACAEMBU - ITALIANOS</t>
  </si>
  <si>
    <t>AV : FRANCISCO NOBRE , 752</t>
  </si>
  <si>
    <t>MEDEIROS - CHICO NOBRE</t>
  </si>
  <si>
    <t>RUA VOLUNTÁRIOS DE PIRACICABA , 728</t>
  </si>
  <si>
    <t>CENTRO - LUNIO</t>
  </si>
  <si>
    <t>RUA BÁRBAR MIGUEL SAKER , 09 / 35</t>
  </si>
  <si>
    <t>JD. AMERICANO - BARBAR</t>
  </si>
  <si>
    <t>AV : DOS ESTADOS , 6943 / 6973</t>
  </si>
  <si>
    <t>TAMANDUATEÍ 8 - ESTÔNIA 2 ( SELECT MAXI )</t>
  </si>
  <si>
    <t>AV : TIRADENTES , 3247</t>
  </si>
  <si>
    <t>BOM CLIMA - FAVORITA</t>
  </si>
  <si>
    <t>RUA ALBUQUERQUE LINS , 696</t>
  </si>
  <si>
    <t>RUA MARQUÊS DE ITU , 867</t>
  </si>
  <si>
    <t>VILA BUARQUE - SADAO</t>
  </si>
  <si>
    <t>RUA DA CONSOLAÇÃO , 1937</t>
  </si>
  <si>
    <t>CONSOLAÇÃO - MESTIÇO</t>
  </si>
  <si>
    <t>RUA VISCONDE DE PARNAÍBA , 1203</t>
  </si>
  <si>
    <t>BRÁS - PAIVA</t>
  </si>
  <si>
    <t>RUA DEMÉTRIO RIBEIRO , 509</t>
  </si>
  <si>
    <t>TATUAPÉ - TORRINHA</t>
  </si>
  <si>
    <t>RUA PISTÓIA , 141</t>
  </si>
  <si>
    <t>PQ. NOVO MUNDO - ORIENTAL</t>
  </si>
  <si>
    <t>RUA VISCONDE DE INHAÚMA , 920</t>
  </si>
  <si>
    <t>OSWALDO CRUZ - PAPELARIA</t>
  </si>
  <si>
    <t>RUA MARTIM BURCHARD , 187</t>
  </si>
  <si>
    <t>BRÁS - MARTIM BURCHARD</t>
  </si>
  <si>
    <t>AV : GUAPIRA , 2697</t>
  </si>
  <si>
    <t>TUCURUVI - VASQUES</t>
  </si>
  <si>
    <t>AV : GUILHERMINA , 729</t>
  </si>
  <si>
    <t>GUILHERMINA - MINA</t>
  </si>
  <si>
    <t>AV : PRES. WILSON , 52</t>
  </si>
  <si>
    <t>GONZAGA - JAGUAR</t>
  </si>
  <si>
    <t>RUA DR. ALCEU DE CAMPOS RODRIGUES , 329</t>
  </si>
  <si>
    <t>VILA NOVA CONCEIÇÃO - ALCEU</t>
  </si>
  <si>
    <t>RUA ARIZONA , 1319</t>
  </si>
  <si>
    <t>CID. MONÇÕES - ARIZONA</t>
  </si>
  <si>
    <t>RUA DO ESTILO BARROCO , 346</t>
  </si>
  <si>
    <t>CHÁC. STO ANTÔNIO - BARROCO</t>
  </si>
  <si>
    <t>AV : ALFREDO EGÍDIO DE SOUZA ARANHA , 91</t>
  </si>
  <si>
    <t>VILA CRUZEIRO - EGÍDIO</t>
  </si>
  <si>
    <t>AV : ENGº HEITOR ANTÔNIO EIRAS GARCIA , 570</t>
  </si>
  <si>
    <t>BUTANTÃ - PORTEIRAS</t>
  </si>
  <si>
    <t>RUA LOEFGREN , 859</t>
  </si>
  <si>
    <t>SANTA CRUZ - TEJOTA</t>
  </si>
  <si>
    <t>RUA PRINCESA MARIA AMÉLIA , 137</t>
  </si>
  <si>
    <t>NOVA PETRÓPOLIS - WALLACE</t>
  </si>
  <si>
    <t>ESTRADA DOS ALVARENGAS , 20</t>
  </si>
  <si>
    <t>ASSUNÇÃO - BREDA</t>
  </si>
  <si>
    <t>AV : PEDROSO DE MORAIS , 737</t>
  </si>
  <si>
    <t>PINHEIROS - PEDROCARDI</t>
  </si>
  <si>
    <t>AV : NICOLA DEMARCHI , 575 ( ESQUINA )</t>
  </si>
  <si>
    <t>DEMARCHI - ESTÔNIA 5</t>
  </si>
  <si>
    <t>AV : GENERAL CARNEIRO , 193</t>
  </si>
  <si>
    <t>VILA SÃO JORGE - BIRD</t>
  </si>
  <si>
    <t>AV : DOM JOAQUIM MAMEDE DA SILVA LEITE , 150</t>
  </si>
  <si>
    <t>JD. DO LAGO - MAMEDE</t>
  </si>
  <si>
    <t>RUA BARONESA DO JAPI , 301</t>
  </si>
  <si>
    <t>CENTRO - VERÃO</t>
  </si>
  <si>
    <t>RUA CESÁRIO MOTA , 166</t>
  </si>
  <si>
    <t>CENTRO - BANCO</t>
  </si>
  <si>
    <t>RUA CONS. JUSTINO , 475</t>
  </si>
  <si>
    <t>CAMPESTRE - ALEMÃO</t>
  </si>
  <si>
    <t>AV : PAPA PIO XII , 205</t>
  </si>
  <si>
    <t>MACEDO - PAPA PIO XII</t>
  </si>
  <si>
    <t>RUA VISCONDE DE INHAÚMA , 625</t>
  </si>
  <si>
    <t>OSWALDO CRUZ - VISCONDE</t>
  </si>
  <si>
    <t>AV : SAPOPEMBA , 6175</t>
  </si>
  <si>
    <t>SAPOPEMBA - COLORADO</t>
  </si>
  <si>
    <t>RUA ANTÔNIO DE BARROS , 2573</t>
  </si>
  <si>
    <t>VILA CARRÃO - PRIME</t>
  </si>
  <si>
    <t>RUA DO ORATÓRIO , 2371 / 2375 - TÉRREO LOJA A</t>
  </si>
  <si>
    <t>ALTO DA MOOCA - NATALINA</t>
  </si>
  <si>
    <t>AV : GUAPIRA , 1520</t>
  </si>
  <si>
    <t>TUCURUVI - PETRO</t>
  </si>
  <si>
    <t>RUA HENRIQUE SERTÓRIO , 252</t>
  </si>
  <si>
    <t>TATUAPÉ - HENRIQUE</t>
  </si>
  <si>
    <t>RUA CONS. MOREIRA DE BARROS , 2448</t>
  </si>
  <si>
    <t>LAUZANE PAULISTA - RANIERI</t>
  </si>
  <si>
    <t>AV : PIRES DO RIO , 3967</t>
  </si>
  <si>
    <t>ITAQUERA - LAPENA</t>
  </si>
  <si>
    <t>RUA PRÓPRIA , 19</t>
  </si>
  <si>
    <t>PATRIARCA - ESTAÇÃO</t>
  </si>
  <si>
    <t>RUA GOIÁS , 35</t>
  </si>
  <si>
    <t>RUA XIXOVÁ , 319</t>
  </si>
  <si>
    <t>CANTO DO FORTE - XIXOVÁ</t>
  </si>
  <si>
    <t>AV : JABAQUARA , 686</t>
  </si>
  <si>
    <t>MIRANDÓPOLIS - PÇA DA ÁRVORE</t>
  </si>
  <si>
    <t>RUA MARCOS LOPES , 153</t>
  </si>
  <si>
    <t>VILA NOVA CONCEIÇÃO - APRAZÍVEL</t>
  </si>
  <si>
    <t>AV : JABAQUARA , 1465</t>
  </si>
  <si>
    <t>MIRANDÓPOLIS - CÔPINHO</t>
  </si>
  <si>
    <t>AV : LEONARDO DA VINCI , 2429</t>
  </si>
  <si>
    <t>LARGO PADRE PÉRICLES , 120</t>
  </si>
  <si>
    <t>BARRA FUNDA - PÉRICLES</t>
  </si>
  <si>
    <t>RUA AURÉLIA , 810</t>
  </si>
  <si>
    <t>VILA ROMANA - AURÉLIA</t>
  </si>
  <si>
    <t>RUA REPÚBLICA DO IRAQUE , 1307</t>
  </si>
  <si>
    <t>CAMPO BELO - BAGDAD</t>
  </si>
  <si>
    <t>RUA HEITOR PENTEADO , 1326</t>
  </si>
  <si>
    <t>SUMAREZINHO - BUBRAS</t>
  </si>
  <si>
    <t>RUA DOIS DE JULHO , 275</t>
  </si>
  <si>
    <t>IPIRANGA - DOIS DE JULHO</t>
  </si>
  <si>
    <t>RUA DONA VERIDIANA , 133</t>
  </si>
  <si>
    <t>HIGIENÓPOLIS - DONAVERI</t>
  </si>
  <si>
    <t>AV : FRANCISCO GLICÉRIO , 590 / 596</t>
  </si>
  <si>
    <t>CENTRO - GLICÉRIO</t>
  </si>
  <si>
    <t xml:space="preserve">AV : LUIZ JOSÉ SERENO , 820 </t>
  </si>
  <si>
    <t>JD. ERMIDA II - FAVARO SERENO</t>
  </si>
  <si>
    <t>RUA XV DE NOVEMBRO , 96</t>
  </si>
  <si>
    <t>CENTRO - RAIA</t>
  </si>
  <si>
    <t>RUA MARINA , 1399</t>
  </si>
  <si>
    <t>CAMPESTRE - MARICAE</t>
  </si>
  <si>
    <t>AV : PRES. HUMBERTO DE ALENCAR CASTELO BRANCO , 2407</t>
  </si>
  <si>
    <t>VILA AUGUSTA - BERTO</t>
  </si>
  <si>
    <t>AV : SÃO LUÍS , 150</t>
  </si>
  <si>
    <t>REPÚBLICA - CÂMBIO</t>
  </si>
  <si>
    <t>RUA DA CONSOLAÇÃO , 2180</t>
  </si>
  <si>
    <t>CONSOLAÇÃO - TRUST</t>
  </si>
  <si>
    <t>RUA BOA VISTA , 344</t>
  </si>
  <si>
    <t>CENTRO - METRÔ SÃO BENTO</t>
  </si>
  <si>
    <t>RUA CONS. MOREIRA DE BARROS , 1473</t>
  </si>
  <si>
    <t>LAUZANE PAULISTA</t>
  </si>
  <si>
    <t xml:space="preserve">RUA ANTÔNIO MACEDO , 540 </t>
  </si>
  <si>
    <t>PQ. SÃO JORGE - GAVIÕES</t>
  </si>
  <si>
    <t>RUA FRANKLIN DO AMARAL , 300</t>
  </si>
  <si>
    <t>CACHOEIRINHA - PITTA</t>
  </si>
  <si>
    <t>AV : PARADA PINTO , 416</t>
  </si>
  <si>
    <t>CACHOEIRINHA - PARADA MARACAIA</t>
  </si>
  <si>
    <t>RUA MAJOR SERTÓRIO , 475</t>
  </si>
  <si>
    <t>CONSOLAÇÃO - SERTÓRIO</t>
  </si>
  <si>
    <t>RUA REFINARIA PRES. BERNARDES , 1095 ( ESQ. REGO BARROS )</t>
  </si>
  <si>
    <t>VILA FORMOSA - REGO BARROS</t>
  </si>
  <si>
    <t>RUA PEDRO AMÉRICO , 28</t>
  </si>
  <si>
    <t>CAMPO GRANDE - AMÉRICO PARÁ</t>
  </si>
  <si>
    <t>RUA MARIA TOGNINI , 139</t>
  </si>
  <si>
    <t>CAIÇARA - MARIA TOGNINI</t>
  </si>
  <si>
    <t>AV : ONZE DE JUNHO , 767</t>
  </si>
  <si>
    <t>VILA CLEMENTINO - 11 DE JUNHO</t>
  </si>
  <si>
    <t>RUA VERGUEIRO , 3459</t>
  </si>
  <si>
    <t>VILA MARIANA - FRANCISCO CRUZ</t>
  </si>
  <si>
    <t>RUA DOMINGOS DE MORAIS , 1493</t>
  </si>
  <si>
    <t>AV : ENGº LUIZ CARLOS BERRINI , 1430</t>
  </si>
  <si>
    <t>CID. MONÇÕES - ENGENHEIRO</t>
  </si>
  <si>
    <t>RUA SANTO ANTÔNIO , 942</t>
  </si>
  <si>
    <t>BELA VISTA - BEXIGA</t>
  </si>
  <si>
    <t>RUA BERNARDINO DE CAMPOS , 227</t>
  </si>
  <si>
    <t>CAMPO BELO - BERNARDINO</t>
  </si>
  <si>
    <t>RUA CAP. MACEDO , 246</t>
  </si>
  <si>
    <t>VILA CLEMENTINO - CAP. MACEDO</t>
  </si>
  <si>
    <t>RUA DR. PENAFORTES MENDES , 69</t>
  </si>
  <si>
    <t>BELA VISTA - ONE</t>
  </si>
  <si>
    <t>ALAMEDA CAMPINAS , 737</t>
  </si>
  <si>
    <t>JARDINS - AL. CAMPINAS</t>
  </si>
  <si>
    <t>RUA JOÃO ALBERTO MOREIRA , 38</t>
  </si>
  <si>
    <t>PINHEIROS - POESIA</t>
  </si>
  <si>
    <t>RUA JORGE FIGUEIREDO CORREA , 1505</t>
  </si>
  <si>
    <t>MALL CHÁCARA PRIMAVERA</t>
  </si>
  <si>
    <t>RUA SANTA MARIA , 265</t>
  </si>
  <si>
    <t>PONTE SÃO JOÃO</t>
  </si>
  <si>
    <t>AV : INDEPENDÊNCIA , 3130</t>
  </si>
  <si>
    <t>SÃO JUDAS TADEU - NEVES</t>
  </si>
  <si>
    <t>RUA CLAUDIO MANOEL DA COSTA , 244</t>
  </si>
  <si>
    <t>JD. VERGUEIRO - MADIO FAFA</t>
  </si>
  <si>
    <t>AV : PORTUGAL , 1259</t>
  </si>
  <si>
    <t>CENTRO - DUPLO</t>
  </si>
  <si>
    <t>RUA CLAUDINO BARBOSA , 951</t>
  </si>
  <si>
    <t>MACEDO - CLAUDINO</t>
  </si>
  <si>
    <t>AV : DR. ORÊNCIO VIDIGAL , 496</t>
  </si>
  <si>
    <t>PENHA - ORÊNCIO</t>
  </si>
  <si>
    <t xml:space="preserve">RUA SANTA VIRGÍNIA , 286 </t>
  </si>
  <si>
    <t>TATUAPÉ - PADOKA VIRGÍNIA</t>
  </si>
  <si>
    <t xml:space="preserve">AV : CIPRIANO RODRIGUES , 175 </t>
  </si>
  <si>
    <t>VILA FORMOSA - PIQUEROBY</t>
  </si>
  <si>
    <t>AV : PAPA JOÃO PAULO XXIII , 170</t>
  </si>
  <si>
    <t>BOSQUE MAIA - FLORESTA</t>
  </si>
  <si>
    <t>AV : GOIÁS , 742</t>
  </si>
  <si>
    <t>SANTO ANTÔNIO - GOIÁS CAFÉ</t>
  </si>
  <si>
    <t>RUA SÃO PAULO , 881</t>
  </si>
  <si>
    <t>CERÂMICA - ATELIER</t>
  </si>
  <si>
    <t>AV : PENHA DE FRANÇA , 188</t>
  </si>
  <si>
    <t>PENHA - ROSÁRIO</t>
  </si>
  <si>
    <t>AV : ARMANDO SALLES DE OLIVEIRA , 1031</t>
  </si>
  <si>
    <t>SHOPPING SUZANO</t>
  </si>
  <si>
    <t>AV : LUÍS STAMATIS , 871</t>
  </si>
  <si>
    <t>JAÇANÃ - STAMATIS CORNER</t>
  </si>
  <si>
    <t>AV : PRES. SARMIENTO , 136</t>
  </si>
  <si>
    <t>VILA TUPI - SARMIENTO</t>
  </si>
  <si>
    <t>RUA MONTEIRO LOBATO , 322</t>
  </si>
  <si>
    <t>OCIAN - MONTEIRO DIAS</t>
  </si>
  <si>
    <t>AV : PE. ANTÔNIO JOSÉ DOS SANTOS , 1020</t>
  </si>
  <si>
    <t>CID. MONÇÕES - PE. ANTÔNIO</t>
  </si>
  <si>
    <t>RUA ANTÔNIO AGÚ , 715</t>
  </si>
  <si>
    <t>CENTRO - ANTÔNIO AGÚ</t>
  </si>
  <si>
    <t>RUA RAUL POMPÉIA , 838</t>
  </si>
  <si>
    <t>VILA POMPÉIA - BASTOS</t>
  </si>
  <si>
    <t xml:space="preserve">RUA ARTUR PRADO , 489 </t>
  </si>
  <si>
    <t>BELA VISTA - ARTUR PRADO</t>
  </si>
  <si>
    <t>RUA SÃO JOAQUIM , 610</t>
  </si>
  <si>
    <t>LIBERDADE - JOAQUIM MOURA</t>
  </si>
  <si>
    <t>AV : MASCOTE , 398</t>
  </si>
  <si>
    <t>VILA MASCOTE - ARAPA</t>
  </si>
  <si>
    <t>RUA ISABEL SCHMIDT , 231</t>
  </si>
  <si>
    <t>SANTO AMARO - ISABENTO</t>
  </si>
  <si>
    <t>AV : SUMARÉ , 126</t>
  </si>
  <si>
    <t>PERDIZES - SUMAX</t>
  </si>
  <si>
    <t>AV : DIREITOS HUMANOS , 2681</t>
  </si>
  <si>
    <t>IMIRIM - DIREHU</t>
  </si>
  <si>
    <t>RUA CANCIONEIRO POPULAR , 75</t>
  </si>
  <si>
    <t>SANTO AMARO - VISTA POPULAR</t>
  </si>
  <si>
    <t>AV : DA SAUDADE , 736</t>
  </si>
  <si>
    <t>PONTE PRETA - ÂNGELO SIMÕES</t>
  </si>
  <si>
    <t>RUA URUGUAIANA , 493</t>
  </si>
  <si>
    <t>BOSQUE - URUGUAIANA</t>
  </si>
  <si>
    <t>AV : ENGº CARLOS STEVENSON , 872</t>
  </si>
  <si>
    <t>NOVA CAMPINAS - DOM FRANCISCO</t>
  </si>
  <si>
    <t>RUA DOM PEDRO I , 1203</t>
  </si>
  <si>
    <t>CENTRO - MICHELETTI</t>
  </si>
  <si>
    <t>AV : GETÚLIO VARGAS , 952</t>
  </si>
  <si>
    <t>RANCHO FELIZ - PORTAL DO PARQUE</t>
  </si>
  <si>
    <t>SALTO</t>
  </si>
  <si>
    <t>RUA CEL ORTIZ , 726</t>
  </si>
  <si>
    <t>VILA ASSUNÇÃO - HOSPITAL</t>
  </si>
  <si>
    <t>RUA ITAVERAVA , 278</t>
  </si>
  <si>
    <t>CAMARGOS - ITAVERAVA</t>
  </si>
  <si>
    <t xml:space="preserve">RUA NSA. SRA DAS MERCÊS , 600 </t>
  </si>
  <si>
    <t>VILA DAS MERCÊS</t>
  </si>
  <si>
    <t>RUA DOMINGOS DE MORAIS , 858</t>
  </si>
  <si>
    <t>VILA MARIANA - JOAQUIM TÁVORA</t>
  </si>
  <si>
    <t>AV : NOVE DE JULHO , 1008</t>
  </si>
  <si>
    <t>BELA VISTA - 09 DE JULHO</t>
  </si>
  <si>
    <t>AV : DO ORATÓRIO , 2801</t>
  </si>
  <si>
    <t>PQ. SÃO LUCAS</t>
  </si>
  <si>
    <t>AV : LINS DE VASCONCELOS , 805</t>
  </si>
  <si>
    <t>CAMBUCI - SMART</t>
  </si>
  <si>
    <t>AV : ALBERTO BYINGTON , 1497</t>
  </si>
  <si>
    <t>VILA MARIA - GEN. MENDES</t>
  </si>
  <si>
    <t>ALAMEDA NOTHMANN , 591</t>
  </si>
  <si>
    <t>CAMPOS ELÍSEOS - VIVEIRO</t>
  </si>
  <si>
    <t>RUA DR. ÂNGELO VITA , 404</t>
  </si>
  <si>
    <t>VILA CARRÃO - VITTA</t>
  </si>
  <si>
    <t>RUA SILVA TELES , 1025</t>
  </si>
  <si>
    <t>PARI - SILVA GODOI</t>
  </si>
  <si>
    <t>RUA DR. CESÁRIO DA MOTA , 23</t>
  </si>
  <si>
    <t>BOQUEIRÃO</t>
  </si>
  <si>
    <t>RUA CARVALHO DE MENDONÇA , 453</t>
  </si>
  <si>
    <t>VILA BELMIRO - CARVALHO</t>
  </si>
  <si>
    <t>RUA ANTÔNIO AGÚ , 161</t>
  </si>
  <si>
    <t>CENTRO - PÇA. DUQUE DE CAXIAS</t>
  </si>
  <si>
    <t>RUA SIMÃO ÁLVARES , 141</t>
  </si>
  <si>
    <t>PINHEIROS - SIMÃO</t>
  </si>
  <si>
    <t>RUA BOTUCATU , 620</t>
  </si>
  <si>
    <t>VILA CLEMENTINO - BICATU</t>
  </si>
  <si>
    <t>RUA CLAUDIO MANOEL DA COSTA , 25</t>
  </si>
  <si>
    <t>VILA OSASCO - COSTA</t>
  </si>
  <si>
    <t>RUA NELSON GAMA DE OLIVEIRA , 120</t>
  </si>
  <si>
    <t>VILA ANDRADE - JD. SUL</t>
  </si>
  <si>
    <t>AV : FAGUNDES FILHO , 47</t>
  </si>
  <si>
    <t>SAÚDE - FAGUNDES PM</t>
  </si>
  <si>
    <t>AV : GETÚLIO VARGAS , 861</t>
  </si>
  <si>
    <t>BAETA NEVES - APARECIDA</t>
  </si>
  <si>
    <t>ESTRADA SÃO FRANCISCO , 1084</t>
  </si>
  <si>
    <t>JD. HENRIQUETA - VIDA BELA</t>
  </si>
  <si>
    <t>AV : SGTO. GERALDO SANT'ANA , 594</t>
  </si>
  <si>
    <t>JD. MARAJOARA - MISSIURA</t>
  </si>
  <si>
    <t>RUA VITORINO DE MORAIS , 483</t>
  </si>
  <si>
    <t>CHÁC. STO ANTÔNIO - VITORINO</t>
  </si>
  <si>
    <t>AV : MIGUEL YUNES , 351</t>
  </si>
  <si>
    <t>USINA PIRATININGA - MIGUEL BEST</t>
  </si>
  <si>
    <t>RUA RUI BARBOSA , 141</t>
  </si>
  <si>
    <t>CENTRO - COM. MULLER</t>
  </si>
  <si>
    <t>AMERICANA</t>
  </si>
  <si>
    <t>AV. ARNALDO ROJEK, 35 QUADRA A</t>
  </si>
  <si>
    <t>JORDANÉSIA - LUMA CAJAMAR</t>
  </si>
  <si>
    <t>RUA NSA SRA DO CARMO , 404</t>
  </si>
  <si>
    <t>SANTA TEREZINHA - DO CARMO</t>
  </si>
  <si>
    <t>RUA BARÃO DE PIRATININGA , 411</t>
  </si>
  <si>
    <t>JD. FACULDADE - HIERBAS</t>
  </si>
  <si>
    <t>RUA CATEQUESE , 1032</t>
  </si>
  <si>
    <t>VILA GUIOMAR - ESTACIONAMENTO</t>
  </si>
  <si>
    <t>AV : SALGADO FILHO , 3143</t>
  </si>
  <si>
    <t>CENTRO - JOVITA II</t>
  </si>
  <si>
    <t>RUA SOLIDÔNIO LEITE , 2310</t>
  </si>
  <si>
    <t>VILA EMA - SOLIDÔNIO</t>
  </si>
  <si>
    <t>RUA DO BOSQUE , 712</t>
  </si>
  <si>
    <t>BARRA FUNDA - BOSQUE</t>
  </si>
  <si>
    <t>LARGO NSA SRA DO BOM PARTO , 61</t>
  </si>
  <si>
    <t>TATUAPÉ- DA PRAÇA</t>
  </si>
  <si>
    <t>RUA ANTÔNIO DE BARROS , 1362</t>
  </si>
  <si>
    <t>TATUAPÉ - LEME</t>
  </si>
  <si>
    <t>RUA MINISTRO GODÓI , 998</t>
  </si>
  <si>
    <t>PERDIZES - CURT</t>
  </si>
  <si>
    <t>RUA HELOÍSA PAMPLONA , 540</t>
  </si>
  <si>
    <t>FUNDAÇÃO - HELO SALGADO</t>
  </si>
  <si>
    <t>AV : LEÔNCIO DE MAGALHÃES , 899</t>
  </si>
  <si>
    <t>JD. SÃO PAULO - LEÔNCIO</t>
  </si>
  <si>
    <t>RUA EMBX. LEÃO VELOSO , 159 / 165</t>
  </si>
  <si>
    <t>ÁGUA BRANCA - VELOSO</t>
  </si>
  <si>
    <t>AV : SAPOPEMBA , 9569</t>
  </si>
  <si>
    <t>JD. ADUTORA</t>
  </si>
  <si>
    <t>AV : WASHINGTON LUÍS , 369</t>
  </si>
  <si>
    <t>BOQUEIRÃO - WASHINGTON</t>
  </si>
  <si>
    <t>AV : PRES. CASTELO BRANCO , 2608</t>
  </si>
  <si>
    <t>GUILHERMINA - BRANCO CAST</t>
  </si>
  <si>
    <t>RUA JOSÉ GETÚLIO , 489</t>
  </si>
  <si>
    <t>LIBERDADE - JOSÉ GETÚLIO</t>
  </si>
  <si>
    <t xml:space="preserve">RUA AUGUSTA , 2282 </t>
  </si>
  <si>
    <t>JD. PAULISTA - AUGUSTA FRANCA</t>
  </si>
  <si>
    <t>RUA SANTA CRUZ , 1673</t>
  </si>
  <si>
    <t>VILA MARIANA - KING STORE</t>
  </si>
  <si>
    <t>AV : JURUCÊ , 541</t>
  </si>
  <si>
    <t>INDIANÓPOLIS - JU CLEAN</t>
  </si>
  <si>
    <t>AV : SANTO ALBANO , 761</t>
  </si>
  <si>
    <t>IPIRANGA - SANTO ALBANO</t>
  </si>
  <si>
    <t>RUA SALÉM BECHARA , 215</t>
  </si>
  <si>
    <t>CENTRO - BECHARA DUBAI</t>
  </si>
  <si>
    <t>RUA GALVÃO BUENO , 724</t>
  </si>
  <si>
    <t>LIBERDADE - BOAT</t>
  </si>
  <si>
    <t>RUA ANCHIETA , 64</t>
  </si>
  <si>
    <t>RUDGE RAMOS - LONDRINA</t>
  </si>
  <si>
    <t>RUA JURUBATUBA , 1481</t>
  </si>
  <si>
    <t>CENTRO - CORINGA</t>
  </si>
  <si>
    <t>AV : LINS DE VASCONCELOS , 533</t>
  </si>
  <si>
    <t>CAMBUCI - VASCOLINS</t>
  </si>
  <si>
    <t>AV : FRANCISCO GLICÉRIO , 1419</t>
  </si>
  <si>
    <t>CENTRO - VARIEDADES</t>
  </si>
  <si>
    <t>RUA CAMPOS SALLES , 1878</t>
  </si>
  <si>
    <t>JD. JUREMA - SALLES</t>
  </si>
  <si>
    <t>RUA SIRACUSA , 73</t>
  </si>
  <si>
    <t>JD. MESSINA</t>
  </si>
  <si>
    <t>AV : MOREIRA CÉSAR , 523</t>
  </si>
  <si>
    <t>CENTRO - MOREIRA</t>
  </si>
  <si>
    <t>RUA PADRE VIEIRA , 353</t>
  </si>
  <si>
    <t>JARDIM - PADRE VIEIRA</t>
  </si>
  <si>
    <t>AV : CARLOS FERREIRA ENDRES , 840</t>
  </si>
  <si>
    <t>VILA ENDRES - PANETTO</t>
  </si>
  <si>
    <t>AV : RANGEL PESTANA , 1153</t>
  </si>
  <si>
    <t>BRÁS - MONSENHOR</t>
  </si>
  <si>
    <t>RUA AFONSO DE FREITAS , 419</t>
  </si>
  <si>
    <t>PARAÍSO - PORTO</t>
  </si>
  <si>
    <t>RUA MONTE ALEGRE , 163</t>
  </si>
  <si>
    <t>SANTO ANTÔNIO - MONTE ALEGRE</t>
  </si>
  <si>
    <t>RUA DR. RAFAEL DE BARROS , 567</t>
  </si>
  <si>
    <t>PARAÍSO - BANÉBIAS</t>
  </si>
  <si>
    <t>RUA DUÍLIO , 256</t>
  </si>
  <si>
    <t>ÁGUA BRANCA - DUÍLIO</t>
  </si>
  <si>
    <t>RUA PEDRO AMÉRICO , 70</t>
  </si>
  <si>
    <t>CAMPOS ELÍSEOS - PEDRO AMÉRICO</t>
  </si>
  <si>
    <t>RUA CARDEAL ARCOVERDE , 1710</t>
  </si>
  <si>
    <t>PINHEIROS - CARCOW</t>
  </si>
  <si>
    <t>AV : EXPEDICIONÁRIO JOSÉ BARCA , 621</t>
  </si>
  <si>
    <t>FAZENDA RODEIO - JOSÉ BARCA</t>
  </si>
  <si>
    <t>AV : GOV. FERNANDO COSTA , 326</t>
  </si>
  <si>
    <t>PONTA DA PRAIA - PEIXÃO</t>
  </si>
  <si>
    <t>RUA PEDRO AMÉRICO , 260</t>
  </si>
  <si>
    <t>CAMPO GRANDE - PERICANO</t>
  </si>
  <si>
    <t>RUA PEDRO DE TOLEDO , 924/928</t>
  </si>
  <si>
    <t>VILA CLEMENTINO - METRÔ HSP</t>
  </si>
  <si>
    <t>AV : MIGUEL ESTEFANO ,  161</t>
  </si>
  <si>
    <t>SAÚDE - SANTA AMÁLIA</t>
  </si>
  <si>
    <t>AV : ARATÃS , 98</t>
  </si>
  <si>
    <t>INDIANÓPOLIS - JURATÃS</t>
  </si>
  <si>
    <t>RUA DOS MARAPÉS , 14</t>
  </si>
  <si>
    <t>PQ. JABAQUARA - VILA CAMPESTRE</t>
  </si>
  <si>
    <t>RUA GONÇALO DA CUNHA , 17</t>
  </si>
  <si>
    <t>BOSQUE DA SAÚDE - GONÇALO</t>
  </si>
  <si>
    <t>AV : SARGENTO GERALDO SANT'ANA , 127</t>
  </si>
  <si>
    <t>JD. MARAJOARA - JACOB</t>
  </si>
  <si>
    <t>RUA CANCIONEIRO POPULAR , 499</t>
  </si>
  <si>
    <t>SANTO AMARO - CANCIONEIRO</t>
  </si>
  <si>
    <t>RUA PEDRO DE TOLEDO , 496</t>
  </si>
  <si>
    <t>VILA MARIANA - RUPE</t>
  </si>
  <si>
    <t>RUA PROF. VAHIA DE ABREU , 741</t>
  </si>
  <si>
    <t>VILA OLÍMPIA - VAHIA DE ABREU</t>
  </si>
  <si>
    <t>RUA CLEMENTINO CUNHA , 178</t>
  </si>
  <si>
    <t>CAMPO LIMPO - PIRAJU CUNHA</t>
  </si>
  <si>
    <t>AV : DR. CARLOS DE CAMPOS , 840</t>
  </si>
  <si>
    <t>VILA INDUSTRIAL - MERCADINHO</t>
  </si>
  <si>
    <t>RUA OURO , 382 - LOJA A</t>
  </si>
  <si>
    <t>RECREIO CAMPESTRE - OURO</t>
  </si>
  <si>
    <t>INDAIATUBA</t>
  </si>
  <si>
    <t xml:space="preserve">RUA MORAES BARROS , 1455 </t>
  </si>
  <si>
    <t>CIDADE ALTA - PADARIA MORAES</t>
  </si>
  <si>
    <t>RUA GUSTAVO TEIXEIRA , 530</t>
  </si>
  <si>
    <t>VILA INDEPENDÊNCIA - SESIANO</t>
  </si>
  <si>
    <t>RUA BERNARDINO DE CAMPOS , 311</t>
  </si>
  <si>
    <t>CENTRO - MONTE CLUBES</t>
  </si>
  <si>
    <t>AV : EMÍLIO RIBAS , 1555</t>
  </si>
  <si>
    <t>GOPOUVA - EMÍLIO II</t>
  </si>
  <si>
    <t>RUA MAJOR DIOGO , 195</t>
  </si>
  <si>
    <t>BELA VISTA  - MAJOR DIOGO</t>
  </si>
  <si>
    <t>AV : SANTA INÊS , 06</t>
  </si>
  <si>
    <t>PQ. MANDAQUI - PARDELLI</t>
  </si>
  <si>
    <t>RUA RIO VERDE , 485</t>
  </si>
  <si>
    <t>FREGUESIA DO Ó - RIO VERDE</t>
  </si>
  <si>
    <t>AV : IMIRIM , 1298</t>
  </si>
  <si>
    <t>IMIRIM - MARTINS</t>
  </si>
  <si>
    <t>RUA TOBIAS BARRETO , 923</t>
  </si>
  <si>
    <t>MOOCA - TOBIAS</t>
  </si>
  <si>
    <t>AV : PROF. CELESTINO BOURROUL , 768</t>
  </si>
  <si>
    <t>LIMÃO - CASA CELESTINO</t>
  </si>
  <si>
    <t>RUA VILELA , 665</t>
  </si>
  <si>
    <t>TATUAPÉ - VILELA GEON</t>
  </si>
  <si>
    <t>RUA AQUILES VAREJÃO , 02 - JD. SANTA TEREZINHA</t>
  </si>
  <si>
    <t>ARICANDUVA - AQUILIS</t>
  </si>
  <si>
    <t>RUA GEN. PORFÍRIO DA PAZ , 1187</t>
  </si>
  <si>
    <t>SAPOPEMBA - PORFÍRIO DA PAZ</t>
  </si>
  <si>
    <t>RUA POTIGUARES , 105</t>
  </si>
  <si>
    <t>VILA TUPI -  POTIPÓS</t>
  </si>
  <si>
    <t>PRAÇA WASHINGTON , 76</t>
  </si>
  <si>
    <t>JOSÉ MENINO - CYRA</t>
  </si>
  <si>
    <t>AV : PROF. JOSÉ AZEVEDO MINHOTO , 324</t>
  </si>
  <si>
    <t>KM 18</t>
  </si>
  <si>
    <t>AV : BRIG. FARIA LIMA , 1974</t>
  </si>
  <si>
    <t>JD. PAULISTANO - CAMPO VERDE</t>
  </si>
  <si>
    <t>AV : MIGUEL YUNES , 540 - PEDREIRA</t>
  </si>
  <si>
    <t>USINA PIRATININGA - TABARÉ</t>
  </si>
  <si>
    <t>RUA ALEXANDRE MARCONDES FILHO , 115</t>
  </si>
  <si>
    <t>VILA SÃO JOÃO - CONTINENTAL</t>
  </si>
  <si>
    <t>RUA PALESTINA , 376</t>
  </si>
  <si>
    <t>VILA MASCOTE - DERVAL</t>
  </si>
  <si>
    <t>RUA MUNIZ DE SOUSA , 541</t>
  </si>
  <si>
    <t>RUA JOSÉ MARIA LISBOA , 1387</t>
  </si>
  <si>
    <t>JD. PAULISTA - ZAFIRA</t>
  </si>
  <si>
    <t>AV : DR. GENTIL DE MOURA , 344</t>
  </si>
  <si>
    <t>IPIRANGA - LOBO GENTIL</t>
  </si>
  <si>
    <t>AV : AFONSO MARIANO FAGUNDES , 137</t>
  </si>
  <si>
    <t>SAÚDE - DANIELLES</t>
  </si>
  <si>
    <t>RODOVIA ANCHIETA , 1331</t>
  </si>
  <si>
    <t>SACOMÃ - COUTINHO</t>
  </si>
  <si>
    <t>RUA GENERAL OSÓRIO , 382</t>
  </si>
  <si>
    <t>CENTRO - CAMPOS SALES</t>
  </si>
  <si>
    <t>RUA MAJOR SOLON , 676</t>
  </si>
  <si>
    <t>CAMBUÍ - LAVANDERIA</t>
  </si>
  <si>
    <t>AV : SAMUEL MARTINS , 1543</t>
  </si>
  <si>
    <t>JD. DO LAGO - PROGRESSO</t>
  </si>
  <si>
    <t>RUA ALFERES JOSÉ CAETANO , 1891</t>
  </si>
  <si>
    <t>CENTRO - JOCA ALFERES</t>
  </si>
  <si>
    <t>AV : GISELE CONSTANTINO , 138</t>
  </si>
  <si>
    <t>PQ. BELA VISTA - GISELEU</t>
  </si>
  <si>
    <t>VOTORANTIM</t>
  </si>
  <si>
    <t>AV : DR. CESÁRIO BASTOS , 645</t>
  </si>
  <si>
    <t>VILA BASTOS - PREVIDÊNCIA</t>
  </si>
  <si>
    <t>AV : DR. TIMÓTEO PENTEADO , 560</t>
  </si>
  <si>
    <t>VILA HULDA - DR. TIMÓTEO</t>
  </si>
  <si>
    <t>RUA DA CONSOLAÇÃO , 397</t>
  </si>
  <si>
    <t>REPÚBLICA - CONSOLAÇÃO</t>
  </si>
  <si>
    <t>RUA MARIA ANTÔNIA , 328</t>
  </si>
  <si>
    <t>VILA BUARQUE - MARIA ANTÔNIA</t>
  </si>
  <si>
    <t>RUA CAYOWAÁ , 390</t>
  </si>
  <si>
    <t>PERDIZES - CAYOWAÁ</t>
  </si>
  <si>
    <t>RUA JUSTINO PAIXÃO , 753</t>
  </si>
  <si>
    <t>JD. SÃO CAETANO - GUIDO</t>
  </si>
  <si>
    <t>RUA SEN CÉSAR LACERDA VERGUEIRO , 286</t>
  </si>
  <si>
    <t>SUMAREZINHO - YOU HARMONIA</t>
  </si>
  <si>
    <t>AV : CONCEIÇÃO , 2079</t>
  </si>
  <si>
    <t>VILA GUILHERME - ADEGA</t>
  </si>
  <si>
    <t>RUA CONS. CARRÃO , 125</t>
  </si>
  <si>
    <t>BELA VISTA - MASÉ</t>
  </si>
  <si>
    <t>AV : IMIRIM , 3293</t>
  </si>
  <si>
    <t>IMIRIM</t>
  </si>
  <si>
    <t>RUA BARTIRA , 1048</t>
  </si>
  <si>
    <t>PERDIZES - BARTIRA APIACÁS</t>
  </si>
  <si>
    <t>RUA CESÁRIO GALERO , 311</t>
  </si>
  <si>
    <t>TATUAPÉ - GALERO</t>
  </si>
  <si>
    <t>RUA DA CONSOLAÇÃO , 847</t>
  </si>
  <si>
    <t>CONSOLAÇÃO - GALPÃO</t>
  </si>
  <si>
    <t>RUA AVANHANDAVA , 63</t>
  </si>
  <si>
    <t>CONSOLAÇÃO - AVANHANDAVA</t>
  </si>
  <si>
    <t>AV : LINS DE VASCONCELOS , 1695</t>
  </si>
  <si>
    <t>CAMBUCI - SANTA MAFALDA</t>
  </si>
  <si>
    <t>RUA ALEXANDRE DUMAS , 2100</t>
  </si>
  <si>
    <t>SANTO AMARO - DUMAS</t>
  </si>
  <si>
    <t>AV : TÚLIO TEODORO DE CAMPOS , 68</t>
  </si>
  <si>
    <t>VILA MASCOTE - VIVA BENX</t>
  </si>
  <si>
    <t>RUA GUARARAPES , 1941</t>
  </si>
  <si>
    <t>CID. MONÇÕES - ROBOTON</t>
  </si>
  <si>
    <t>AV : VER. JOSÉ DINIZ , 337</t>
  </si>
  <si>
    <t>SANTO AMARO - EVEN DINIZ</t>
  </si>
  <si>
    <t>RUA TONELERO , 1091</t>
  </si>
  <si>
    <t>LAPA - TEGON</t>
  </si>
  <si>
    <t>AV : GEN LEITE DE CASTRO , 150</t>
  </si>
  <si>
    <t>SACOMÃ - CASTE</t>
  </si>
  <si>
    <t>AV : SEN VERGUEIRO , 560</t>
  </si>
  <si>
    <t>CENTRO - ADELAIDE</t>
  </si>
  <si>
    <t>RUA PIRAJUSSARA , 44</t>
  </si>
  <si>
    <t>BUTANTÃ - MAGALHÃES DE CASTRO</t>
  </si>
  <si>
    <t>AV : ANA BEATRIZ BIERREMBACH , 41</t>
  </si>
  <si>
    <t>VILA MIMOSA - GARDÊNIAS</t>
  </si>
  <si>
    <t>RUA ANCHIETA , 477</t>
  </si>
  <si>
    <t>VILA BOAVENTURA - ANCHIETA</t>
  </si>
  <si>
    <t>RUA CESÁRIO MOTA , 378</t>
  </si>
  <si>
    <t>CENTRO - ARTHUR MOTA</t>
  </si>
  <si>
    <t>RUA DAS PALMEIRAS , 437</t>
  </si>
  <si>
    <t>JARDIM - PALMEIRAS</t>
  </si>
  <si>
    <t>AV : ROTARY , 1461</t>
  </si>
  <si>
    <t>ITAPEGICA - ROTA CELESTE</t>
  </si>
  <si>
    <t>RUA DAS PALMEIRAS , 150</t>
  </si>
  <si>
    <t>VILA BUARQUE</t>
  </si>
  <si>
    <t>RUA ALBERTO SAVOY , 269</t>
  </si>
  <si>
    <t>LAUZANE PAULISTA - SAVOY</t>
  </si>
  <si>
    <t xml:space="preserve">RUA PADRE ESTEVÃO PERNET , 145 </t>
  </si>
  <si>
    <t>TATUAPÉ - AZULÃO</t>
  </si>
  <si>
    <t>AV : CELSO GARCIA , 5682</t>
  </si>
  <si>
    <t>TATUAPÉ - TRIUNFO</t>
  </si>
  <si>
    <t>RUA FRANCISCA DE PAULA , 04 - TÉRREO LOJA A</t>
  </si>
  <si>
    <t>VILA CARRÃO - JANOVE</t>
  </si>
  <si>
    <t>RUA COSTA BARROS , 1890</t>
  </si>
  <si>
    <t>PQ. SÃO LUCAS - BETTIN</t>
  </si>
  <si>
    <t>AV : FRANCISCO FALCONI , 2737</t>
  </si>
  <si>
    <t>VILA ALPINA</t>
  </si>
  <si>
    <t>AV : SÃO MIGUEL , 1591</t>
  </si>
  <si>
    <t>PONTE RASA - SÃO MIGUEL</t>
  </si>
  <si>
    <t>RUA BRIGADEIRO TOBIAS , 321</t>
  </si>
  <si>
    <t>CENTRO - BENETOBI</t>
  </si>
  <si>
    <t>AV : DR. MOURA RIBEIRO , 82</t>
  </si>
  <si>
    <t>MARAPÉ - ERNESTO</t>
  </si>
  <si>
    <t>RUA DR. GUEDES COELHO , 22</t>
  </si>
  <si>
    <t>ENCRUZILHADA - GUEDES COELHO</t>
  </si>
  <si>
    <t>RUA TABAPUÃ , 496</t>
  </si>
  <si>
    <t>ITAIM BIBI - TABAPUÃ</t>
  </si>
  <si>
    <t>RUA LUÍS GÓIS , 1133</t>
  </si>
  <si>
    <t>MIRANDÓPOLIS - AXIS</t>
  </si>
  <si>
    <t>AV : ITACIRA , 2962</t>
  </si>
  <si>
    <t>PLANALTO PAULISTA - AMÉM</t>
  </si>
  <si>
    <t>RUA BRENTANO , 289</t>
  </si>
  <si>
    <t>ALTO DA LAPA - BRATYS</t>
  </si>
  <si>
    <t>RUA QUATÁ , 399</t>
  </si>
  <si>
    <t>VILA OLÍMPIA - QUANTINSPER</t>
  </si>
  <si>
    <t>ALAMEDA DOS ARAPANÉS , 271</t>
  </si>
  <si>
    <t>MOEMA - CENTER MED</t>
  </si>
  <si>
    <t>AV : PROF. FRANCISCO MORATO , 4170 / 4200</t>
  </si>
  <si>
    <t>VILA SÔNIA - SENG</t>
  </si>
  <si>
    <t>AV : CUPECÊ , 1677</t>
  </si>
  <si>
    <t>JD. PRUDÊNCIA - VERDI</t>
  </si>
  <si>
    <t>RUA LINO COUTINHO , 373</t>
  </si>
  <si>
    <t>IPIRANGA - BRIGALINO</t>
  </si>
  <si>
    <t>RUA JOÃO RAMALHO , 1338</t>
  </si>
  <si>
    <t>PERDIZES - JOÃO AIMBERÊ</t>
  </si>
  <si>
    <t>RUA BARÃO GERALDO DE REZENDE , 53</t>
  </si>
  <si>
    <t>BOTAFOGO - GRILL HOUSE</t>
  </si>
  <si>
    <t>AV : CARLOS BOTELHO , 100</t>
  </si>
  <si>
    <t>SÃO DIMAS - CARLOS ALEMÃO</t>
  </si>
  <si>
    <t>RUA JOSÉ MARIA HANICKEL , 580</t>
  </si>
  <si>
    <t>JD. PORTAL DA COLINA</t>
  </si>
  <si>
    <t>RUA CAMPOS SALES , 652</t>
  </si>
  <si>
    <t>CENTRO - SALES</t>
  </si>
  <si>
    <t>AV : GUARULHOS , 1910</t>
  </si>
  <si>
    <t>VILA AUGUSTA - GUARULHENSE</t>
  </si>
  <si>
    <t>LARGO DO AROUCHE , 45</t>
  </si>
  <si>
    <t>REPÚBLICA - LARGO DO AROUCHE</t>
  </si>
  <si>
    <t>RUA ITAPEVA , 301</t>
  </si>
  <si>
    <t>BELA VISTA - ITAPEVA</t>
  </si>
  <si>
    <t>RUA MIN. FERREIRA ALVES , 291</t>
  </si>
  <si>
    <t>POMPÉIA - NEX</t>
  </si>
  <si>
    <t>RUA CRISTOVÃO GIRÃO , 80</t>
  </si>
  <si>
    <t>VILA FORMOSA - BOULEVARD DA VILLA</t>
  </si>
  <si>
    <t>RUA SERRA DE BOTUCATU , 747</t>
  </si>
  <si>
    <t>TATUAPÉ - CARIOCA</t>
  </si>
  <si>
    <t>RUA PIAUÍ , 292</t>
  </si>
  <si>
    <t>HIGIENÓPOLIS - EVOLUÇÃO</t>
  </si>
  <si>
    <t>RUA DR. CÉSAR , 422</t>
  </si>
  <si>
    <t>SANTANA - MAGNIFIC</t>
  </si>
  <si>
    <t>RUA DO LAVAPÉS , 554</t>
  </si>
  <si>
    <t>CAMBUCI - SEVEN</t>
  </si>
  <si>
    <t>AV : SEN FEIJÓ , 418</t>
  </si>
  <si>
    <t>VILA MATIAS - FEIJÓ</t>
  </si>
  <si>
    <t>RUA CARLOS GOMES , 136</t>
  </si>
  <si>
    <t>VILA ASSUNÇÃO - GOMES AMADO</t>
  </si>
  <si>
    <t>RUA PRINCESA ISABEL , 1295</t>
  </si>
  <si>
    <t>BROOKLIN - PRINCESA ISABEL</t>
  </si>
  <si>
    <t>RUA THOMÁS DELONEY , 372</t>
  </si>
  <si>
    <t>SANTO AMARO - DELONEY</t>
  </si>
  <si>
    <t>RUA ARTUR DE AZEVEDO , 1508</t>
  </si>
  <si>
    <t>PINHEIROS - ARTUR</t>
  </si>
  <si>
    <t>RUA MUNICIPAL , 89</t>
  </si>
  <si>
    <t>CENTRO - TRAVESSA</t>
  </si>
  <si>
    <t>RUA CERRO CORÁ , 719</t>
  </si>
  <si>
    <t>LAPA - GRAND</t>
  </si>
  <si>
    <t>RUA GALENO DE CASTRO , 730</t>
  </si>
  <si>
    <t>JURUBATUBA - NAÇÕES</t>
  </si>
  <si>
    <t>AV : GETÚLIO VARGAS , 1310</t>
  </si>
  <si>
    <t>BAETA NEVES</t>
  </si>
  <si>
    <t>AV : JOÃO PEDRO CARDOSO , 140</t>
  </si>
  <si>
    <t>PQ. JABAQUARA - QUEIXADA</t>
  </si>
  <si>
    <t>RUA CLEMENTE ÁLVARES , 278</t>
  </si>
  <si>
    <t>LAPA - BABUCHI</t>
  </si>
  <si>
    <t>RUA ARTUR DE AZEVEDO , 924</t>
  </si>
  <si>
    <t>PINHEIROS - LEITÃO</t>
  </si>
  <si>
    <t>RUA LOUIS PASTEUR , 204</t>
  </si>
  <si>
    <t>TAQUARAL - GUILHERME CAMPOS</t>
  </si>
  <si>
    <t>RUA PASCHOAL GIANFRANCESCO , 60</t>
  </si>
  <si>
    <t>JD. MARIA DE FÁTIMA - REDE N</t>
  </si>
  <si>
    <t>VÁRZEA PAULISTA</t>
  </si>
  <si>
    <t>RUA BENEDITO STORANI , 855</t>
  </si>
  <si>
    <t>PQ. RES. ELOY CHAVES</t>
  </si>
  <si>
    <t>AV : INDEPENDÊNCIA , 841</t>
  </si>
  <si>
    <t>CIDADE ALTA - SAINT HOUSE</t>
  </si>
  <si>
    <t>AV : BARÃO DE TATUÍ , 479</t>
  </si>
  <si>
    <t>JD. VERGUEIRO - TATUÍZINHO</t>
  </si>
  <si>
    <t>RUA DONA TECLA , 329</t>
  </si>
  <si>
    <t>JD. FLOR DA MONTANHA</t>
  </si>
  <si>
    <t>RUA MARIA PAULA , 229</t>
  </si>
  <si>
    <t>BELA VISTA - MARIA PAULA</t>
  </si>
  <si>
    <t>RUA CARAÍBAS , 957</t>
  </si>
  <si>
    <t>POMPÉIA - CARAÍBAS</t>
  </si>
  <si>
    <t>RUA VERGUEIRO , 1255</t>
  </si>
  <si>
    <t>LIBERDADE - PARAÍSO</t>
  </si>
  <si>
    <t>RUA DR. NICOLAU DE SOUZA QUEIROZ , 107</t>
  </si>
  <si>
    <t>VILA MARIANA - HOUSI PARAÍSO</t>
  </si>
  <si>
    <t>RUA FAUSTOLO , 579</t>
  </si>
  <si>
    <t>ÁGUA BRANCA - FAUSTIN</t>
  </si>
  <si>
    <t>RUA ANTÔNIO TAVARES , 242</t>
  </si>
  <si>
    <t>CAMBUCI - LACERDA</t>
  </si>
  <si>
    <t>AV : DR. TIMÓTEO PENTEADO , 3905</t>
  </si>
  <si>
    <t>VILA HULDA - EXATA</t>
  </si>
  <si>
    <t>RUA PIRES DA MOTA , 353</t>
  </si>
  <si>
    <t>LIBERDADE - BOSS</t>
  </si>
  <si>
    <t>RUA GIRASSOL , 12</t>
  </si>
  <si>
    <t>VILA MADALENA - GIRASSOL</t>
  </si>
  <si>
    <t>RUA JOÃO AUGUSTO MORAIS , 293</t>
  </si>
  <si>
    <t>SÃO MIGUEL PAULISTA - DELPINO</t>
  </si>
  <si>
    <t>AV : BRASIL , 222</t>
  </si>
  <si>
    <t>CANTO DO FORTE - BRAMO</t>
  </si>
  <si>
    <t>RUA ALEXANDRE MARTINS , 193</t>
  </si>
  <si>
    <t>APARECIDA - ALEXANDRE MARTINS</t>
  </si>
  <si>
    <t>RUA SANTA FILOMENA , 751</t>
  </si>
  <si>
    <t>CENTRO - ESTÔNIA 3 ( SELECT MAXI )</t>
  </si>
  <si>
    <t>AV : PEDROSO DE MORAIS , 521</t>
  </si>
  <si>
    <t>PINHEIROS - CONSULADO</t>
  </si>
  <si>
    <t>RUA RAMOS BATISTA , 284</t>
  </si>
  <si>
    <t>VILA OLÍMPIA - RAMOS BATISTA</t>
  </si>
  <si>
    <t>RUA DAS FLECHAS , 431</t>
  </si>
  <si>
    <t>VILA MASCOTE - FLECHAS</t>
  </si>
  <si>
    <t>RUA DARWIN , 12</t>
  </si>
  <si>
    <t>SANTO AMARO - DARWIN</t>
  </si>
  <si>
    <t>RUA IPANEMA , 239</t>
  </si>
  <si>
    <t>ANCHIETA - IPANEMA</t>
  </si>
  <si>
    <t>RUA CLÉLIA , 1699</t>
  </si>
  <si>
    <t>LAPA - FAR CLÉLIA</t>
  </si>
  <si>
    <t>RUA ANTÔNIO DE MACEDO SOARES , 1295</t>
  </si>
  <si>
    <t>CAMPO BELO - BERNACEDO</t>
  </si>
  <si>
    <t>RUA DR. EDUARDO DE SOUZA ARANHA , 174</t>
  </si>
  <si>
    <t>VILA NOVA CONCEIÇÃO - ARANHA</t>
  </si>
  <si>
    <t>AV : DO TABOÃO , 4122</t>
  </si>
  <si>
    <t>TABOÃO - TABOCHECK</t>
  </si>
  <si>
    <t xml:space="preserve">RUA SANTA CRUZ , 33 </t>
  </si>
  <si>
    <t>CAMBUÍ - OROZIMBO</t>
  </si>
  <si>
    <t xml:space="preserve">RUA NOSSA SENHORA DE FÁTIMA , 1366 </t>
  </si>
  <si>
    <t>TAQUARAL - NS DE FÁTIMA</t>
  </si>
  <si>
    <t xml:space="preserve">AV : ANDRADE NEVES , 2119 </t>
  </si>
  <si>
    <t>BOTAFOGO - ARTESIANA</t>
  </si>
  <si>
    <t>AV : COM. CAMILLO JÚLIO , 1181</t>
  </si>
  <si>
    <t>IBITI DO PACO - LINC POSTO SHELL</t>
  </si>
  <si>
    <t>RUA ROSA DE SIQUEIRA , 395</t>
  </si>
  <si>
    <t>CAMPESTRE - VITÓRIA RÉGIA</t>
  </si>
  <si>
    <t>RUA NSA. SRA. MÃE DOS HOMENS , 707</t>
  </si>
  <si>
    <t>VILA PROGRESSO - NAQUINA</t>
  </si>
  <si>
    <t>LARGO SÃO FRANCISCO , 12</t>
  </si>
  <si>
    <t>SÉ - LARGO SÃO FRANCISCO</t>
  </si>
  <si>
    <t>RUA LIBERO BADARÓ , 512</t>
  </si>
  <si>
    <t>CENTRO - MARTINELLI</t>
  </si>
  <si>
    <t>RUA PURPURINA , 96</t>
  </si>
  <si>
    <t>SUMAREZINHO - FETTA DI PANNEL</t>
  </si>
  <si>
    <t>RUA PARAGUAÇU , 376</t>
  </si>
  <si>
    <t>PERDIZES - PARAGUAÇU</t>
  </si>
  <si>
    <t>RUA SERRA DE JAPI , 180</t>
  </si>
  <si>
    <t>TATUAPÉ - HUSBAND</t>
  </si>
  <si>
    <t>RUA ALFREDO PUJOL , 511</t>
  </si>
  <si>
    <t>SANTANA - PUJOL</t>
  </si>
  <si>
    <t>AV : SANTA MARINA , 1543</t>
  </si>
  <si>
    <t>ÁGUA BRANCA - ROLL</t>
  </si>
  <si>
    <t>RUA DO ORATÓRIO , 939 ESQ. COM VISC. DE INHOMERIM</t>
  </si>
  <si>
    <t>ALTO DA MOOCA - INHOMERIM</t>
  </si>
  <si>
    <t>AV : PAULA FERREIRA , 57</t>
  </si>
  <si>
    <t>FREGUESIA DO Ó - PAULINHA</t>
  </si>
  <si>
    <t>AV : THOMAS EDISON , 217</t>
  </si>
  <si>
    <t>BARRA FUNDA - THOMAS FERRAZ</t>
  </si>
  <si>
    <t>AV : CIDADE JARDIM , 655</t>
  </si>
  <si>
    <t>ITAIM BIBI - CIDADE JARDIM</t>
  </si>
  <si>
    <t>RUA SANSÃO ALVES DOS SANTOS , 185 - CJ. 193</t>
  </si>
  <si>
    <t>CID. MONÇÕES - SANSÃO DRY</t>
  </si>
  <si>
    <t>RUA MARQUÊS DE LAGES , 1437 - VILA MORAES</t>
  </si>
  <si>
    <t>SACOMÃ - LAGES</t>
  </si>
  <si>
    <t>AV : DIVINO SALVADOR , 563</t>
  </si>
  <si>
    <t>MOEMA - DIVINO AICÁS</t>
  </si>
  <si>
    <t>AV : IBIJAÚ , 172</t>
  </si>
  <si>
    <t>MOEMA - IBIJAÚ</t>
  </si>
  <si>
    <t>RUA SANTA MADALENA , 72</t>
  </si>
  <si>
    <t>BELA VISTA - MARTINIANO YOU</t>
  </si>
  <si>
    <t>RUA CATULO DA PAIXÃO CEARENSE , 119</t>
  </si>
  <si>
    <t>SAÚDE - CATULO</t>
  </si>
  <si>
    <t>RUA CEL. LISBOA , 188</t>
  </si>
  <si>
    <t>VILA MARIANA - LISBETH</t>
  </si>
  <si>
    <t>RUA LOEFGREN , 1452</t>
  </si>
  <si>
    <t>VILA MARIANA - LOEF</t>
  </si>
  <si>
    <t>AV : DIÓGENES RIBEIRO DE LIMA , 3246</t>
  </si>
  <si>
    <t>ALTO DA LAPA - BARBALHA</t>
  </si>
  <si>
    <t>AV : SETE DE SETEMBRO , 97</t>
  </si>
  <si>
    <t>CENTRO - RONDONSETE</t>
  </si>
  <si>
    <t>DIADEMA</t>
  </si>
  <si>
    <t>AV : GOV. PEDRO DE TOLEDO , 1161</t>
  </si>
  <si>
    <t>BONFIM - GOV. PEDRO</t>
  </si>
  <si>
    <t xml:space="preserve">AV : JOSÉ BONIFÁCIO , 953 </t>
  </si>
  <si>
    <t>JD. FLAMBOYANT - PISCINAS</t>
  </si>
  <si>
    <t>RUA DR. RUBERLEI BOARETTO , 1020</t>
  </si>
  <si>
    <t>CID. UNIVERSITÁRIA - UNICAMP</t>
  </si>
  <si>
    <t>RUA BOA MORTE , 1280</t>
  </si>
  <si>
    <t>CENTRO - PIRACICABANO</t>
  </si>
  <si>
    <t>AV : PORTUGAL , 177</t>
  </si>
  <si>
    <t>CENTRO - POTANDRE</t>
  </si>
  <si>
    <t>RUA CÔNEGO VALADÃO , 1229</t>
  </si>
  <si>
    <t>GOPOUVA - CÔNEGO VALADÃO</t>
  </si>
  <si>
    <t>RUA DR. VEIGA FILHO , 48</t>
  </si>
  <si>
    <t>SANTA CECÍLIA - VEIGA FILHO</t>
  </si>
  <si>
    <t>AV : BRIG. LUÍS ANTÔNIO , 1174</t>
  </si>
  <si>
    <t>BELA VISTA - MAJOR</t>
  </si>
  <si>
    <t>RUA PAIM , 401</t>
  </si>
  <si>
    <t>BELA VISTA - PAIM</t>
  </si>
  <si>
    <t>RUA PEDRO DOLL , 253</t>
  </si>
  <si>
    <t>SANTANA - PEDRO DOLL</t>
  </si>
  <si>
    <t>RUA VOLUNTÁRIOS DA PÁTRIA , 2940</t>
  </si>
  <si>
    <t>SANTANA - NOVA VOLUNTÁRIOS</t>
  </si>
  <si>
    <t>AV : CELSO GARCIA , 3815</t>
  </si>
  <si>
    <t>TATUAPÉ - TUIUTI</t>
  </si>
  <si>
    <t>RUA NSA. SRA. DE FÁTIMA , 339</t>
  </si>
  <si>
    <t>SANTA PAULA - FÁTIMA</t>
  </si>
  <si>
    <t>RUA DA CONSOLAÇÃO , 208</t>
  </si>
  <si>
    <t>REPÚBLICA - CONSTELAÇÃO</t>
  </si>
  <si>
    <t>RUA CORDÃO DE SÃO FRANCISCO , 665</t>
  </si>
  <si>
    <t>ITAIM PAULISTA - ESTAÇÃO</t>
  </si>
  <si>
    <t>AV : MAL. MALLET , 02</t>
  </si>
  <si>
    <t>CANTO DO FORTE</t>
  </si>
  <si>
    <t>RUA LUIZ DE FARIA , 86</t>
  </si>
  <si>
    <t>GONZAGA - BRASÍLIA</t>
  </si>
  <si>
    <t>AV : VITAL BRASIL , 900</t>
  </si>
  <si>
    <t>BUTANTÃ - FACUL</t>
  </si>
  <si>
    <t>ALAMEDA DOS ARAPANÉS , 1201</t>
  </si>
  <si>
    <t>MOEMA - FESTA ARAPANÉS</t>
  </si>
  <si>
    <t>AV : NOSSA SENHORA DO SABARÁ , 2345</t>
  </si>
  <si>
    <t>INTERLAGOS - SABARÁ</t>
  </si>
  <si>
    <t>RUA ERNESTA PELOSINI , 155</t>
  </si>
  <si>
    <t>NOVA PETRÓPOLIS - PELOSINI</t>
  </si>
  <si>
    <t>ALAMEDA DOS JURUPIS , 1424</t>
  </si>
  <si>
    <t>INDIANÓPOLIS - IBIRA MALL</t>
  </si>
  <si>
    <t>RUA SILVA BUENO , 1862</t>
  </si>
  <si>
    <t>IPIRANGA - BUENO LIMA</t>
  </si>
  <si>
    <t>RUA FREI CANECA , 677</t>
  </si>
  <si>
    <t>CONSOLAÇÃO - FESTIVO</t>
  </si>
  <si>
    <t>RUA FRANCISCO TAPAJÓS , 663</t>
  </si>
  <si>
    <t>VILA DA SAÚDE - DUQUE YORK</t>
  </si>
  <si>
    <t>RUA NSA. SRA. DOS NAVEGANTES , 05</t>
  </si>
  <si>
    <t>VILA SÔNIA - ROBERTO LEAL</t>
  </si>
  <si>
    <t>AV : SANTO AMARO ,6302</t>
  </si>
  <si>
    <t>SANTO AMARO - FEMASA</t>
  </si>
  <si>
    <t>AV : MORAES SALES , 667/687 - ED. ARCEL</t>
  </si>
  <si>
    <t>CENTRO - MORAES SALES</t>
  </si>
  <si>
    <t>RUA DR. JORGE PACHECO E CHAVES , 2604</t>
  </si>
  <si>
    <t>PAULISTA - JORGE PACHECO</t>
  </si>
  <si>
    <t>PRAÇA DA CATEDRAL , 999</t>
  </si>
  <si>
    <t>CENTRO - PÇA. DOS BANCOS</t>
  </si>
  <si>
    <t>RUA APARECIDA , 298</t>
  </si>
  <si>
    <t>JD. SANTA ROSÁLIA - ROSPET</t>
  </si>
  <si>
    <t>AV : DAS NAÇÕES , 826</t>
  </si>
  <si>
    <t>NOVO ORATÓRIO - ESTÔNIA 1</t>
  </si>
  <si>
    <t>RUA SERRA , 184</t>
  </si>
  <si>
    <t>JD. SANTA MENA - SERRA GRADUADA</t>
  </si>
  <si>
    <t>AV : FRANCISCO MATARAZZO , 877</t>
  </si>
  <si>
    <t>ÁGUA BRANCA - MATARAZZO</t>
  </si>
  <si>
    <t>AV : MELCHERT , 1039</t>
  </si>
  <si>
    <t>VILA MATILDE - MELCHERT</t>
  </si>
  <si>
    <t>AV : JOSÉ MARIA FERNANDES , 366</t>
  </si>
  <si>
    <t>AV : PAULA FERREIRA , 2912</t>
  </si>
  <si>
    <t>PIRITUBA</t>
  </si>
  <si>
    <t>RUA BARÃO DE TEFÉ , 75</t>
  </si>
  <si>
    <t>ÁGUA BRANCA - TEFÉ</t>
  </si>
  <si>
    <t>AV : VILA EMA , 5447</t>
  </si>
  <si>
    <t>VILA EMA - GONU</t>
  </si>
  <si>
    <t>AV : CASA GRANDE , 795</t>
  </si>
  <si>
    <t>VILA UNIÃO - GOR</t>
  </si>
  <si>
    <t>RUA CONS. COTEGIPE , 448</t>
  </si>
  <si>
    <t>BELENZINHO - COTEGIPE</t>
  </si>
  <si>
    <t>RUA JOSÉ MANUEL DA FONSECA JÚNIOR , 177</t>
  </si>
  <si>
    <t>VILA MATILDE - JOSÉ MANUEL</t>
  </si>
  <si>
    <t>RUA PASTEUR , 79 / 81</t>
  </si>
  <si>
    <t>GONZAGA - ACORDES</t>
  </si>
  <si>
    <t>AV : PRES. KENNEDY , 7731</t>
  </si>
  <si>
    <t>CIDADE OCIAN - KENNEDY</t>
  </si>
  <si>
    <t>PRAÇA DA REPÚBLICA , 76</t>
  </si>
  <si>
    <t>CENTRO - METRÔ REPÚBLICA</t>
  </si>
  <si>
    <t>ALAMEDA JOAQUIM EUGÊNIO DE LIMA , 212</t>
  </si>
  <si>
    <t>BELA VISTA - PRIME</t>
  </si>
  <si>
    <t>AV : REBOUÇAS , S/Nº - EDIF. RUA CRISTIANO VIANA , 62</t>
  </si>
  <si>
    <t>PINHEIROS - VIANA</t>
  </si>
  <si>
    <t>AV : DOS CARINÁS , 250</t>
  </si>
  <si>
    <t>MOEMA - DIGITAL</t>
  </si>
  <si>
    <t>RUA ITAPICURU , 752</t>
  </si>
  <si>
    <t>PERDIZES - ITAPICURU</t>
  </si>
  <si>
    <t>RUA RIBEIRO LACERDA , 50</t>
  </si>
  <si>
    <t>BOSQUE DA SAÚDE - CERDAMIA</t>
  </si>
  <si>
    <t>RUA MARIA JOSÉ DA CONCEIÇÃO , 26</t>
  </si>
  <si>
    <t>VILA ANDRADE - MARIA BENOIS</t>
  </si>
  <si>
    <t>AV : GEN. MAC ARTHUR , 507</t>
  </si>
  <si>
    <t>JAGUARÉ - SANTA EGRÁCIA</t>
  </si>
  <si>
    <t>RUA FRANCISCO PRETO , 09</t>
  </si>
  <si>
    <t>VILA SÔNIA - FRANCISO PRETO</t>
  </si>
  <si>
    <t>RUA DO RÓCIO , 351 - CONJ. 11</t>
  </si>
  <si>
    <t>VILA OLÍMPIA - ESCRITÓRIO SP</t>
  </si>
  <si>
    <t>AV : JÚLIO DE MESQUITA , 813</t>
  </si>
  <si>
    <t>CAMBUÍ - JÚLIO DE MESQUITA</t>
  </si>
  <si>
    <t>RUA DO RETIRO , 725</t>
  </si>
  <si>
    <t>VILA VIRGÍNIA - GIÁCOMO</t>
  </si>
  <si>
    <t>RUA BOM JESUS DE PIRAPORA , 1289 - TÉRREO</t>
  </si>
  <si>
    <t>JD. PETRÓPOLIS - BOOMER</t>
  </si>
  <si>
    <t>RUA SETE DE SETEMBRO , 225</t>
  </si>
  <si>
    <t>CENTRO - DI CAVALCANTI</t>
  </si>
  <si>
    <t>AV : INDUSTRIAL , 603</t>
  </si>
  <si>
    <t>JARDIM - INDUGENES</t>
  </si>
  <si>
    <t>RUA DR. RAMOS DE AZEVEDO , 216</t>
  </si>
  <si>
    <t>CENTRO - UNG</t>
  </si>
  <si>
    <t>RUA SILVA BUENO , 2213</t>
  </si>
  <si>
    <t>IPIRANGA - CLEMENTE</t>
  </si>
  <si>
    <t>AV : CONS. CARRÃO , 769</t>
  </si>
  <si>
    <t>VILA CARRÃO - LAVVI</t>
  </si>
  <si>
    <t>RUA REGO FREITAS , 363</t>
  </si>
  <si>
    <t>REPÚBLICA - REGO FREITAS</t>
  </si>
  <si>
    <t>RUA TAMANDARÉ , 796</t>
  </si>
  <si>
    <t>LIBERDADE - OFF</t>
  </si>
  <si>
    <t>AV : AMADOR BUENO DA VEIGA , 237</t>
  </si>
  <si>
    <t>PENHA - AMADOR</t>
  </si>
  <si>
    <t>RUA DURVAL JOSÉ DE BARROS , 505</t>
  </si>
  <si>
    <t>VILA MATILDE - DURVAL</t>
  </si>
  <si>
    <t>RUA EVANS , 813</t>
  </si>
  <si>
    <t>PENHA - EVANS CUMAÍ</t>
  </si>
  <si>
    <t>RUA MELO PEIXOTO , 1193</t>
  </si>
  <si>
    <t>TATUAPÉ - MELO TORRES</t>
  </si>
  <si>
    <t>RUA VITORINO CARMILO , 815</t>
  </si>
  <si>
    <t>BARRA FUNDA - ITÁLIA</t>
  </si>
  <si>
    <t>RUA DA PAZ , 32</t>
  </si>
  <si>
    <t>BOQUEIRÃO - PORCHAT</t>
  </si>
  <si>
    <t>AV : AFFONSO PENNA , 230</t>
  </si>
  <si>
    <t>MACUCO - PENINHA</t>
  </si>
  <si>
    <t>RUA RIBEIRO DO VALE , 236</t>
  </si>
  <si>
    <t>BROOKLIN - RIBEIRO DO VALE</t>
  </si>
  <si>
    <t>RUA HUMBERTO I , 168</t>
  </si>
  <si>
    <t>VILA MARIANA - BAKERY</t>
  </si>
  <si>
    <t>TRAV. ANTÔNIO AUG. MONTEIRO DE BARROS NETO , 120</t>
  </si>
  <si>
    <t>REAL PARQUE - STUDIO</t>
  </si>
  <si>
    <t xml:space="preserve">AV : SEN VERGUEIRO , 3201 </t>
  </si>
  <si>
    <t>ANCHIETA - SENADOR VERGUEIRO</t>
  </si>
  <si>
    <t xml:space="preserve">RUA PASCOAL VITA , 277 </t>
  </si>
  <si>
    <t>VILA MADALENA - PASVITAL</t>
  </si>
  <si>
    <t>RUA DOS BURITIS , 436</t>
  </si>
  <si>
    <t>JABAQUARA - TERRE</t>
  </si>
  <si>
    <t>RUA PELOTAS , 283</t>
  </si>
  <si>
    <t>VILA MARIANA - PELOLANO</t>
  </si>
  <si>
    <t>RUA DAS MARGARIDAS , 245</t>
  </si>
  <si>
    <t>BROOKLIN - MARGARIDAS</t>
  </si>
  <si>
    <t>RUA DO ESTILO BARROCO , 208</t>
  </si>
  <si>
    <t>CHÁC. STO ANTÔNIO - ESTILO PAZ</t>
  </si>
  <si>
    <t>AV : NSA. SRA. DA ASSUNÇÃO , 745</t>
  </si>
  <si>
    <t>BUTANTÃ - NOVA ASSUNÇÃO</t>
  </si>
  <si>
    <t>RUA SÍLVIO RIZZARDO , 600 - CONJ. 668</t>
  </si>
  <si>
    <t>JD. CAMPOS ELÍSEOS</t>
  </si>
  <si>
    <t>AV : DOS ESPORTES , 1106</t>
  </si>
  <si>
    <t>VILA BISSOTO - ESPORTES</t>
  </si>
  <si>
    <t>AV : PIRACICAMIRIM , 3033</t>
  </si>
  <si>
    <t>VILA MONTEIRO - TAPIRA</t>
  </si>
  <si>
    <t>AV : SANTA CRUZ , 167 - LOJAS 5 à 8</t>
  </si>
  <si>
    <t>JD. VERA CRUZ - DELLA</t>
  </si>
  <si>
    <t>RUA LAURA , 191</t>
  </si>
  <si>
    <t>CENTRO - LAURINDA</t>
  </si>
  <si>
    <t>RUA PADRE CLAUDIO ARENAL , 02</t>
  </si>
  <si>
    <t>VILA BARROS</t>
  </si>
  <si>
    <t>AV : BRIG. LUÍS ANTÔNIO , 711</t>
  </si>
  <si>
    <t>BELA VISTA - PÉROLA</t>
  </si>
  <si>
    <t>RUA DIREITA , 78</t>
  </si>
  <si>
    <t>SÉ - RUA DIREITA</t>
  </si>
  <si>
    <t>RUA SERAFIM CONSTANTINO , 30</t>
  </si>
  <si>
    <t>CENTRO - ESTAÇÃO</t>
  </si>
  <si>
    <t>RUA ITAQUERI , 978</t>
  </si>
  <si>
    <t>ÁGUA RASA - SAPUCAIA</t>
  </si>
  <si>
    <t>RUA RELÍQUIA , 275</t>
  </si>
  <si>
    <t>CASA VERDE - RELÍQUIA</t>
  </si>
  <si>
    <t>RUA HERVAL , 414</t>
  </si>
  <si>
    <t>BELENZINHO - BELERVAL</t>
  </si>
  <si>
    <t>RUA BRIG. HENRIQUE FONTENELLE , 692</t>
  </si>
  <si>
    <t>PQ. SÃO DOMINGOS - FONTENELLE</t>
  </si>
  <si>
    <t>AV : SAPOPEMBA , 10.000</t>
  </si>
  <si>
    <t>JD. PLANALTO</t>
  </si>
  <si>
    <t>RUA CEL. PEDRO DIAS DE CAMPOS , 1170</t>
  </si>
  <si>
    <t>VILA MATILDE</t>
  </si>
  <si>
    <t>RUA CUNHA MOREIRA , 131</t>
  </si>
  <si>
    <t>ENCRUZILHADA - CAIROCUNHA</t>
  </si>
  <si>
    <t>RUA NABUCO DE ARAÚJO , 232</t>
  </si>
  <si>
    <t>EMBARÉ - NABUCO DE ARAÚJO</t>
  </si>
  <si>
    <t>RUA CRISTIANO VIANA , 592</t>
  </si>
  <si>
    <t>PINHEIROS - REFERÊNCIA</t>
  </si>
  <si>
    <t>AV : CONS. RODRIGUES ALVES , 336</t>
  </si>
  <si>
    <t>VILA MARIANA - RODRIGUES</t>
  </si>
  <si>
    <t>RUA APENINOS , 390</t>
  </si>
  <si>
    <t>ACLIMAÇÃO - APEMOTA</t>
  </si>
  <si>
    <t>RUA GASPAR LOURENÇO , 100</t>
  </si>
  <si>
    <t>VILA MARIANA - CAPITU</t>
  </si>
  <si>
    <t>AV : MIRO VETORAZZO , 601</t>
  </si>
  <si>
    <t>DEMARCHI - MIRO VETORAZZO</t>
  </si>
  <si>
    <t>RUA DO MANIFESTO , 1076</t>
  </si>
  <si>
    <t>IPIRANGA - MANIFESTO</t>
  </si>
  <si>
    <t>RUA MANUEL JACINTO , 628</t>
  </si>
  <si>
    <t>MORUMBI - MANUEL JACINTO</t>
  </si>
  <si>
    <t>RUA DOM LUCAS OBES , 92</t>
  </si>
  <si>
    <t>IPIRANGA - DOM AGUIAR</t>
  </si>
  <si>
    <t>RUA NILO , 280</t>
  </si>
  <si>
    <t>ACLIMAÇÃO - NILO</t>
  </si>
  <si>
    <t>RUA AFONSO BANDEIRA DE MELO , 274</t>
  </si>
  <si>
    <t>CAMPO BELO - OTÁVIO AFONSO</t>
  </si>
  <si>
    <t>26.563.652/0042-04</t>
  </si>
  <si>
    <t>13084-786</t>
  </si>
  <si>
    <t>OXX108681745901T</t>
  </si>
  <si>
    <t>26.563.652/0677-02</t>
  </si>
  <si>
    <t>13013-173</t>
  </si>
  <si>
    <t>OXX110951145901T</t>
  </si>
  <si>
    <t>26.563.652/0427-18</t>
  </si>
  <si>
    <t>13201-670</t>
  </si>
  <si>
    <t>OXX110192645901T</t>
  </si>
  <si>
    <t>26.563.652/0259-70</t>
  </si>
  <si>
    <t>13419-155</t>
  </si>
  <si>
    <t>OXX109690845901T</t>
  </si>
  <si>
    <t>26.563.652/0240-60</t>
  </si>
  <si>
    <t>18040-335</t>
  </si>
  <si>
    <t>OXX109600245901T</t>
  </si>
  <si>
    <t>26.563.652/0349-60</t>
  </si>
  <si>
    <t>09020-030</t>
  </si>
  <si>
    <t>OXX109516545901T</t>
  </si>
  <si>
    <t>26.563.652/0805-63</t>
  </si>
  <si>
    <t>07140-230</t>
  </si>
  <si>
    <t>OXX111387145901T</t>
  </si>
  <si>
    <t>26.563.652/0269-41</t>
  </si>
  <si>
    <t>05009-000</t>
  </si>
  <si>
    <t>OXX109882045901T</t>
  </si>
  <si>
    <t>26.563.652/0317-83</t>
  </si>
  <si>
    <t>01154-070</t>
  </si>
  <si>
    <t>OXX109972945901T</t>
  </si>
  <si>
    <t>26.563.652/0458-14</t>
  </si>
  <si>
    <t>02036-021</t>
  </si>
  <si>
    <t>OXX110279245901T</t>
  </si>
  <si>
    <t>26.563.652/0478-68</t>
  </si>
  <si>
    <t>05010-000</t>
  </si>
  <si>
    <t>OXX110363545901T</t>
  </si>
  <si>
    <t>26.563.652/0575-88</t>
  </si>
  <si>
    <t>03136-040</t>
  </si>
  <si>
    <t>OXX110627245901T</t>
  </si>
  <si>
    <t>26.563.652/0631-20</t>
  </si>
  <si>
    <t>01327-010</t>
  </si>
  <si>
    <t>OXX110708445901T</t>
  </si>
  <si>
    <t>26.563.652/0489-10</t>
  </si>
  <si>
    <t>02734-000</t>
  </si>
  <si>
    <t>OXX110816145901T</t>
  </si>
  <si>
    <t>26.563.652/0591-06</t>
  </si>
  <si>
    <t>02245-010</t>
  </si>
  <si>
    <t>OXX111202845901T</t>
  </si>
  <si>
    <t>26.563.652/0793-95</t>
  </si>
  <si>
    <t>09550-050</t>
  </si>
  <si>
    <t>OXX111271545901T</t>
  </si>
  <si>
    <t>26.563.652/0723-82</t>
  </si>
  <si>
    <t>11015-480</t>
  </si>
  <si>
    <t>OXX110971145901T</t>
  </si>
  <si>
    <t>26.563.652/0788-28</t>
  </si>
  <si>
    <t>11065-000</t>
  </si>
  <si>
    <t>OXX111272945901T</t>
  </si>
  <si>
    <t>26.563.652/0054-30</t>
  </si>
  <si>
    <t>05510-020</t>
  </si>
  <si>
    <t>OXX108739845901T</t>
  </si>
  <si>
    <t>26.563.652/0165-55</t>
  </si>
  <si>
    <t>05408-003</t>
  </si>
  <si>
    <t>OXX109225045901T</t>
  </si>
  <si>
    <t>26.563.652/0236-83</t>
  </si>
  <si>
    <t>04616-004</t>
  </si>
  <si>
    <t>OXX109660445901T</t>
  </si>
  <si>
    <t>26.563.652/0292-90</t>
  </si>
  <si>
    <t>05443-001</t>
  </si>
  <si>
    <t>OXX109974645901T</t>
  </si>
  <si>
    <t>26.563.652/0394-15</t>
  </si>
  <si>
    <t>05089-001</t>
  </si>
  <si>
    <t>OXX110047545901T</t>
  </si>
  <si>
    <t>26.563.652/0430-13</t>
  </si>
  <si>
    <t>04615-001</t>
  </si>
  <si>
    <t>OXX110369945901T</t>
  </si>
  <si>
    <t>26.563.652/0618-52</t>
  </si>
  <si>
    <t>04304-011</t>
  </si>
  <si>
    <t>OXX110649945901T</t>
  </si>
  <si>
    <t>26.563.652/0692-41</t>
  </si>
  <si>
    <t>04724-003</t>
  </si>
  <si>
    <t>OXX110855245901T</t>
  </si>
  <si>
    <t>26.563.652/0811-01</t>
  </si>
  <si>
    <t>05437-010</t>
  </si>
  <si>
    <t>OXX111399145901T</t>
  </si>
  <si>
    <t>26.563.652/0067-54</t>
  </si>
  <si>
    <t>13073-003</t>
  </si>
  <si>
    <t>OXX108859945902T</t>
  </si>
  <si>
    <t>26.563.652/0378-03</t>
  </si>
  <si>
    <t>13214-530</t>
  </si>
  <si>
    <t>OXX110024345902T</t>
  </si>
  <si>
    <t>26.563.652/0620-77</t>
  </si>
  <si>
    <t>13219-816</t>
  </si>
  <si>
    <t>OXX110900345902T</t>
  </si>
  <si>
    <t>26.563.652/0707-62</t>
  </si>
  <si>
    <t>13276-030</t>
  </si>
  <si>
    <t>OXX110934945902T</t>
  </si>
  <si>
    <t>26.563.652/0438-70</t>
  </si>
  <si>
    <t>18031-080</t>
  </si>
  <si>
    <t>OXX110224345902T</t>
  </si>
  <si>
    <t>26.563.652/0030-62</t>
  </si>
  <si>
    <t>09080-001</t>
  </si>
  <si>
    <t>OXX108743545902T</t>
  </si>
  <si>
    <t>26.563.652/0583-98</t>
  </si>
  <si>
    <t>07111-150</t>
  </si>
  <si>
    <t>OXX110576445902T</t>
  </si>
  <si>
    <t>26.563.652/0077-26</t>
  </si>
  <si>
    <t>01202-002</t>
  </si>
  <si>
    <t>OXX108932645902T</t>
  </si>
  <si>
    <t>26.563.652/0385-24</t>
  </si>
  <si>
    <t>02127-002</t>
  </si>
  <si>
    <t>OXX110028845902T</t>
  </si>
  <si>
    <t>26.563.652/0424-75</t>
  </si>
  <si>
    <t>03612-020</t>
  </si>
  <si>
    <t>OXX110151645902T</t>
  </si>
  <si>
    <t>26.563.652/0447-61</t>
  </si>
  <si>
    <t>02113-015</t>
  </si>
  <si>
    <t>OXX110268845902T</t>
  </si>
  <si>
    <t>26.563.652/0777-75</t>
  </si>
  <si>
    <t>05005-030</t>
  </si>
  <si>
    <t>OXX111076145902T</t>
  </si>
  <si>
    <t>26.563.652/0715-72</t>
  </si>
  <si>
    <t>02675-031</t>
  </si>
  <si>
    <t>OXX111135445902T</t>
  </si>
  <si>
    <t>26.563.652/0671-17</t>
  </si>
  <si>
    <t>05013-000</t>
  </si>
  <si>
    <t>OXX111163945902T</t>
  </si>
  <si>
    <t>26.563.652/0792-04</t>
  </si>
  <si>
    <t>03272-070</t>
  </si>
  <si>
    <t>OXX111273745902T</t>
  </si>
  <si>
    <t>26.563.652/0806-44</t>
  </si>
  <si>
    <t>08675-000</t>
  </si>
  <si>
    <t>OXX111353745902T</t>
  </si>
  <si>
    <t>26.563.652/0577-40</t>
  </si>
  <si>
    <t>11040-280</t>
  </si>
  <si>
    <t>OXX110707545902T</t>
  </si>
  <si>
    <t>26.563.652/0804-82</t>
  </si>
  <si>
    <t>11706-300</t>
  </si>
  <si>
    <t>OXX111439145902T</t>
  </si>
  <si>
    <t>26.563.652/0115-96</t>
  </si>
  <si>
    <t>04036-100</t>
  </si>
  <si>
    <t>OXX109005945902T</t>
  </si>
  <si>
    <t>26.563.652/0094-27</t>
  </si>
  <si>
    <t>OXX109072245902T</t>
  </si>
  <si>
    <t>26.563.652/0110-81</t>
  </si>
  <si>
    <t>01452-002</t>
  </si>
  <si>
    <t>OXX109242045902T</t>
  </si>
  <si>
    <t>26.563.652/0118-39</t>
  </si>
  <si>
    <t>04149-130</t>
  </si>
  <si>
    <t>OXX109524445902T</t>
  </si>
  <si>
    <t>26.563.652/0252-01</t>
  </si>
  <si>
    <t>09715-022</t>
  </si>
  <si>
    <t>OXX109578245902T</t>
  </si>
  <si>
    <t>26.563.652/0274-09</t>
  </si>
  <si>
    <t>01316-000</t>
  </si>
  <si>
    <t>OXX109882445902T</t>
  </si>
  <si>
    <t>26.563.652/0450-67</t>
  </si>
  <si>
    <t>04685-004</t>
  </si>
  <si>
    <t>OXX110275245902T</t>
  </si>
  <si>
    <t>26.563.652/0541-39</t>
  </si>
  <si>
    <t>04273-100</t>
  </si>
  <si>
    <t>OXX110518645902T</t>
  </si>
  <si>
    <t>26.563.652/0718-15</t>
  </si>
  <si>
    <t>04726-002</t>
  </si>
  <si>
    <t>OXX110936545902T</t>
  </si>
  <si>
    <t>26.563.652/0681-99</t>
  </si>
  <si>
    <t>04546-040</t>
  </si>
  <si>
    <t>OXX111353545902T</t>
  </si>
  <si>
    <t>26.563.652/0234-11</t>
  </si>
  <si>
    <t>13045-715</t>
  </si>
  <si>
    <t>OXX109662145903T</t>
  </si>
  <si>
    <t>26.563.652/0161-21</t>
  </si>
  <si>
    <t>13218-090</t>
  </si>
  <si>
    <t>SHX109394345903T</t>
  </si>
  <si>
    <t>26.563.652/0504-94</t>
  </si>
  <si>
    <t>13212-241</t>
  </si>
  <si>
    <t>OXX110451545903T</t>
  </si>
  <si>
    <t>26.563.652/0500-60</t>
  </si>
  <si>
    <t>13400-290</t>
  </si>
  <si>
    <t>OXX110377045903T</t>
  </si>
  <si>
    <t>26.563.652/0626-62</t>
  </si>
  <si>
    <t>18055-330</t>
  </si>
  <si>
    <t>OXX110578345903T</t>
  </si>
  <si>
    <t>26.563.652/0049-72</t>
  </si>
  <si>
    <t>09220-570</t>
  </si>
  <si>
    <t>OXX111023145903T</t>
  </si>
  <si>
    <t>26.563.652/0607-08</t>
  </si>
  <si>
    <t>07196-000</t>
  </si>
  <si>
    <t>OXX110651445903T</t>
  </si>
  <si>
    <t>26.563.652/0058-63</t>
  </si>
  <si>
    <t>OXX108931045903T</t>
  </si>
  <si>
    <t>26.563.652/0295-33</t>
  </si>
  <si>
    <t>01223-001</t>
  </si>
  <si>
    <t>OXX109882345903T</t>
  </si>
  <si>
    <t>26.563.652/0331-31</t>
  </si>
  <si>
    <t>01301-100</t>
  </si>
  <si>
    <t>OXX110040745903T</t>
  </si>
  <si>
    <t>26.563.652/0422-03</t>
  </si>
  <si>
    <t>03045-000</t>
  </si>
  <si>
    <t>OXX110144845903T</t>
  </si>
  <si>
    <t>26.563.652/0457-33</t>
  </si>
  <si>
    <t>03332-000</t>
  </si>
  <si>
    <t>OXX110277845903T</t>
  </si>
  <si>
    <t>26.563.652/0443-38</t>
  </si>
  <si>
    <t>02189-000</t>
  </si>
  <si>
    <t>OXX110362045903T</t>
  </si>
  <si>
    <t>26.563.652/0498-01</t>
  </si>
  <si>
    <t>09571-380</t>
  </si>
  <si>
    <t>OXX110425445903T</t>
  </si>
  <si>
    <t>26.563.652/0684-31</t>
  </si>
  <si>
    <t>03043-020</t>
  </si>
  <si>
    <t>OXX110980945903T</t>
  </si>
  <si>
    <t>26.563.652/0789-09</t>
  </si>
  <si>
    <t>OXX111251445903T</t>
  </si>
  <si>
    <t>26.563.652/0571-54</t>
  </si>
  <si>
    <t>11701-480</t>
  </si>
  <si>
    <t>OXX110582645903T</t>
  </si>
  <si>
    <t>26.563.652/0745-98</t>
  </si>
  <si>
    <t>OXX111022645903T</t>
  </si>
  <si>
    <t>26.563.652/0113-24</t>
  </si>
  <si>
    <t>04544-000</t>
  </si>
  <si>
    <t>OXX109374645903T</t>
  </si>
  <si>
    <t>26.563.652/0117-58</t>
  </si>
  <si>
    <t>04569-003</t>
  </si>
  <si>
    <t>OXX109442345903T</t>
  </si>
  <si>
    <t>26.563.652/0180-94</t>
  </si>
  <si>
    <t>04709-010</t>
  </si>
  <si>
    <t>OXX109448545903T</t>
  </si>
  <si>
    <t xml:space="preserve">26.563.652/0291-00 </t>
  </si>
  <si>
    <t>04726-170</t>
  </si>
  <si>
    <t>OXX109920045903T</t>
  </si>
  <si>
    <t>26.563.652/0413-12</t>
  </si>
  <si>
    <t>05588-000</t>
  </si>
  <si>
    <t>OXX110073645903T</t>
  </si>
  <si>
    <t>26.563.652/0386-05</t>
  </si>
  <si>
    <t>04040-030</t>
  </si>
  <si>
    <t>OXX110457445903T</t>
  </si>
  <si>
    <t>26.563.652/0468-96</t>
  </si>
  <si>
    <t>09771-120</t>
  </si>
  <si>
    <t>OXX110462245903T</t>
  </si>
  <si>
    <t>26.563.652/0544-81</t>
  </si>
  <si>
    <t>09850-550</t>
  </si>
  <si>
    <t>OXX110547345903T</t>
  </si>
  <si>
    <t>26.563.652/0814-54</t>
  </si>
  <si>
    <t>05419-000</t>
  </si>
  <si>
    <t>OXX111398045903T</t>
  </si>
  <si>
    <t>26.563.652/0048-91</t>
  </si>
  <si>
    <t>09820-655</t>
  </si>
  <si>
    <t>SHX108773945903T</t>
  </si>
  <si>
    <t>26.563.652/0246-55</t>
  </si>
  <si>
    <t>13041-306</t>
  </si>
  <si>
    <t>OXX109599745905T</t>
  </si>
  <si>
    <t>26.563.652/0445-08</t>
  </si>
  <si>
    <t>13050-006</t>
  </si>
  <si>
    <t>OXX110225445905T</t>
  </si>
  <si>
    <t>26.563.652/0195-70</t>
  </si>
  <si>
    <t>13207-684</t>
  </si>
  <si>
    <t>OXX109478945905T</t>
  </si>
  <si>
    <t>26.563.652/0417-46</t>
  </si>
  <si>
    <t>18035-200</t>
  </si>
  <si>
    <t>OXX110150845905T</t>
  </si>
  <si>
    <t>26.563.652/0336-46</t>
  </si>
  <si>
    <t>09070-580</t>
  </si>
  <si>
    <t>OXX109974345905T</t>
  </si>
  <si>
    <t>26.563.652/0815-35</t>
  </si>
  <si>
    <t>07113-000</t>
  </si>
  <si>
    <t>OXX111397645905T</t>
  </si>
  <si>
    <t>26.563.652/0308-92</t>
  </si>
  <si>
    <t>09571-010</t>
  </si>
  <si>
    <t>OXX109486445905T</t>
  </si>
  <si>
    <t>26.563.652/0368-23</t>
  </si>
  <si>
    <t>03988-010</t>
  </si>
  <si>
    <t>OXX110013745905T</t>
  </si>
  <si>
    <t>26.563.652/0374-71</t>
  </si>
  <si>
    <t>03401-001</t>
  </si>
  <si>
    <t>OXX110047145905T</t>
  </si>
  <si>
    <t>26.563.652/0501-41</t>
  </si>
  <si>
    <t>03195-100</t>
  </si>
  <si>
    <t>OXX110378845905T</t>
  </si>
  <si>
    <t>26.563.652/0499-92</t>
  </si>
  <si>
    <t>OXX110426645905T</t>
  </si>
  <si>
    <t>26.563.652/0590-17</t>
  </si>
  <si>
    <t>03066-065</t>
  </si>
  <si>
    <t>OXX110581945905T</t>
  </si>
  <si>
    <t>26.563.652/0702-58</t>
  </si>
  <si>
    <t>02430-001</t>
  </si>
  <si>
    <t>OXX110901245905T</t>
  </si>
  <si>
    <t>26.563.652/0706-81</t>
  </si>
  <si>
    <t>08240-095</t>
  </si>
  <si>
    <t>OXX110937145905T</t>
  </si>
  <si>
    <t>26.563.652/0773-41</t>
  </si>
  <si>
    <t>03552-040</t>
  </si>
  <si>
    <t>OXX110950945905T</t>
  </si>
  <si>
    <t>26.563.652/0549-96</t>
  </si>
  <si>
    <t>11050-100</t>
  </si>
  <si>
    <t>OXX110508645905T</t>
  </si>
  <si>
    <t>26.563.652/0753-06</t>
  </si>
  <si>
    <t>11700-430</t>
  </si>
  <si>
    <t>OXX110856345905T</t>
  </si>
  <si>
    <t>26.563.652/0154-00</t>
  </si>
  <si>
    <t>04046-100</t>
  </si>
  <si>
    <t>OXX109384845905T</t>
  </si>
  <si>
    <t>26.563.652/0258-99</t>
  </si>
  <si>
    <t>04513-080</t>
  </si>
  <si>
    <t>OXX109538345905T</t>
  </si>
  <si>
    <t>26.563.652/0200-72</t>
  </si>
  <si>
    <t>04045-002</t>
  </si>
  <si>
    <t>OXX109591245905T</t>
  </si>
  <si>
    <t>26.563.652/0192-28</t>
  </si>
  <si>
    <t>04313-002</t>
  </si>
  <si>
    <t>OXX109637945905T</t>
  </si>
  <si>
    <t>26.563.652/0437-90</t>
  </si>
  <si>
    <t>01156-040</t>
  </si>
  <si>
    <t>OXX109685245905T</t>
  </si>
  <si>
    <t>26.563.652/0322-40</t>
  </si>
  <si>
    <t>05046-000</t>
  </si>
  <si>
    <t>OXX109965245905T</t>
  </si>
  <si>
    <t>26.563.652/0353-47</t>
  </si>
  <si>
    <t>04611-002</t>
  </si>
  <si>
    <t>OXX110019145905T</t>
  </si>
  <si>
    <t>26.563.652/0404-21</t>
  </si>
  <si>
    <t>05438-100</t>
  </si>
  <si>
    <t>OXX110053745905T</t>
  </si>
  <si>
    <t>26.563.652/0476-04</t>
  </si>
  <si>
    <t>04215-000</t>
  </si>
  <si>
    <t>OXX110738145905T</t>
  </si>
  <si>
    <t>26.563.652/0673-89</t>
  </si>
  <si>
    <t>01238-010</t>
  </si>
  <si>
    <t>OXX110898545905T</t>
  </si>
  <si>
    <t>26.563.652/0178-70</t>
  </si>
  <si>
    <t>13012-100</t>
  </si>
  <si>
    <t>OXX109406045908T</t>
  </si>
  <si>
    <t>26.563.652/0162-02</t>
  </si>
  <si>
    <t>13212-210</t>
  </si>
  <si>
    <t>OXX109393345908T</t>
  </si>
  <si>
    <t>26.563.652/0392-53</t>
  </si>
  <si>
    <t>18010-080</t>
  </si>
  <si>
    <t>OXX110048845908T</t>
  </si>
  <si>
    <t>26.563.652/0650-92</t>
  </si>
  <si>
    <t>09560-560</t>
  </si>
  <si>
    <t>OXX110722345908T</t>
  </si>
  <si>
    <t>26.563.652/0525-19</t>
  </si>
  <si>
    <t>07024-170</t>
  </si>
  <si>
    <t>OXX110654045908T</t>
  </si>
  <si>
    <t>26.563.652/0098-50</t>
  </si>
  <si>
    <t>01046-000</t>
  </si>
  <si>
    <t>OXX109217145908T</t>
  </si>
  <si>
    <t>26.563.652/0108-67</t>
  </si>
  <si>
    <t>01302-001</t>
  </si>
  <si>
    <t>OXX109225345908T</t>
  </si>
  <si>
    <t>26.563.652/0205-87</t>
  </si>
  <si>
    <t>01014-000</t>
  </si>
  <si>
    <t>OXX109503545908T</t>
  </si>
  <si>
    <t>26.563.652/0265-18</t>
  </si>
  <si>
    <t>02430-000</t>
  </si>
  <si>
    <t>OXX109804745908T</t>
  </si>
  <si>
    <t>26.563.652/0283-08</t>
  </si>
  <si>
    <t>03087-010</t>
  </si>
  <si>
    <t>OXX109879045908T</t>
  </si>
  <si>
    <t>26.563.652/0485-97</t>
  </si>
  <si>
    <t>02479-000</t>
  </si>
  <si>
    <t>OXX110406545908T</t>
  </si>
  <si>
    <t>26.563.652/0479-49</t>
  </si>
  <si>
    <t>02611-002</t>
  </si>
  <si>
    <t>OXX110433345908T</t>
  </si>
  <si>
    <t>26.563.652/0563-44</t>
  </si>
  <si>
    <t>01222-001</t>
  </si>
  <si>
    <t>OXX110518245908T</t>
  </si>
  <si>
    <t>26.563.652/0752-17</t>
  </si>
  <si>
    <t>03460-000</t>
  </si>
  <si>
    <t>OXX111045245908T</t>
  </si>
  <si>
    <t>26.563.652/0644-44</t>
  </si>
  <si>
    <t>11075-400</t>
  </si>
  <si>
    <t>OXX110716245908T</t>
  </si>
  <si>
    <t>26.563.652/0693-22</t>
  </si>
  <si>
    <t>11706-260</t>
  </si>
  <si>
    <t>OXX111033345908T</t>
  </si>
  <si>
    <t>26.563.652/0053-59</t>
  </si>
  <si>
    <t>04041-053</t>
  </si>
  <si>
    <t>OXX108801745908T</t>
  </si>
  <si>
    <t>26.563.652/0070-50</t>
  </si>
  <si>
    <t>04101-300</t>
  </si>
  <si>
    <t>OXX108984945908T</t>
  </si>
  <si>
    <t>26.563.652/0056-00</t>
  </si>
  <si>
    <t>04009-003</t>
  </si>
  <si>
    <t>OXX109010945908T</t>
  </si>
  <si>
    <t>26.563.652/0106-03</t>
  </si>
  <si>
    <t>04571-000</t>
  </si>
  <si>
    <t>OXX109224345908T</t>
  </si>
  <si>
    <t>26.563.652/0116-77</t>
  </si>
  <si>
    <t>01314-001</t>
  </si>
  <si>
    <t>OXX109294645908T</t>
  </si>
  <si>
    <t>26.563.652/0157-45</t>
  </si>
  <si>
    <t>04620-000</t>
  </si>
  <si>
    <t>OXX109401545908T</t>
  </si>
  <si>
    <t>26.563.652/0276-70</t>
  </si>
  <si>
    <t>04021-020</t>
  </si>
  <si>
    <t>OXX109705445908T</t>
  </si>
  <si>
    <t>26.563.652/0279-13</t>
  </si>
  <si>
    <t>01308-010</t>
  </si>
  <si>
    <t>OXX109713545908T</t>
  </si>
  <si>
    <t>26.563.652/0272-47</t>
  </si>
  <si>
    <t>01404-001</t>
  </si>
  <si>
    <t>OXX109880145908T</t>
  </si>
  <si>
    <t>26.563.652/0376-33</t>
  </si>
  <si>
    <t>05439-130</t>
  </si>
  <si>
    <t>OXX110027445908T</t>
  </si>
  <si>
    <t>26.563.652/0092-65</t>
  </si>
  <si>
    <t>13087-490</t>
  </si>
  <si>
    <t>OXX109021345909T</t>
  </si>
  <si>
    <t>26.563.652/0041-15</t>
  </si>
  <si>
    <t>13218-060</t>
  </si>
  <si>
    <t>OXX108783645909T</t>
  </si>
  <si>
    <t>26.563.652/0730-01</t>
  </si>
  <si>
    <t>13416-240</t>
  </si>
  <si>
    <t>OXX111030845909T</t>
  </si>
  <si>
    <t>26.563.652/0514-66</t>
  </si>
  <si>
    <t>18030-083</t>
  </si>
  <si>
    <t>OXX110014145909T</t>
  </si>
  <si>
    <t>26.563.652/0224-40</t>
  </si>
  <si>
    <t>09040-011</t>
  </si>
  <si>
    <t>OXX109557445909T</t>
  </si>
  <si>
    <t>26.563.652/0264-37</t>
  </si>
  <si>
    <t>OXX109688845909T</t>
  </si>
  <si>
    <t>26.563.652/0344-56</t>
  </si>
  <si>
    <t>03640-010</t>
  </si>
  <si>
    <t>OXX109880045909CAN</t>
  </si>
  <si>
    <t>26.563.652/0288-04</t>
  </si>
  <si>
    <t>03084-000</t>
  </si>
  <si>
    <t>OXX109897645909T</t>
  </si>
  <si>
    <t>26.563.652/0302-05</t>
  </si>
  <si>
    <t>33610-010</t>
  </si>
  <si>
    <t>OXX109901345909T</t>
  </si>
  <si>
    <t>26.563.652/0323-21</t>
  </si>
  <si>
    <t>07114-100</t>
  </si>
  <si>
    <t>OXX109974145909T</t>
  </si>
  <si>
    <t>26.563.652/0381-09</t>
  </si>
  <si>
    <t>09521-300</t>
  </si>
  <si>
    <t>OXX110028145909T</t>
  </si>
  <si>
    <t>26.563.652/0297-03</t>
  </si>
  <si>
    <t>09530-210</t>
  </si>
  <si>
    <t>OXX110073345909T</t>
  </si>
  <si>
    <t>26.563.652/0442-57</t>
  </si>
  <si>
    <t>03606-000</t>
  </si>
  <si>
    <t>OXX110241745909T</t>
  </si>
  <si>
    <t>26.563.652/0714-91</t>
  </si>
  <si>
    <t>08673-000</t>
  </si>
  <si>
    <t>OXX110970845909T</t>
  </si>
  <si>
    <t>26.563.652/0578-20</t>
  </si>
  <si>
    <t>02260-001</t>
  </si>
  <si>
    <t>OXX111021945909T</t>
  </si>
  <si>
    <t>26.563.652/0640-10</t>
  </si>
  <si>
    <t>11703-630</t>
  </si>
  <si>
    <t>OXX110419845909T</t>
  </si>
  <si>
    <t>26.563.652/0660-64</t>
  </si>
  <si>
    <t>11704-150</t>
  </si>
  <si>
    <t>OXX110957345909T</t>
  </si>
  <si>
    <t>26.563.652/0065-92</t>
  </si>
  <si>
    <t>04563-003</t>
  </si>
  <si>
    <t>OXX108900745909T</t>
  </si>
  <si>
    <t>26.563.652/0163-93</t>
  </si>
  <si>
    <t>06093-003</t>
  </si>
  <si>
    <t>OXX109413745909T</t>
  </si>
  <si>
    <t>26.563.652/0121-34</t>
  </si>
  <si>
    <t>05525-010</t>
  </si>
  <si>
    <t>OXX109429545909T</t>
  </si>
  <si>
    <t>26.563.652/0082-93</t>
  </si>
  <si>
    <t>01322-000</t>
  </si>
  <si>
    <t>OXX109442845909T</t>
  </si>
  <si>
    <t>26.563.652/0133-78</t>
  </si>
  <si>
    <t>01508-000</t>
  </si>
  <si>
    <t>OXX109480345909T</t>
  </si>
  <si>
    <t>26.563.652/0312-79</t>
  </si>
  <si>
    <t>04363-000</t>
  </si>
  <si>
    <t>OXX109920545909T</t>
  </si>
  <si>
    <t>26.563.652/0613-48</t>
  </si>
  <si>
    <t>04743-030</t>
  </si>
  <si>
    <t>OXX110722745909T</t>
  </si>
  <si>
    <t>26.563.652/0566-97</t>
  </si>
  <si>
    <t>05016-090</t>
  </si>
  <si>
    <t>OXX110901345909T</t>
  </si>
  <si>
    <t>26.563.652/0751-36</t>
  </si>
  <si>
    <t>02475-002</t>
  </si>
  <si>
    <t>OXX111034245909T</t>
  </si>
  <si>
    <t>26.563.652/0782-32</t>
  </si>
  <si>
    <t>04710-000</t>
  </si>
  <si>
    <t>OXX111164945909T</t>
  </si>
  <si>
    <t>26.563.652/0043-87</t>
  </si>
  <si>
    <t>13041-670</t>
  </si>
  <si>
    <t>OXX108762545910T</t>
  </si>
  <si>
    <t>26.563.652/0399-20</t>
  </si>
  <si>
    <t>13026-001</t>
  </si>
  <si>
    <t>OXX110048245910T</t>
  </si>
  <si>
    <t>26.563.652/0361-57</t>
  </si>
  <si>
    <t>13092-132</t>
  </si>
  <si>
    <t>OXX110033745910T</t>
  </si>
  <si>
    <t>26.563.652/0459-03</t>
  </si>
  <si>
    <t>13419-200</t>
  </si>
  <si>
    <t>OXX110172745910T</t>
  </si>
  <si>
    <t>26.563.652/0063-20</t>
  </si>
  <si>
    <t>13326-000</t>
  </si>
  <si>
    <t>SHX108824945910T</t>
  </si>
  <si>
    <t>26.563.652/0268-60</t>
  </si>
  <si>
    <t>09030-400</t>
  </si>
  <si>
    <t>OXX109822745910T</t>
  </si>
  <si>
    <t>26.563.652/0355-09</t>
  </si>
  <si>
    <t>07111-040</t>
  </si>
  <si>
    <t>OXX110012445910T</t>
  </si>
  <si>
    <t xml:space="preserve">26.563.652/0193-09 </t>
  </si>
  <si>
    <t>04165-010</t>
  </si>
  <si>
    <t>OXX109438045910T</t>
  </si>
  <si>
    <t>26.563.652/0348-80</t>
  </si>
  <si>
    <t>04010-100</t>
  </si>
  <si>
    <t>OXX109633445910T</t>
  </si>
  <si>
    <t>26.563.652/0418-27</t>
  </si>
  <si>
    <t>01313-000</t>
  </si>
  <si>
    <t>OXX110006045910CAN</t>
  </si>
  <si>
    <t>26.563.652/0382-81</t>
  </si>
  <si>
    <t>03221-100</t>
  </si>
  <si>
    <t>OXX110025445910T</t>
  </si>
  <si>
    <t>26.563.652/0377-14</t>
  </si>
  <si>
    <t>01537-000</t>
  </si>
  <si>
    <t>OXX110026045910T</t>
  </si>
  <si>
    <t>26.563.652/0369-04</t>
  </si>
  <si>
    <t>02127-001</t>
  </si>
  <si>
    <t>OXX110037145910T</t>
  </si>
  <si>
    <t>26.563.652/0334-84</t>
  </si>
  <si>
    <t>01216-000</t>
  </si>
  <si>
    <t>OXX110040245910T</t>
  </si>
  <si>
    <t>26.563.652/0393-34</t>
  </si>
  <si>
    <t>03069-000</t>
  </si>
  <si>
    <t>OXX110048645910T</t>
  </si>
  <si>
    <t>26.563.652/0416-65</t>
  </si>
  <si>
    <t>03.026-001</t>
  </si>
  <si>
    <t>OXX110169945910T</t>
  </si>
  <si>
    <t>26.563.652/0623-10</t>
  </si>
  <si>
    <t>11045-040</t>
  </si>
  <si>
    <t>OXX110800545910T</t>
  </si>
  <si>
    <t>26.563.652/0634-72</t>
  </si>
  <si>
    <t>11070-102</t>
  </si>
  <si>
    <t>OXX110879945910T</t>
  </si>
  <si>
    <t>26.563.652/0136-10</t>
  </si>
  <si>
    <t>06013-000</t>
  </si>
  <si>
    <t>OXX109352045910T</t>
  </si>
  <si>
    <t>26.563.652/0122-15</t>
  </si>
  <si>
    <t>05417-030</t>
  </si>
  <si>
    <t>OXX109659545910T</t>
  </si>
  <si>
    <t>26.563.652/0289-95</t>
  </si>
  <si>
    <t>04023-062</t>
  </si>
  <si>
    <t>OXX109863645910T</t>
  </si>
  <si>
    <t>26.563.652/0313-50</t>
  </si>
  <si>
    <t>06080-060</t>
  </si>
  <si>
    <t>OXX109920645910T</t>
  </si>
  <si>
    <t>26.563.652/0412-31</t>
  </si>
  <si>
    <t>05734-150</t>
  </si>
  <si>
    <t>OXX110072045910T</t>
  </si>
  <si>
    <t>26.563.652/0595-21</t>
  </si>
  <si>
    <t>04304-010</t>
  </si>
  <si>
    <t>OXX110286945910T</t>
  </si>
  <si>
    <t>26.563.652/0556-15</t>
  </si>
  <si>
    <t>09751-250</t>
  </si>
  <si>
    <t>OXX110536145910T</t>
  </si>
  <si>
    <t>26.563.652/0668-11</t>
  </si>
  <si>
    <t>06764-290</t>
  </si>
  <si>
    <t>OXX110814845910T</t>
  </si>
  <si>
    <t>26.563.652/0670-36</t>
  </si>
  <si>
    <t>04674-225</t>
  </si>
  <si>
    <t>OXX110814945910T</t>
  </si>
  <si>
    <t>26.563.652/0503-03</t>
  </si>
  <si>
    <t>04714-030</t>
  </si>
  <si>
    <t>OXX110949845910T</t>
  </si>
  <si>
    <t>26.563.652/0744-07</t>
  </si>
  <si>
    <t>04444-000</t>
  </si>
  <si>
    <t>OXX111039545910T</t>
  </si>
  <si>
    <t>26.563.652/0696-75</t>
  </si>
  <si>
    <t>13465-280</t>
  </si>
  <si>
    <t>OXX110879245911T</t>
  </si>
  <si>
    <t>26.563.652/0064-01</t>
  </si>
  <si>
    <t>07786-540</t>
  </si>
  <si>
    <t>SHX108780945911T</t>
  </si>
  <si>
    <t>26.563.652/0720-30</t>
  </si>
  <si>
    <t>13411-030</t>
  </si>
  <si>
    <t>OXX110577745911T</t>
  </si>
  <si>
    <t>26.563.652/0465-43</t>
  </si>
  <si>
    <t>18030-160</t>
  </si>
  <si>
    <t>OXX110652145911T</t>
  </si>
  <si>
    <t>26.563.652/0324-02</t>
  </si>
  <si>
    <t>09090-401</t>
  </si>
  <si>
    <t>OXX109920145911T</t>
  </si>
  <si>
    <t>26.563.652/0328-36</t>
  </si>
  <si>
    <t>07115-000</t>
  </si>
  <si>
    <t>OXX109975845911T</t>
  </si>
  <si>
    <t>26.563.652/0191-47</t>
  </si>
  <si>
    <t>03275-000</t>
  </si>
  <si>
    <t>OXX109435745911T</t>
  </si>
  <si>
    <t>26.563.652/0318-64</t>
  </si>
  <si>
    <t>01136-000</t>
  </si>
  <si>
    <t>OXX110009545911T</t>
  </si>
  <si>
    <t>26.563.652/0388-77</t>
  </si>
  <si>
    <t>03322-080</t>
  </si>
  <si>
    <t>OXX110457945911T</t>
  </si>
  <si>
    <t>26.563.652/0568-59</t>
  </si>
  <si>
    <t>OXX110517945911T</t>
  </si>
  <si>
    <t>26.563.652/0560-00</t>
  </si>
  <si>
    <t>05015-000</t>
  </si>
  <si>
    <t>OXX110547245911T</t>
  </si>
  <si>
    <t>26.563.652/0597-93</t>
  </si>
  <si>
    <t>09520-320</t>
  </si>
  <si>
    <t>OXX110651345911T</t>
  </si>
  <si>
    <t>26.563.652/0552-91</t>
  </si>
  <si>
    <t>02042-010</t>
  </si>
  <si>
    <t>OXX110708345911T</t>
  </si>
  <si>
    <t>26.563.652/0656-88</t>
  </si>
  <si>
    <t>05003-030</t>
  </si>
  <si>
    <t>OXX110856145911T</t>
  </si>
  <si>
    <t>26.563.652/0754-89</t>
  </si>
  <si>
    <t>OXX111059245911T</t>
  </si>
  <si>
    <t>26.563.652/0567-78</t>
  </si>
  <si>
    <t>11055-001</t>
  </si>
  <si>
    <t>OXX110518045911T</t>
  </si>
  <si>
    <t>26.563.652/0581-26</t>
  </si>
  <si>
    <t>11702-200</t>
  </si>
  <si>
    <t>OXX110738345911T</t>
  </si>
  <si>
    <t>26.563.652/0131-06</t>
  </si>
  <si>
    <t>01509-001</t>
  </si>
  <si>
    <t>OXX109250645911T</t>
  </si>
  <si>
    <t>26.563.652/0145-01</t>
  </si>
  <si>
    <t>01412-000</t>
  </si>
  <si>
    <t>OXX109323245911T</t>
  </si>
  <si>
    <t>26.563.652/0156-64</t>
  </si>
  <si>
    <t>04121-001</t>
  </si>
  <si>
    <t>OXX109400145911T</t>
  </si>
  <si>
    <t>26.563.652/0256-27</t>
  </si>
  <si>
    <t>04080-012</t>
  </si>
  <si>
    <t>OXX109691345911T</t>
  </si>
  <si>
    <t>26.563.652/0254-65</t>
  </si>
  <si>
    <t>04296-000</t>
  </si>
  <si>
    <t>OXX109705045911T</t>
  </si>
  <si>
    <t>26.563.652/0262-75</t>
  </si>
  <si>
    <t>06018-180</t>
  </si>
  <si>
    <t>OXX109861545911T</t>
  </si>
  <si>
    <t>26.563.652/0397-68</t>
  </si>
  <si>
    <t>01506-000</t>
  </si>
  <si>
    <t>OXX110045445911T</t>
  </si>
  <si>
    <t>26.563.652/0558-87</t>
  </si>
  <si>
    <t>09635-110</t>
  </si>
  <si>
    <t>OXX110535645911T</t>
  </si>
  <si>
    <t>26.563.652/0609-61</t>
  </si>
  <si>
    <t>09725-011</t>
  </si>
  <si>
    <t>OXX110634345911T</t>
  </si>
  <si>
    <t>26.563.652/0725-44</t>
  </si>
  <si>
    <t>OXX110957945911T</t>
  </si>
  <si>
    <t>26.563.652/0007-13</t>
  </si>
  <si>
    <t>13012-000</t>
  </si>
  <si>
    <t>OXX108608245912T</t>
  </si>
  <si>
    <t>26.563.652/0481-63</t>
  </si>
  <si>
    <t>13272-471</t>
  </si>
  <si>
    <t>OXX110406045912T</t>
  </si>
  <si>
    <t>26.563.652/0173-65</t>
  </si>
  <si>
    <t>13207-450</t>
  </si>
  <si>
    <t>OXX109436745912T</t>
  </si>
  <si>
    <t>26.563.652/0662-26</t>
  </si>
  <si>
    <t>18010-010</t>
  </si>
  <si>
    <t>OXX110824345912T</t>
  </si>
  <si>
    <t>26.563.652/0263-56</t>
  </si>
  <si>
    <t>09090-720</t>
  </si>
  <si>
    <t>OXX109774945912T</t>
  </si>
  <si>
    <t>26.563.652/0573-16</t>
  </si>
  <si>
    <t>07041-030</t>
  </si>
  <si>
    <t>OXX110577545912T</t>
  </si>
  <si>
    <t>26.563.652/0188-41</t>
  </si>
  <si>
    <t>03001-000</t>
  </si>
  <si>
    <t>OXX109496245912T</t>
  </si>
  <si>
    <t>26.563.652/0275-90</t>
  </si>
  <si>
    <t>04006-052</t>
  </si>
  <si>
    <t>OXX109742545912T</t>
  </si>
  <si>
    <t>OXX109880045912T</t>
  </si>
  <si>
    <t>26.563.652/0286-42</t>
  </si>
  <si>
    <t>09531-110</t>
  </si>
  <si>
    <t>OXX109880745912T</t>
  </si>
  <si>
    <t>26.563.652/0444-19</t>
  </si>
  <si>
    <t>04003-043</t>
  </si>
  <si>
    <t>OXX110224045912T</t>
  </si>
  <si>
    <t>26.563.652/0487-59</t>
  </si>
  <si>
    <t>05043-020</t>
  </si>
  <si>
    <t>OXX110518945912T</t>
  </si>
  <si>
    <t>26.563.652/0449-23</t>
  </si>
  <si>
    <t>01045-010</t>
  </si>
  <si>
    <t>OXX110651645912T</t>
  </si>
  <si>
    <t>26.563.652/0655-05</t>
  </si>
  <si>
    <t>05408-002</t>
  </si>
  <si>
    <t>OXX110810645912T</t>
  </si>
  <si>
    <t>26.563.652/0716-53</t>
  </si>
  <si>
    <t>08775-600</t>
  </si>
  <si>
    <t>OXX110949445912T</t>
  </si>
  <si>
    <t>26.563.652/0710-68</t>
  </si>
  <si>
    <t>11030-180</t>
  </si>
  <si>
    <t>OXX110563145912T</t>
  </si>
  <si>
    <t>26.563.652/0610-03</t>
  </si>
  <si>
    <t>11075-401</t>
  </si>
  <si>
    <t>OXX110711845912T</t>
  </si>
  <si>
    <t>26.563.652/0124-87</t>
  </si>
  <si>
    <t>04039-002</t>
  </si>
  <si>
    <t>OXX109320445912T</t>
  </si>
  <si>
    <t>26.563.652/0197-32</t>
  </si>
  <si>
    <t>04301-010</t>
  </si>
  <si>
    <t>OXX109432745912T</t>
  </si>
  <si>
    <t>26.563.652/0206-68</t>
  </si>
  <si>
    <t>04081-000</t>
  </si>
  <si>
    <t>OXX109567245912T</t>
  </si>
  <si>
    <t>26.563.652/0249-06</t>
  </si>
  <si>
    <t>04330-070</t>
  </si>
  <si>
    <t>OXX109684745912T</t>
  </si>
  <si>
    <t>26.563.652/0341-03</t>
  </si>
  <si>
    <t>04140-040</t>
  </si>
  <si>
    <t>OXX110012345912T</t>
  </si>
  <si>
    <t>26.563.652/0451-48</t>
  </si>
  <si>
    <t>04675-225</t>
  </si>
  <si>
    <t>OXX110348645912T</t>
  </si>
  <si>
    <t>26.563.652/0543-09</t>
  </si>
  <si>
    <t>04710-001</t>
  </si>
  <si>
    <t>OXX110418245912T</t>
  </si>
  <si>
    <t>26.563.652/0629-05</t>
  </si>
  <si>
    <t>04039-001</t>
  </si>
  <si>
    <t>OXX110709645912T</t>
  </si>
  <si>
    <t>26.563.652/0664-98</t>
  </si>
  <si>
    <t>04549-003</t>
  </si>
  <si>
    <t>OXX110899045912T</t>
  </si>
  <si>
    <t>26.563.652/0605-38</t>
  </si>
  <si>
    <t>05787-000</t>
  </si>
  <si>
    <t>OXX110936245912T</t>
  </si>
  <si>
    <t>26.563.652/0407-74</t>
  </si>
  <si>
    <t>13035-610</t>
  </si>
  <si>
    <t>OXX109921045915T</t>
  </si>
  <si>
    <t>26.563.652/0088-89</t>
  </si>
  <si>
    <t>13346-630</t>
  </si>
  <si>
    <t>SHX109258245915T</t>
  </si>
  <si>
    <t>26.563.652/0213-97</t>
  </si>
  <si>
    <t>13419-240</t>
  </si>
  <si>
    <t>OXX109538645915T</t>
  </si>
  <si>
    <t>26.563.652/0497-20</t>
  </si>
  <si>
    <t>18040-323</t>
  </si>
  <si>
    <t>OXX110462845915T</t>
  </si>
  <si>
    <t>26.563.652/0216-30</t>
  </si>
  <si>
    <t>09015-010</t>
  </si>
  <si>
    <t>OXX109536945915T</t>
  </si>
  <si>
    <t>26.563.652/0371-29</t>
  </si>
  <si>
    <t>07051-000</t>
  </si>
  <si>
    <t>OXX110021345915T</t>
  </si>
  <si>
    <t>26.563.652/0112-43</t>
  </si>
  <si>
    <t>01324-001</t>
  </si>
  <si>
    <t>OXX108985445915T</t>
  </si>
  <si>
    <t>26.563.652/0391-72</t>
  </si>
  <si>
    <t>02415-000</t>
  </si>
  <si>
    <t>OXX110034445915T</t>
  </si>
  <si>
    <t>26.563.652/0519-70</t>
  </si>
  <si>
    <t>02934-001</t>
  </si>
  <si>
    <t>OXX110481845915T</t>
  </si>
  <si>
    <t>26.563.652/0523-57</t>
  </si>
  <si>
    <t>02464-100</t>
  </si>
  <si>
    <t>OXX110517545915T</t>
  </si>
  <si>
    <t>26.563.652/0527-80</t>
  </si>
  <si>
    <t>03176-000</t>
  </si>
  <si>
    <t>OXX110569145915T</t>
  </si>
  <si>
    <t>26.563.652/0680-08</t>
  </si>
  <si>
    <t>02710-001</t>
  </si>
  <si>
    <t>OXX110832645915T</t>
  </si>
  <si>
    <t>26.563.652/0542-10</t>
  </si>
  <si>
    <t>OXX110900145915T</t>
  </si>
  <si>
    <t>26.563.652/0646-06</t>
  </si>
  <si>
    <t>03572-320</t>
  </si>
  <si>
    <t>OXX110971645915T</t>
  </si>
  <si>
    <t>26.563.652/0675-40</t>
  </si>
  <si>
    <t>03918-000</t>
  </si>
  <si>
    <t>OXX111074845915T</t>
  </si>
  <si>
    <t>26.563.652/0635-53</t>
  </si>
  <si>
    <t>11703-230</t>
  </si>
  <si>
    <t>OXX110722045915T</t>
  </si>
  <si>
    <t>26.563.652/0669-00</t>
  </si>
  <si>
    <t>11065-600</t>
  </si>
  <si>
    <t>OXX110842145915T</t>
  </si>
  <si>
    <t>26.563.652/0187-60</t>
  </si>
  <si>
    <t>06014-000</t>
  </si>
  <si>
    <t>OXX109436345915T</t>
  </si>
  <si>
    <t>26.563.652/0237-64</t>
  </si>
  <si>
    <t>01451-000</t>
  </si>
  <si>
    <t>OXX109660345915T</t>
  </si>
  <si>
    <t>26.563.652/0282-19</t>
  </si>
  <si>
    <t>OXX109883145915T</t>
  </si>
  <si>
    <t>26.563.652/0285-61</t>
  </si>
  <si>
    <t>09726-330</t>
  </si>
  <si>
    <t>OXX109890945915T</t>
  </si>
  <si>
    <t>26.563.652/0389-58</t>
  </si>
  <si>
    <t>04362-030</t>
  </si>
  <si>
    <t>OXX110033045915T</t>
  </si>
  <si>
    <t>26.563.652/0367-42</t>
  </si>
  <si>
    <t>01534-000</t>
  </si>
  <si>
    <t>OXX110073445915T</t>
  </si>
  <si>
    <t>26.563.652/0436-09</t>
  </si>
  <si>
    <t>01423-003</t>
  </si>
  <si>
    <t>OXX110180845915T</t>
  </si>
  <si>
    <t>26.563.652/0548-05</t>
  </si>
  <si>
    <t>04278-000</t>
  </si>
  <si>
    <t>OXX110535345915T</t>
  </si>
  <si>
    <t>26.563.652/0614-29</t>
  </si>
  <si>
    <t>04054-000</t>
  </si>
  <si>
    <t>OXX110709145915T</t>
  </si>
  <si>
    <t>26.563.652/0764-50</t>
  </si>
  <si>
    <t>04246-002</t>
  </si>
  <si>
    <t>OXX111074245915T</t>
  </si>
  <si>
    <t>26.563.652/0012-80</t>
  </si>
  <si>
    <t>13010-110</t>
  </si>
  <si>
    <t>OXX108580945916T</t>
  </si>
  <si>
    <t>26.563.652/0011-08</t>
  </si>
  <si>
    <t>13024-091</t>
  </si>
  <si>
    <t>OXX108608145916T</t>
  </si>
  <si>
    <t>26.563.652/0471-91</t>
  </si>
  <si>
    <t>13203-630</t>
  </si>
  <si>
    <t>SHX110410545916T</t>
  </si>
  <si>
    <t>26.563.652/0628-24</t>
  </si>
  <si>
    <t>13400-126</t>
  </si>
  <si>
    <t>OXX110673745916T</t>
  </si>
  <si>
    <t>26.563.652/0705-09</t>
  </si>
  <si>
    <t>18110-650</t>
  </si>
  <si>
    <t>OXX110935345916T</t>
  </si>
  <si>
    <t>26.563.652/0260-03</t>
  </si>
  <si>
    <t>09040-330</t>
  </si>
  <si>
    <t>OXX109748445916T</t>
  </si>
  <si>
    <t>26.563.652/0231-79</t>
  </si>
  <si>
    <t>07094-000</t>
  </si>
  <si>
    <t>OXX109705545916T</t>
  </si>
  <si>
    <t>26.563.652/0032-24</t>
  </si>
  <si>
    <t>01301-000</t>
  </si>
  <si>
    <t>OXX108893545916T</t>
  </si>
  <si>
    <t>26.563.652/0140-05</t>
  </si>
  <si>
    <t>01222-010</t>
  </si>
  <si>
    <t>OXX109343545916T</t>
  </si>
  <si>
    <t>26.563.652/0229-54</t>
  </si>
  <si>
    <t>05018-000</t>
  </si>
  <si>
    <t>OXX109553045916T</t>
  </si>
  <si>
    <t>26.563.652/0273-28</t>
  </si>
  <si>
    <t>09.580-780</t>
  </si>
  <si>
    <t>OXX109881245916T</t>
  </si>
  <si>
    <t>26.563.652/0255-46</t>
  </si>
  <si>
    <t>05435-010</t>
  </si>
  <si>
    <t>OXX109897145916T</t>
  </si>
  <si>
    <t>26.563.652/0335-65</t>
  </si>
  <si>
    <t>02072-002</t>
  </si>
  <si>
    <t>OXX110011545916T</t>
  </si>
  <si>
    <t>26.563.652/0534-00</t>
  </si>
  <si>
    <t>01328-000</t>
  </si>
  <si>
    <t>OXX110489245916T</t>
  </si>
  <si>
    <t>26.563.652/0596-02</t>
  </si>
  <si>
    <t>02465-400</t>
  </si>
  <si>
    <t>OXX110808845916T</t>
  </si>
  <si>
    <t>26.563.652/0676-21</t>
  </si>
  <si>
    <t>OXX110855645916T</t>
  </si>
  <si>
    <t>26.563.652/0658-40</t>
  </si>
  <si>
    <t>03071-000</t>
  </si>
  <si>
    <t>OXX111022545916T</t>
  </si>
  <si>
    <t>26.563.652/0128-00</t>
  </si>
  <si>
    <t>OXX109294245916T</t>
  </si>
  <si>
    <t>26.563.652/0185-07</t>
  </si>
  <si>
    <t>01306-001</t>
  </si>
  <si>
    <t>OXX109597945916T</t>
  </si>
  <si>
    <t>26.563.652/0215-59</t>
  </si>
  <si>
    <t>01537-001</t>
  </si>
  <si>
    <t>OXX109599645916T</t>
  </si>
  <si>
    <t>26.563.652/0261-94</t>
  </si>
  <si>
    <t>04717-913</t>
  </si>
  <si>
    <t>OXX109704345916T</t>
  </si>
  <si>
    <t>26.563.652/0342-94</t>
  </si>
  <si>
    <t>04360-040</t>
  </si>
  <si>
    <t>OXX110010445916T</t>
  </si>
  <si>
    <t>26.563.652/0380-10</t>
  </si>
  <si>
    <t>04561-004</t>
  </si>
  <si>
    <t>OXX110025045916T</t>
  </si>
  <si>
    <t>26.563.652/0419-08</t>
  </si>
  <si>
    <t>04603-000</t>
  </si>
  <si>
    <t>OXX110072545916T</t>
  </si>
  <si>
    <t>26.563.652/0421-22</t>
  </si>
  <si>
    <t>05056-001</t>
  </si>
  <si>
    <t>OXX110073745916T</t>
  </si>
  <si>
    <t>26.563.652/0529-42</t>
  </si>
  <si>
    <t>04182-020</t>
  </si>
  <si>
    <t>OXX110468245916T</t>
  </si>
  <si>
    <t>26.563.652/0562-63</t>
  </si>
  <si>
    <t>09750-250</t>
  </si>
  <si>
    <t>OXX110534945916T</t>
  </si>
  <si>
    <t>26.563.652/0797-19</t>
  </si>
  <si>
    <t>05501-020</t>
  </si>
  <si>
    <t>OXX111397945916T</t>
  </si>
  <si>
    <t>26.563.652/0186-80</t>
  </si>
  <si>
    <t>13050-060</t>
  </si>
  <si>
    <t>OXX109360045917T</t>
  </si>
  <si>
    <t>26.563.652/0072-11</t>
  </si>
  <si>
    <t>13201-804</t>
  </si>
  <si>
    <t>OXX108931945917T</t>
  </si>
  <si>
    <t>26.563.652/0711-49</t>
  </si>
  <si>
    <t>OXX110933545917T</t>
  </si>
  <si>
    <t>26.563.652/0226-01</t>
  </si>
  <si>
    <t>09080-160</t>
  </si>
  <si>
    <t>OXX109563345917T</t>
  </si>
  <si>
    <t>26.563.652/0611-86</t>
  </si>
  <si>
    <t>07042-000</t>
  </si>
  <si>
    <t>OXX110650945917T</t>
  </si>
  <si>
    <t>26.563.652/0266-07</t>
  </si>
  <si>
    <t>01226-010</t>
  </si>
  <si>
    <t>OXX109743045917T</t>
  </si>
  <si>
    <t>26.563.652/0299-67</t>
  </si>
  <si>
    <t>02435-110</t>
  </si>
  <si>
    <t>OXX109920445917T</t>
  </si>
  <si>
    <t>26.563.652/0316-00</t>
  </si>
  <si>
    <t>03315-000</t>
  </si>
  <si>
    <t>OXX109921645917T</t>
  </si>
  <si>
    <t>26.563.652/0343-75</t>
  </si>
  <si>
    <t>03064-000</t>
  </si>
  <si>
    <t>OXX110009845917T</t>
  </si>
  <si>
    <t>26.563.652/0406-93</t>
  </si>
  <si>
    <t>03449-000</t>
  </si>
  <si>
    <t>OXX110070745917T</t>
  </si>
  <si>
    <t>26.563.652/0400-06</t>
  </si>
  <si>
    <t>03210-001</t>
  </si>
  <si>
    <t>OXX110144345917T</t>
  </si>
  <si>
    <t>26.563.652/0398-49</t>
  </si>
  <si>
    <t>03227-000</t>
  </si>
  <si>
    <t>OXX110363945917T</t>
  </si>
  <si>
    <t>26.563.652/0687-84</t>
  </si>
  <si>
    <t>03619-100</t>
  </si>
  <si>
    <t>OXX110854545917T</t>
  </si>
  <si>
    <t>26.563.652/0586-30</t>
  </si>
  <si>
    <t>01032-000</t>
  </si>
  <si>
    <t>OXX110856645917T</t>
  </si>
  <si>
    <t>26.563.652/0509-07</t>
  </si>
  <si>
    <t>11070-061</t>
  </si>
  <si>
    <t>OXX110492545917T</t>
  </si>
  <si>
    <t>26.563.652/0649-59</t>
  </si>
  <si>
    <t>11050-230</t>
  </si>
  <si>
    <t>OXX110899645917T</t>
  </si>
  <si>
    <t>26.563.652/0062-40</t>
  </si>
  <si>
    <t>04533-001</t>
  </si>
  <si>
    <t>OXX108860145917T</t>
  </si>
  <si>
    <t>26.563.652/0142-69</t>
  </si>
  <si>
    <t>04043-300</t>
  </si>
  <si>
    <t>OXX109343345917T</t>
  </si>
  <si>
    <t>26.563.652/0212-06</t>
  </si>
  <si>
    <t>04061-003</t>
  </si>
  <si>
    <t>OXX109483945917T</t>
  </si>
  <si>
    <t>26.563.652/0257-08</t>
  </si>
  <si>
    <t>05302-040</t>
  </si>
  <si>
    <t>OXX109715345917T</t>
  </si>
  <si>
    <t>26.563.652/0309-73</t>
  </si>
  <si>
    <t>04546-042</t>
  </si>
  <si>
    <t>OXX109921945917T</t>
  </si>
  <si>
    <t>26.563.652/0383-62</t>
  </si>
  <si>
    <t>04524-000</t>
  </si>
  <si>
    <t>OXX109975645917T</t>
  </si>
  <si>
    <t>26.563.652/0494-88</t>
  </si>
  <si>
    <t>05520-100</t>
  </si>
  <si>
    <t>OXX110427645917T</t>
  </si>
  <si>
    <t>26.563.652/0602-95</t>
  </si>
  <si>
    <t>04365-000</t>
  </si>
  <si>
    <t>OXX110578545917T</t>
  </si>
  <si>
    <t>26.563.652/0448-42</t>
  </si>
  <si>
    <t>04207-000</t>
  </si>
  <si>
    <t>OXX110652045917T</t>
  </si>
  <si>
    <t>26.563.652/0704-10</t>
  </si>
  <si>
    <t>05008-002</t>
  </si>
  <si>
    <t>OXX110856245917T</t>
  </si>
  <si>
    <t>26.563.652/0081-02</t>
  </si>
  <si>
    <t>13020-440</t>
  </si>
  <si>
    <t>OXX108948945918T</t>
  </si>
  <si>
    <t>26.563.652/0652-54</t>
  </si>
  <si>
    <t>13416-140</t>
  </si>
  <si>
    <t>OXX110715045918T</t>
  </si>
  <si>
    <t>26.563.652/0585-50</t>
  </si>
  <si>
    <t>18047-360</t>
  </si>
  <si>
    <t>OXX110716745918T</t>
  </si>
  <si>
    <t>26.563.652/0298-86</t>
  </si>
  <si>
    <t>09015-200</t>
  </si>
  <si>
    <t>OXX109919845918T</t>
  </si>
  <si>
    <t>26.563.652/0271-66</t>
  </si>
  <si>
    <t>07025-000</t>
  </si>
  <si>
    <t>OXX109687945918T</t>
  </si>
  <si>
    <t>26.563.652/0083-74</t>
  </si>
  <si>
    <t>01219-011</t>
  </si>
  <si>
    <t>OXX108975345918T</t>
  </si>
  <si>
    <t>26.563.652/0169-89</t>
  </si>
  <si>
    <t>01332-000</t>
  </si>
  <si>
    <t>OXX109303545918T</t>
  </si>
  <si>
    <t>26.563.652/0239-26</t>
  </si>
  <si>
    <t>05009-060</t>
  </si>
  <si>
    <t>OXX109660745918T</t>
  </si>
  <si>
    <t>26.563.652/0306-20</t>
  </si>
  <si>
    <t>03362-030</t>
  </si>
  <si>
    <t>OXX109920345918T</t>
  </si>
  <si>
    <t>26.563.652/0320-89</t>
  </si>
  <si>
    <t>03317-000</t>
  </si>
  <si>
    <t>OXX109975245918T</t>
  </si>
  <si>
    <t>OXX110006045918T</t>
  </si>
  <si>
    <t>26.563.652/0333-01</t>
  </si>
  <si>
    <t>01241-000</t>
  </si>
  <si>
    <t>OXX110037345918T</t>
  </si>
  <si>
    <t>26.563.652/0373-90</t>
  </si>
  <si>
    <t>02013-001</t>
  </si>
  <si>
    <t>OXX110047645918T</t>
  </si>
  <si>
    <t>26.563.652/0439-51</t>
  </si>
  <si>
    <t>01519-000</t>
  </si>
  <si>
    <t>OXX110193245918T</t>
  </si>
  <si>
    <t>26.563.652/0530-86</t>
  </si>
  <si>
    <t>11015-504</t>
  </si>
  <si>
    <t>OXX110463745918T</t>
  </si>
  <si>
    <t>26.563.652/0698-37</t>
  </si>
  <si>
    <t>11704-190</t>
  </si>
  <si>
    <t>OXX110901645918T</t>
  </si>
  <si>
    <t>26.563.652/0281-38</t>
  </si>
  <si>
    <t>04601-003</t>
  </si>
  <si>
    <t>OXX109380145918T</t>
  </si>
  <si>
    <t>26.563.652/0170-12</t>
  </si>
  <si>
    <t>04710-041</t>
  </si>
  <si>
    <t>OXX109394845918T</t>
  </si>
  <si>
    <t>26.563.652/0189-22</t>
  </si>
  <si>
    <t>05404-004</t>
  </si>
  <si>
    <t>OXX109440545918T</t>
  </si>
  <si>
    <t>26.563.652/0203-15</t>
  </si>
  <si>
    <t>09710-210</t>
  </si>
  <si>
    <t>OXX109492545918T</t>
  </si>
  <si>
    <t>26.563.652/0130-25</t>
  </si>
  <si>
    <t>05061-150</t>
  </si>
  <si>
    <t>OXX109496045918T</t>
  </si>
  <si>
    <t>26.563.652/0363-19</t>
  </si>
  <si>
    <t>04696-040</t>
  </si>
  <si>
    <t>OXX110022745918T</t>
  </si>
  <si>
    <t>26.563.652/0372-00</t>
  </si>
  <si>
    <t>09751-251</t>
  </si>
  <si>
    <t>OXX110026345918T</t>
  </si>
  <si>
    <t>26.563.652/0375-52</t>
  </si>
  <si>
    <t>04355-000</t>
  </si>
  <si>
    <t>OXX110027045918T</t>
  </si>
  <si>
    <t>26.563.652/0366-61</t>
  </si>
  <si>
    <t>05074-050</t>
  </si>
  <si>
    <t>OXX110144445918T</t>
  </si>
  <si>
    <t>26.563.652/0429-80</t>
  </si>
  <si>
    <t>05404-002</t>
  </si>
  <si>
    <t>OXX110181345918T</t>
  </si>
  <si>
    <t>26.563.652/0327-55</t>
  </si>
  <si>
    <t>13087-773</t>
  </si>
  <si>
    <t>OXX110012845919T</t>
  </si>
  <si>
    <t>26.563.652/0096-99</t>
  </si>
  <si>
    <t>13224-970</t>
  </si>
  <si>
    <t>SHX108953845919T</t>
  </si>
  <si>
    <t>26.563.652/0017-95</t>
  </si>
  <si>
    <t>13212-100</t>
  </si>
  <si>
    <t>SHX108606045919T</t>
  </si>
  <si>
    <t>26.563.652/0247-36</t>
  </si>
  <si>
    <t>13419-160</t>
  </si>
  <si>
    <t>OXX109552345919T</t>
  </si>
  <si>
    <t>26.563.652/0469-77</t>
  </si>
  <si>
    <t>18030-000</t>
  </si>
  <si>
    <t>OXX110361545919T</t>
  </si>
  <si>
    <t>26.563.652/0233-30</t>
  </si>
  <si>
    <t>07097-380</t>
  </si>
  <si>
    <t>OXX109600145919T</t>
  </si>
  <si>
    <t>26.563.652/0059-44</t>
  </si>
  <si>
    <t>01319-001</t>
  </si>
  <si>
    <t>OXX108828145919T</t>
  </si>
  <si>
    <t>26.563.652/0167-17</t>
  </si>
  <si>
    <t>05020-000</t>
  </si>
  <si>
    <t>OXX109250545919T</t>
  </si>
  <si>
    <t>26.563.652/0114-05</t>
  </si>
  <si>
    <t>01504-001</t>
  </si>
  <si>
    <t>OXX109294045919T</t>
  </si>
  <si>
    <t>26.563.652/0218-00</t>
  </si>
  <si>
    <t>04105-000</t>
  </si>
  <si>
    <t>OXX109572145919T</t>
  </si>
  <si>
    <t>26.563.652/0293-71</t>
  </si>
  <si>
    <t>05041-000</t>
  </si>
  <si>
    <t>OXX109687445919T</t>
  </si>
  <si>
    <t>26.563.652/0359-32</t>
  </si>
  <si>
    <t>01542-010</t>
  </si>
  <si>
    <t>OXX110013845919T</t>
  </si>
  <si>
    <t>26.563.652/0330-50</t>
  </si>
  <si>
    <t>OXX110037645919T</t>
  </si>
  <si>
    <t>26.563.652/0365-80</t>
  </si>
  <si>
    <t>01529-001</t>
  </si>
  <si>
    <t>OXX110039745919T</t>
  </si>
  <si>
    <t>26.563.652/0520-04</t>
  </si>
  <si>
    <t>05433-000</t>
  </si>
  <si>
    <t>OXX110463145919T</t>
  </si>
  <si>
    <t>26.563.652/0765-31</t>
  </si>
  <si>
    <t>08010-150</t>
  </si>
  <si>
    <t>OXX111074345919T</t>
  </si>
  <si>
    <t>26.563.652/0564-25</t>
  </si>
  <si>
    <t>11701-090</t>
  </si>
  <si>
    <t>OXX110483145919T</t>
  </si>
  <si>
    <t>26.563.652/0511-13</t>
  </si>
  <si>
    <t>11025-203</t>
  </si>
  <si>
    <t>OXX110546745919T</t>
  </si>
  <si>
    <t>26.563.652/0046-20</t>
  </si>
  <si>
    <t>09710-060</t>
  </si>
  <si>
    <t>OXX108745545919T</t>
  </si>
  <si>
    <t>26.563.652/0076-45</t>
  </si>
  <si>
    <t>OXX109006945919T</t>
  </si>
  <si>
    <t>26.563.652/0074-83</t>
  </si>
  <si>
    <t>04552-020</t>
  </si>
  <si>
    <t>OXX109022045919T</t>
  </si>
  <si>
    <t>26.563.652/0149-35</t>
  </si>
  <si>
    <t>04364-030</t>
  </si>
  <si>
    <t>OXX109504045919T</t>
  </si>
  <si>
    <t>26.563.652/0208-20</t>
  </si>
  <si>
    <t>04747-040</t>
  </si>
  <si>
    <t>OXX109539345919T</t>
  </si>
  <si>
    <t>26.563.652/0250-31</t>
  </si>
  <si>
    <t>09607-100</t>
  </si>
  <si>
    <t>OXX109662645919T</t>
  </si>
  <si>
    <t>26.563.652/0401-89</t>
  </si>
  <si>
    <t>05042-000</t>
  </si>
  <si>
    <t>OXX110067345919T</t>
  </si>
  <si>
    <t>26.563.652/0441-76</t>
  </si>
  <si>
    <t>04607-001</t>
  </si>
  <si>
    <t>OXX110192745919T</t>
  </si>
  <si>
    <t>26.563.652/0446-80</t>
  </si>
  <si>
    <t>04543-120</t>
  </si>
  <si>
    <t>OXX110226445919T</t>
  </si>
  <si>
    <t>26.563.652/0483-25</t>
  </si>
  <si>
    <t>09657-000</t>
  </si>
  <si>
    <t>OXX110371245919T</t>
  </si>
  <si>
    <t>26.563.652/0006-32</t>
  </si>
  <si>
    <t>13024-100</t>
  </si>
  <si>
    <t>OXX108582045922T</t>
  </si>
  <si>
    <t>26.563.652/0020-90</t>
  </si>
  <si>
    <t>13076-000</t>
  </si>
  <si>
    <t>OXX108608745922T</t>
  </si>
  <si>
    <t>26.563.652/0051-97</t>
  </si>
  <si>
    <t>13070-000</t>
  </si>
  <si>
    <t>OXX108787145922T</t>
  </si>
  <si>
    <t>26.563.652/0194-90</t>
  </si>
  <si>
    <t>18086-000</t>
  </si>
  <si>
    <t>OXX111019245922T</t>
  </si>
  <si>
    <t>26.563.652/0225-20</t>
  </si>
  <si>
    <t>09080-020</t>
  </si>
  <si>
    <t>OXX109551345922T</t>
  </si>
  <si>
    <t>26.563.652/0431-02</t>
  </si>
  <si>
    <t>OXX109821945922T</t>
  </si>
  <si>
    <t>26.563.652/0085-36</t>
  </si>
  <si>
    <t>01005-010</t>
  </si>
  <si>
    <t>OXX108993445922T</t>
  </si>
  <si>
    <t>26.563.652/0101-90</t>
  </si>
  <si>
    <t>01008-000</t>
  </si>
  <si>
    <t>OXX109051545922T</t>
  </si>
  <si>
    <t>26.563.652/0146-92</t>
  </si>
  <si>
    <t>05435-030</t>
  </si>
  <si>
    <t>OXX109371145922T</t>
  </si>
  <si>
    <t>26.563.652/0075-64</t>
  </si>
  <si>
    <t>05006-011</t>
  </si>
  <si>
    <t>OXX109374545922T</t>
  </si>
  <si>
    <t>26.563.652/0284-80</t>
  </si>
  <si>
    <t>03309-000</t>
  </si>
  <si>
    <t>OXX109881145922T</t>
  </si>
  <si>
    <t>26.563.652/0384-43</t>
  </si>
  <si>
    <t>02017-010</t>
  </si>
  <si>
    <t>OXX110013645922T</t>
  </si>
  <si>
    <t>26.563.652/0414-01</t>
  </si>
  <si>
    <t>05036-001</t>
  </si>
  <si>
    <t>OXX110149045922T</t>
  </si>
  <si>
    <t>26.563.652/0624-09</t>
  </si>
  <si>
    <t>03117-000</t>
  </si>
  <si>
    <t>OXX110708645922T</t>
  </si>
  <si>
    <t>26.563.652/0691-60</t>
  </si>
  <si>
    <t>02915-000</t>
  </si>
  <si>
    <t>OXX110900745922T</t>
  </si>
  <si>
    <t>26.563.652/0783-13</t>
  </si>
  <si>
    <t>01140-000</t>
  </si>
  <si>
    <t>OXX111354345922T</t>
  </si>
  <si>
    <t>26.563.652/0107-86</t>
  </si>
  <si>
    <t>01543-000</t>
  </si>
  <si>
    <t>OXX109047345922T</t>
  </si>
  <si>
    <t>26.563.652/0221-05</t>
  </si>
  <si>
    <t>04571-090</t>
  </si>
  <si>
    <t>OXX109434445922T</t>
  </si>
  <si>
    <t>26.563.652/0144-20</t>
  </si>
  <si>
    <t>04162-001</t>
  </si>
  <si>
    <t>OXX109502045922T</t>
  </si>
  <si>
    <t>26.563.652/0219-82</t>
  </si>
  <si>
    <t>04078-012</t>
  </si>
  <si>
    <t>OXX109568045922T</t>
  </si>
  <si>
    <t>26.563.652/0287-23</t>
  </si>
  <si>
    <t>04524-020</t>
  </si>
  <si>
    <t>OXX109834145922T</t>
  </si>
  <si>
    <t>26.563.652/0364-08</t>
  </si>
  <si>
    <t>01322-020</t>
  </si>
  <si>
    <t>OXX110018745922T</t>
  </si>
  <si>
    <t>26.563.652/0490-54</t>
  </si>
  <si>
    <t>04145-010</t>
  </si>
  <si>
    <t>OXX110378245922T</t>
  </si>
  <si>
    <t>26.563.652/0491-35</t>
  </si>
  <si>
    <t>04020-040</t>
  </si>
  <si>
    <t>OXX110461945922T</t>
  </si>
  <si>
    <t>26.563.652/0477-87</t>
  </si>
  <si>
    <t>04040-001</t>
  </si>
  <si>
    <t>OXX110545445922T</t>
  </si>
  <si>
    <t>26.563.652/0461-10</t>
  </si>
  <si>
    <t>05083-020</t>
  </si>
  <si>
    <t>OXX110971345922T</t>
  </si>
  <si>
    <t>26.563.652/0743-26</t>
  </si>
  <si>
    <t>09912-010</t>
  </si>
  <si>
    <t>OXX111044645922T</t>
  </si>
  <si>
    <t>26.563.652/0080-21</t>
  </si>
  <si>
    <t>13070-751</t>
  </si>
  <si>
    <t>OXX108967445923T</t>
  </si>
  <si>
    <t>26.563.652/0132-97</t>
  </si>
  <si>
    <t>13091-140</t>
  </si>
  <si>
    <t>OXX109303045923T</t>
  </si>
  <si>
    <t>26.563.652/0027-67</t>
  </si>
  <si>
    <t>13083-715</t>
  </si>
  <si>
    <t>OXX108636745923T</t>
  </si>
  <si>
    <t>26.563.652/0332-12</t>
  </si>
  <si>
    <t>13400-140</t>
  </si>
  <si>
    <t>OXX110038645923T</t>
  </si>
  <si>
    <t>26.563.652/0612-67</t>
  </si>
  <si>
    <t>09040-010</t>
  </si>
  <si>
    <t>OXX110651045923T</t>
  </si>
  <si>
    <t>26.563.652/0615-00</t>
  </si>
  <si>
    <t>07040-000</t>
  </si>
  <si>
    <t>OXX110880345923T</t>
  </si>
  <si>
    <t>26.563.652/0084-55</t>
  </si>
  <si>
    <t>01229-000</t>
  </si>
  <si>
    <t>OXX108976245923T</t>
  </si>
  <si>
    <t>26.563.652/0104-33</t>
  </si>
  <si>
    <t>01318-001</t>
  </si>
  <si>
    <t>OXX109360445923T</t>
  </si>
  <si>
    <t>26.563.652/0190-66</t>
  </si>
  <si>
    <t>01306-010</t>
  </si>
  <si>
    <t>OXX109448345923T</t>
  </si>
  <si>
    <t>26.563.652/0220-16</t>
  </si>
  <si>
    <t>02404-000</t>
  </si>
  <si>
    <t>OXX109573745923T</t>
  </si>
  <si>
    <t>26.563.652/0251-12</t>
  </si>
  <si>
    <t>02402-200</t>
  </si>
  <si>
    <t>OXX109688345923T</t>
  </si>
  <si>
    <t>26.563.652/0574-05</t>
  </si>
  <si>
    <t>03063-000</t>
  </si>
  <si>
    <t>OXX110578745923T</t>
  </si>
  <si>
    <t>26.563.652/0600-23</t>
  </si>
  <si>
    <t>09540-100</t>
  </si>
  <si>
    <t>OXX110802745923T</t>
  </si>
  <si>
    <t>26.563.652/0460-39</t>
  </si>
  <si>
    <t>01302-000</t>
  </si>
  <si>
    <t>OXX110803745923T</t>
  </si>
  <si>
    <t>26.563.652/0746-79</t>
  </si>
  <si>
    <t>08190-000</t>
  </si>
  <si>
    <t>OXX111043445923T</t>
  </si>
  <si>
    <t>26.563.652/0522-76</t>
  </si>
  <si>
    <t>11701-340</t>
  </si>
  <si>
    <t>OXX110450545923T</t>
  </si>
  <si>
    <t>26.563.652/0645-25</t>
  </si>
  <si>
    <t>11060-480</t>
  </si>
  <si>
    <t>OXX110735545923T</t>
  </si>
  <si>
    <t>26.563.652/0319-45</t>
  </si>
  <si>
    <t>05503-000</t>
  </si>
  <si>
    <t>OXX109380045923T</t>
  </si>
  <si>
    <t>26.563.652/0176-08</t>
  </si>
  <si>
    <t>04524-002</t>
  </si>
  <si>
    <t>OXX109444045923T</t>
  </si>
  <si>
    <t>26.563.652/0232-50</t>
  </si>
  <si>
    <t>04685-005</t>
  </si>
  <si>
    <t>OXX109571045923T</t>
  </si>
  <si>
    <t>26.563.652/0314-30</t>
  </si>
  <si>
    <t>09771-220</t>
  </si>
  <si>
    <t>OXX109918545923T</t>
  </si>
  <si>
    <t>26.563.652/0307-01</t>
  </si>
  <si>
    <t>04088-004</t>
  </si>
  <si>
    <t>OXX109919345923T</t>
  </si>
  <si>
    <t>26.563.652/0474-34</t>
  </si>
  <si>
    <t>04208-001</t>
  </si>
  <si>
    <t>OXX110463445923T</t>
  </si>
  <si>
    <t>26.563.652/0536-71</t>
  </si>
  <si>
    <t>OXX110492445923T</t>
  </si>
  <si>
    <t>26.563.652/0493-05</t>
  </si>
  <si>
    <t>04153-001</t>
  </si>
  <si>
    <t>OXX110518345923T</t>
  </si>
  <si>
    <t>26.563.652/0637-15</t>
  </si>
  <si>
    <t>05524-050</t>
  </si>
  <si>
    <t>OXX110715245923T</t>
  </si>
  <si>
    <t>26.563.652/0688-65</t>
  </si>
  <si>
    <t>04702-002</t>
  </si>
  <si>
    <t>OXX110950645923T</t>
  </si>
  <si>
    <t>26.563.652/0060-88</t>
  </si>
  <si>
    <t>13010-000</t>
  </si>
  <si>
    <t>OXX108873145924T</t>
  </si>
  <si>
    <t>26.563.652/0617-71</t>
  </si>
  <si>
    <t>13401-200</t>
  </si>
  <si>
    <t>OXX110856745924T</t>
  </si>
  <si>
    <t>26.563.652/0199-02</t>
  </si>
  <si>
    <t>13400-150</t>
  </si>
  <si>
    <t>OXX109518445924T</t>
  </si>
  <si>
    <t>26.563.652/0630-49</t>
  </si>
  <si>
    <t>18095-000</t>
  </si>
  <si>
    <t>OXX110674245924T</t>
  </si>
  <si>
    <t>26.563.652/0031-43</t>
  </si>
  <si>
    <t>09210-310</t>
  </si>
  <si>
    <t>SHX108674245924T</t>
  </si>
  <si>
    <t>26.563.652/0641-00</t>
  </si>
  <si>
    <t>07096-250</t>
  </si>
  <si>
    <t>OXX110715445924T</t>
  </si>
  <si>
    <t>26.563.652/0126-49</t>
  </si>
  <si>
    <t>05001-000</t>
  </si>
  <si>
    <t>OXX108951745924T</t>
  </si>
  <si>
    <t>26.563.652/0228-73</t>
  </si>
  <si>
    <t>03508-009</t>
  </si>
  <si>
    <t>OXX109657545924T</t>
  </si>
  <si>
    <t>26.563.652/0311-98</t>
  </si>
  <si>
    <t>02185-030</t>
  </si>
  <si>
    <t>OXX109916245924T</t>
  </si>
  <si>
    <t>26.563.652/0357-70</t>
  </si>
  <si>
    <t>02915-100</t>
  </si>
  <si>
    <t>OXX110034145924T</t>
  </si>
  <si>
    <t>26.563.652/0370-48</t>
  </si>
  <si>
    <t>05003-040</t>
  </si>
  <si>
    <t>OXX110037445924T</t>
  </si>
  <si>
    <t>26.563.652/0659-20</t>
  </si>
  <si>
    <t>03281-001</t>
  </si>
  <si>
    <t>OXX110492845924T</t>
  </si>
  <si>
    <t>26.563.652/0510-32</t>
  </si>
  <si>
    <t>03260-000</t>
  </si>
  <si>
    <t>OXX110517745924T</t>
  </si>
  <si>
    <t>26.563.652/0546-43</t>
  </si>
  <si>
    <t>03058-000</t>
  </si>
  <si>
    <t>OXX110536745924T</t>
  </si>
  <si>
    <t>26.563.652/0697-56</t>
  </si>
  <si>
    <t>03511-000</t>
  </si>
  <si>
    <t>OXX110935245924T</t>
  </si>
  <si>
    <t>26.563.652/0512-02</t>
  </si>
  <si>
    <t>11060-440</t>
  </si>
  <si>
    <t>OXX110411645924T</t>
  </si>
  <si>
    <t>26.563.652/0535-90</t>
  </si>
  <si>
    <t>11704-490</t>
  </si>
  <si>
    <t>OXX110489745924T</t>
  </si>
  <si>
    <t>26.563.652/0102-71</t>
  </si>
  <si>
    <t>01035-000</t>
  </si>
  <si>
    <t>OXX109058545924T</t>
  </si>
  <si>
    <t>26.563.652/0152-30</t>
  </si>
  <si>
    <t>01403-000</t>
  </si>
  <si>
    <t>OXX109379545924T</t>
  </si>
  <si>
    <t>26.563.652/0280-57</t>
  </si>
  <si>
    <t>05401-450</t>
  </si>
  <si>
    <t>OXX109879545924T</t>
  </si>
  <si>
    <t>26.563.652/0454-90</t>
  </si>
  <si>
    <t>04086-010</t>
  </si>
  <si>
    <t>OXX110516445924T</t>
  </si>
  <si>
    <t>26.563.652/0415-84</t>
  </si>
  <si>
    <t>05006-000</t>
  </si>
  <si>
    <t>OXX110534445924T</t>
  </si>
  <si>
    <t>26.563.652/0428-07</t>
  </si>
  <si>
    <t>04150-000</t>
  </si>
  <si>
    <t>OXX110653945924T</t>
  </si>
  <si>
    <t>26.563.652/0699-18</t>
  </si>
  <si>
    <t>05730-170</t>
  </si>
  <si>
    <t>OXX110855745924T</t>
  </si>
  <si>
    <t>26.563.652/0679-74</t>
  </si>
  <si>
    <t>05338-000</t>
  </si>
  <si>
    <t>OXX110878945924T</t>
  </si>
  <si>
    <t>26.563.652/0654-16</t>
  </si>
  <si>
    <t>05624-001</t>
  </si>
  <si>
    <t>OXX110936445924T</t>
  </si>
  <si>
    <t>26.563.652/0003-90</t>
  </si>
  <si>
    <t>04552-905</t>
  </si>
  <si>
    <t>SHX108519545924T</t>
  </si>
  <si>
    <t>26.563.652/0069-16</t>
  </si>
  <si>
    <t>13025-061</t>
  </si>
  <si>
    <t>OXX108895345925T</t>
  </si>
  <si>
    <t>26.563.652/0561-82</t>
  </si>
  <si>
    <t>15992-503</t>
  </si>
  <si>
    <t>OXX110535045925T</t>
  </si>
  <si>
    <t>26.563.652/0403-40</t>
  </si>
  <si>
    <t>13207-605</t>
  </si>
  <si>
    <t>OXX110070045925T</t>
  </si>
  <si>
    <t>26.563.652/0703-39</t>
  </si>
  <si>
    <t>13465-320</t>
  </si>
  <si>
    <t>OXX110879345925T</t>
  </si>
  <si>
    <t>26.563.652/0513-85</t>
  </si>
  <si>
    <t>OXX110675245925T</t>
  </si>
  <si>
    <t>26.563.652/0245-74</t>
  </si>
  <si>
    <t>70120-020</t>
  </si>
  <si>
    <t>OXX109504845925T</t>
  </si>
  <si>
    <t>26.563.652/0241-40</t>
  </si>
  <si>
    <t>04208-053</t>
  </si>
  <si>
    <t>OXX109539745925T</t>
  </si>
  <si>
    <t>26.563.652/0278-32</t>
  </si>
  <si>
    <t>03403-000</t>
  </si>
  <si>
    <t>OXX109725345925T</t>
  </si>
  <si>
    <t>26.563.652/0337-27</t>
  </si>
  <si>
    <t>01220-010</t>
  </si>
  <si>
    <t>OXX110017945925T</t>
  </si>
  <si>
    <t>26.563.652/0379-86</t>
  </si>
  <si>
    <t>01525-001</t>
  </si>
  <si>
    <t>OXX110025945925T</t>
  </si>
  <si>
    <t>26.563.652/0580-45</t>
  </si>
  <si>
    <t>03635-000</t>
  </si>
  <si>
    <t>OXX110578645925T</t>
  </si>
  <si>
    <t>26.563.652/0533-29</t>
  </si>
  <si>
    <t>03508-030</t>
  </si>
  <si>
    <t>OXX110666645925T</t>
  </si>
  <si>
    <t>26.563.652/0667-30</t>
  </si>
  <si>
    <t>03648-020</t>
  </si>
  <si>
    <t>OXX110959345925T</t>
  </si>
  <si>
    <t>26.563.652/0661-45</t>
  </si>
  <si>
    <t>03070-000</t>
  </si>
  <si>
    <t>OXX111030445925T</t>
  </si>
  <si>
    <t>26.563.652/0057-82</t>
  </si>
  <si>
    <t>01153-000</t>
  </si>
  <si>
    <t>SHX108787245925T</t>
  </si>
  <si>
    <t>26.563.652/0508-18</t>
  </si>
  <si>
    <t>11045-520</t>
  </si>
  <si>
    <t>OXX110426545925T</t>
  </si>
  <si>
    <t>26.563.652/0616-90</t>
  </si>
  <si>
    <t>11020-000</t>
  </si>
  <si>
    <t>OXX110981045925T</t>
  </si>
  <si>
    <t>26.563.652/0151-50</t>
  </si>
  <si>
    <t>04568-000</t>
  </si>
  <si>
    <t>OXX109393945925T</t>
  </si>
  <si>
    <t>26.563.652/0184-18</t>
  </si>
  <si>
    <t>04018-030</t>
  </si>
  <si>
    <t>OXX109503045925T</t>
  </si>
  <si>
    <t>26.563.652/0209-00</t>
  </si>
  <si>
    <t>05685-030</t>
  </si>
  <si>
    <t>OXX109569145925T</t>
  </si>
  <si>
    <t>26.563.652/0248-17</t>
  </si>
  <si>
    <t>09601-000</t>
  </si>
  <si>
    <t>OXX109666445925T</t>
  </si>
  <si>
    <t>26.563.652/0301-16</t>
  </si>
  <si>
    <t>05445-000</t>
  </si>
  <si>
    <t>OXX109898145925T</t>
  </si>
  <si>
    <t>26.563.652/0505-75</t>
  </si>
  <si>
    <t>04321-001</t>
  </si>
  <si>
    <t>OXX110480845925T</t>
  </si>
  <si>
    <t>26.563.652/0559-68</t>
  </si>
  <si>
    <t>04012-000</t>
  </si>
  <si>
    <t>OXX110534545925T</t>
  </si>
  <si>
    <t>26.563.652/0584-79</t>
  </si>
  <si>
    <t>04704-040</t>
  </si>
  <si>
    <t>OXX110546945925T</t>
  </si>
  <si>
    <t>26.563.652/0518-90</t>
  </si>
  <si>
    <t>OXX110810345925T</t>
  </si>
  <si>
    <t>26.563.652/0657-69</t>
  </si>
  <si>
    <t>05359-001</t>
  </si>
  <si>
    <t>OXX110933445925T</t>
  </si>
  <si>
    <t>26.563.652/0134-59</t>
  </si>
  <si>
    <t>13060-854</t>
  </si>
  <si>
    <t>OXX109357045926T</t>
  </si>
  <si>
    <t>26.563.652/0572-35</t>
  </si>
  <si>
    <t>OXX110546845926T</t>
  </si>
  <si>
    <t>26.563.652/0537-52</t>
  </si>
  <si>
    <t>13417-780</t>
  </si>
  <si>
    <t>OXX110461845926T</t>
  </si>
  <si>
    <t>26.563.652/0594-40</t>
  </si>
  <si>
    <t>18050-260</t>
  </si>
  <si>
    <t>OXX110624945926T</t>
  </si>
  <si>
    <t>26.563.652/0387-96</t>
  </si>
  <si>
    <t>09040-240</t>
  </si>
  <si>
    <t>OXX110033945926T</t>
  </si>
  <si>
    <t>26.563.652/0321-60</t>
  </si>
  <si>
    <t>07192-010</t>
  </si>
  <si>
    <t>OXX109971945926T</t>
  </si>
  <si>
    <t>26.563.652/0071-30</t>
  </si>
  <si>
    <t>01317-001</t>
  </si>
  <si>
    <t>OXX108931545926T</t>
  </si>
  <si>
    <t>26.563.652/0125-68</t>
  </si>
  <si>
    <t>01002-000</t>
  </si>
  <si>
    <t>OXX109242545926T</t>
  </si>
  <si>
    <t>26.563.652/0326-74</t>
  </si>
  <si>
    <t>09510-220</t>
  </si>
  <si>
    <t>OXX110010345926T</t>
  </si>
  <si>
    <t>26.563.652/0588-00</t>
  </si>
  <si>
    <t>03178-001</t>
  </si>
  <si>
    <t>OXX110558045926T</t>
  </si>
  <si>
    <t>26.563.652/0601-04</t>
  </si>
  <si>
    <t>02517-000</t>
  </si>
  <si>
    <t>OXX110578145926T</t>
  </si>
  <si>
    <t>26.563.652/0633-91</t>
  </si>
  <si>
    <t>03062-000</t>
  </si>
  <si>
    <t>OXX110709845926T</t>
  </si>
  <si>
    <t>26.563.652/0642-82</t>
  </si>
  <si>
    <t>05125-000</t>
  </si>
  <si>
    <t>OXX110716345926T</t>
  </si>
  <si>
    <t>26.563.652/0772-60</t>
  </si>
  <si>
    <t>OXX111164845926T</t>
  </si>
  <si>
    <t>26.563.652/0636-34</t>
  </si>
  <si>
    <t>03508-010</t>
  </si>
  <si>
    <t>OXX111392745926T</t>
  </si>
  <si>
    <t>26.563.652/0565-06</t>
  </si>
  <si>
    <t>11050-241</t>
  </si>
  <si>
    <t>OXX110493245926T</t>
  </si>
  <si>
    <t>26.563.652/0622-39</t>
  </si>
  <si>
    <t>11025-011</t>
  </si>
  <si>
    <t>OXX110654345926T</t>
  </si>
  <si>
    <t>26.563.652/0100-00</t>
  </si>
  <si>
    <t>05406-200</t>
  </si>
  <si>
    <t>OXX109003945926T</t>
  </si>
  <si>
    <t>26.563.652/0166-36</t>
  </si>
  <si>
    <t>04014-001</t>
  </si>
  <si>
    <t>OXX109413845926T</t>
  </si>
  <si>
    <t>26.563.652/0129-91</t>
  </si>
  <si>
    <t xml:space="preserve"> 01533-000</t>
  </si>
  <si>
    <t>OXX109538445926T</t>
  </si>
  <si>
    <t>26.563.652/0277-51</t>
  </si>
  <si>
    <t>04.107-000</t>
  </si>
  <si>
    <t>OXX109685045926T</t>
  </si>
  <si>
    <t>26.563.652/0515-47</t>
  </si>
  <si>
    <t>09820-110</t>
  </si>
  <si>
    <t>OXX109920845926T</t>
  </si>
  <si>
    <t>26.563.652/0325-93</t>
  </si>
  <si>
    <t>04209-000</t>
  </si>
  <si>
    <t>OXX110481045926T</t>
  </si>
  <si>
    <t>26.563.652/0435-28</t>
  </si>
  <si>
    <t>OXX110559045926T</t>
  </si>
  <si>
    <t>26.563.652/0296-14</t>
  </si>
  <si>
    <t>04212-020</t>
  </si>
  <si>
    <t>OXX110651545926T</t>
  </si>
  <si>
    <t>26.563.652/0682-70</t>
  </si>
  <si>
    <t>01533-010</t>
  </si>
  <si>
    <t>OXX110810745926T</t>
  </si>
  <si>
    <t>26.563.652/0547-24</t>
  </si>
  <si>
    <t>04316-060</t>
  </si>
  <si>
    <t>OXX110981245926T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</si>
</sst>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#,##0.0"/>
    <numFmt numFmtId="166" formatCode="ddd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rgb="FF0000FF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0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29">
    <xf numFmtId="0" fontId="0" fillId="0" borderId="0" xfId="0"/>
    <xf numFmtId="0" fontId="2" fillId="2" borderId="0" xfId="0" applyFont="1" applyFill="1" applyAlignment="1" applyProtection="1">
      <alignment horizontal="center" vertical="center"/>
      <protection hidden="1"/>
    </xf>
    <xf numFmtId="0" fontId="3" fillId="0" borderId="0" xfId="0" applyFont="1" applyAlignment="1" applyProtection="1">
      <alignment vertical="center"/>
      <protection hidden="1"/>
    </xf>
    <xf numFmtId="1" fontId="2" fillId="0" borderId="0" xfId="0" applyNumberFormat="1" applyFont="1" applyAlignment="1" applyProtection="1">
      <alignment horizontal="center" vertical="center"/>
      <protection hidden="1"/>
    </xf>
    <xf numFmtId="14" fontId="2" fillId="0" borderId="0" xfId="0" applyNumberFormat="1" applyFont="1" applyAlignment="1" applyProtection="1">
      <alignment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1" fontId="3" fillId="0" borderId="0" xfId="0" applyNumberFormat="1" applyFont="1" applyAlignment="1" applyProtection="1">
      <alignment horizontal="center" vertical="center"/>
      <protection hidden="1"/>
    </xf>
    <xf numFmtId="3" fontId="3" fillId="0" borderId="0" xfId="0" applyNumberFormat="1" applyFont="1" applyAlignment="1" applyProtection="1">
      <alignment horizontal="center" vertical="center"/>
      <protection hidden="1"/>
    </xf>
    <xf numFmtId="1" fontId="3" fillId="2" borderId="0" xfId="0" applyNumberFormat="1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164" fontId="3" fillId="2" borderId="0" xfId="0" applyNumberFormat="1" applyFont="1" applyFill="1" applyAlignment="1" applyProtection="1">
      <alignment vertical="center"/>
      <protection hidden="1"/>
    </xf>
    <xf numFmtId="14" fontId="2" fillId="2" borderId="0" xfId="0" applyNumberFormat="1" applyFont="1" applyFill="1" applyAlignment="1" applyProtection="1">
      <alignment vertical="center"/>
      <protection hidden="1"/>
    </xf>
    <xf numFmtId="164" fontId="2" fillId="2" borderId="0" xfId="0" applyNumberFormat="1" applyFont="1" applyFill="1" applyAlignment="1" applyProtection="1">
      <alignment vertical="center"/>
      <protection hidden="1"/>
    </xf>
    <xf numFmtId="9" fontId="2" fillId="2" borderId="0" xfId="0" applyNumberFormat="1" applyFont="1" applyFill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vertical="center"/>
      <protection hidden="1"/>
    </xf>
    <xf numFmtId="165" fontId="2" fillId="2" borderId="0" xfId="0" applyNumberFormat="1" applyFont="1" applyFill="1" applyAlignment="1" applyProtection="1">
      <alignment vertical="center"/>
      <protection hidden="1"/>
    </xf>
    <xf numFmtId="3" fontId="2" fillId="2" borderId="0" xfId="0" applyNumberFormat="1" applyFont="1" applyFill="1" applyAlignment="1" applyProtection="1">
      <alignment horizontal="center" vertical="center"/>
      <protection hidden="1"/>
    </xf>
    <xf numFmtId="3" fontId="2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3" fontId="2" fillId="2" borderId="1" xfId="0" applyNumberFormat="1" applyFont="1" applyFill="1" applyBorder="1" applyAlignment="1" applyProtection="1">
      <alignment horizontal="center" vertical="center"/>
      <protection hidden="1"/>
    </xf>
    <xf numFmtId="3" fontId="2" fillId="0" borderId="2" xfId="0" applyNumberFormat="1" applyFont="1" applyBorder="1" applyAlignment="1" applyProtection="1">
      <alignment horizontal="center" vertical="center"/>
      <protection hidden="1"/>
    </xf>
    <xf numFmtId="3" fontId="2" fillId="0" borderId="1" xfId="0" applyNumberFormat="1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14" fontId="3" fillId="0" borderId="3" xfId="0" quotePrefix="1" applyNumberFormat="1" applyFont="1" applyBorder="1" applyAlignment="1" applyProtection="1">
      <alignment horizontal="center" vertical="center" wrapText="1"/>
      <protection hidden="1"/>
    </xf>
    <xf numFmtId="14" fontId="3" fillId="0" borderId="3" xfId="0" applyNumberFormat="1" applyFont="1" applyBorder="1" applyAlignment="1" applyProtection="1">
      <alignment horizontal="center" vertical="center" wrapText="1"/>
      <protection hidden="1"/>
    </xf>
    <xf numFmtId="3" fontId="3" fillId="0" borderId="3" xfId="0" applyNumberFormat="1" applyFont="1" applyBorder="1" applyAlignment="1" applyProtection="1">
      <alignment horizontal="center" vertical="center" wrapText="1"/>
      <protection hidden="1"/>
    </xf>
    <xf numFmtId="14" fontId="3" fillId="0" borderId="3" xfId="1" applyNumberFormat="1" applyFont="1" applyBorder="1" applyAlignment="1" applyProtection="1">
      <alignment horizontal="center" vertical="center" wrapText="1"/>
      <protection hidden="1"/>
    </xf>
    <xf numFmtId="0" fontId="3" fillId="0" borderId="3" xfId="0" quotePrefix="1" applyFont="1" applyBorder="1" applyAlignment="1" applyProtection="1">
      <alignment horizontal="center" vertical="center" wrapText="1"/>
      <protection hidden="1"/>
    </xf>
    <xf numFmtId="164" fontId="3" fillId="0" borderId="3" xfId="2" quotePrefix="1" applyNumberFormat="1" applyFont="1" applyBorder="1" applyAlignment="1" applyProtection="1">
      <alignment horizontal="center" vertical="center" wrapText="1"/>
      <protection hidden="1"/>
    </xf>
    <xf numFmtId="164" fontId="3" fillId="0" borderId="3" xfId="0" quotePrefix="1" applyNumberFormat="1" applyFont="1" applyBorder="1" applyAlignment="1" applyProtection="1">
      <alignment horizontal="center" vertical="center" wrapText="1"/>
      <protection hidden="1"/>
    </xf>
    <xf numFmtId="0" fontId="3" fillId="3" borderId="4" xfId="0" applyFont="1" applyFill="1" applyBorder="1" applyAlignment="1" applyProtection="1">
      <alignment horizontal="center" vertical="center" wrapText="1"/>
      <protection hidden="1"/>
    </xf>
    <xf numFmtId="14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164" fontId="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4" xfId="0" quotePrefix="1" applyFont="1" applyFill="1" applyBorder="1" applyAlignment="1" applyProtection="1">
      <alignment horizontal="center" vertical="center" wrapText="1"/>
      <protection hidden="1"/>
    </xf>
    <xf numFmtId="9" fontId="3" fillId="3" borderId="4" xfId="0" quotePrefix="1" applyNumberFormat="1" applyFont="1" applyFill="1" applyBorder="1" applyAlignment="1" applyProtection="1">
      <alignment horizontal="center" vertical="center" wrapText="1"/>
      <protection hidden="1"/>
    </xf>
    <xf numFmtId="3" fontId="3" fillId="4" borderId="3" xfId="2" quotePrefix="1" applyNumberFormat="1" applyFont="1" applyFill="1" applyBorder="1" applyAlignment="1" applyProtection="1">
      <alignment horizontal="center" vertical="center" wrapText="1"/>
      <protection hidden="1"/>
    </xf>
    <xf numFmtId="165" fontId="3" fillId="4" borderId="3" xfId="2" quotePrefix="1" applyNumberFormat="1" applyFont="1" applyFill="1" applyBorder="1" applyAlignment="1" applyProtection="1">
      <alignment horizontal="center" vertical="center" wrapText="1"/>
      <protection hidden="1"/>
    </xf>
    <xf numFmtId="9" fontId="3" fillId="4" borderId="3" xfId="2" quotePrefix="1" applyNumberFormat="1" applyFont="1" applyFill="1" applyBorder="1" applyAlignment="1" applyProtection="1">
      <alignment horizontal="center" vertical="center" wrapText="1"/>
      <protection hidden="1"/>
    </xf>
    <xf numFmtId="14" fontId="3" fillId="4" borderId="3" xfId="2" quotePrefix="1" applyNumberFormat="1" applyFont="1" applyFill="1" applyBorder="1" applyAlignment="1" applyProtection="1">
      <alignment horizontal="center" vertical="center" wrapText="1"/>
      <protection hidden="1"/>
    </xf>
    <xf numFmtId="3" fontId="3" fillId="0" borderId="3" xfId="1" quotePrefix="1" applyNumberFormat="1" applyFont="1" applyBorder="1" applyAlignment="1" applyProtection="1">
      <alignment horizontal="center" vertical="center" wrapText="1"/>
      <protection hidden="1"/>
    </xf>
    <xf numFmtId="14" fontId="3" fillId="5" borderId="3" xfId="1" quotePrefix="1" applyNumberFormat="1" applyFont="1" applyFill="1" applyBorder="1" applyAlignment="1" applyProtection="1">
      <alignment horizontal="center" vertical="center" wrapText="1"/>
      <protection hidden="1"/>
    </xf>
    <xf numFmtId="0" fontId="3" fillId="0" borderId="5" xfId="0" applyFont="1" applyBorder="1" applyAlignment="1" applyProtection="1">
      <alignment vertical="center"/>
      <protection hidden="1"/>
    </xf>
    <xf numFmtId="1" fontId="2" fillId="0" borderId="6" xfId="3" applyNumberFormat="1" applyFont="1" applyBorder="1" applyAlignment="1">
      <alignment horizontal="center" vertical="center"/>
    </xf>
    <xf numFmtId="14" fontId="3" fillId="0" borderId="6" xfId="0" applyNumberFormat="1" applyFont="1" applyBorder="1" applyAlignment="1" applyProtection="1">
      <alignment vertical="center"/>
      <protection hidden="1"/>
    </xf>
    <xf numFmtId="166" fontId="5" fillId="0" borderId="6" xfId="0" applyNumberFormat="1" applyFont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4" xfId="0" applyFont="1" applyFill="1" applyBorder="1" applyAlignment="1" applyProtection="1">
      <alignment horizontal="center" vertical="center"/>
      <protection hidden="1"/>
    </xf>
    <xf numFmtId="1" fontId="3" fillId="0" borderId="4" xfId="0" applyNumberFormat="1" applyFont="1" applyBorder="1" applyAlignment="1" applyProtection="1">
      <alignment horizontal="center" vertical="center"/>
      <protection hidden="1"/>
    </xf>
    <xf numFmtId="3" fontId="2" fillId="0" borderId="8" xfId="0" applyNumberFormat="1" applyFont="1" applyBorder="1" applyAlignment="1" applyProtection="1">
      <alignment horizontal="center" vertical="center"/>
      <protection hidden="1"/>
    </xf>
    <xf numFmtId="1" fontId="3" fillId="2" borderId="9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164" fontId="3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0" xfId="4" applyFont="1" applyBorder="1" applyAlignment="1" applyProtection="1">
      <alignment horizontal="center" vertical="center"/>
      <protection hidden="1"/>
    </xf>
    <xf numFmtId="14" fontId="2" fillId="0" borderId="10" xfId="4" applyNumberFormat="1" applyFont="1" applyBorder="1" applyAlignment="1" applyProtection="1">
      <alignment horizontal="center" vertical="center"/>
      <protection hidden="1"/>
    </xf>
    <xf numFmtId="164" fontId="2" fillId="0" borderId="10" xfId="4" applyNumberFormat="1" applyFont="1" applyBorder="1" applyAlignment="1" applyProtection="1">
      <alignment horizontal="center" vertical="center"/>
      <protection hidden="1"/>
    </xf>
    <xf numFmtId="9" fontId="2" fillId="0" borderId="10" xfId="4" applyNumberFormat="1" applyFont="1" applyBorder="1" applyAlignment="1" applyProtection="1">
      <alignment horizontal="center" vertical="center"/>
      <protection hidden="1"/>
    </xf>
    <xf numFmtId="3" fontId="2" fillId="0" borderId="10" xfId="4" applyNumberFormat="1" applyFont="1" applyBorder="1" applyAlignment="1" applyProtection="1">
      <alignment horizontal="center" vertical="center"/>
      <protection hidden="1"/>
    </xf>
    <xf numFmtId="165" fontId="2" fillId="0" borderId="10" xfId="4" applyNumberFormat="1" applyFont="1" applyBorder="1" applyAlignment="1" applyProtection="1">
      <alignment horizontal="center" vertical="center"/>
      <protection hidden="1"/>
    </xf>
    <xf numFmtId="3" fontId="2" fillId="0" borderId="10" xfId="0" applyNumberFormat="1" applyFont="1" applyBorder="1" applyAlignment="1" applyProtection="1">
      <alignment horizontal="center" vertical="center"/>
      <protection hidden="1"/>
    </xf>
    <xf numFmtId="0" fontId="3" fillId="6" borderId="11" xfId="0" applyFont="1" applyFill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14" fontId="2" fillId="0" borderId="11" xfId="1" applyNumberFormat="1" applyFont="1" applyBorder="1" applyAlignment="1" applyProtection="1">
      <alignment horizontal="center" vertical="center"/>
      <protection hidden="1"/>
    </xf>
    <xf numFmtId="14" fontId="2" fillId="2" borderId="12" xfId="0" applyNumberFormat="1" applyFont="1" applyFill="1" applyBorder="1" applyAlignment="1" applyProtection="1">
      <alignment horizontal="center" vertical="center"/>
      <protection hidden="1"/>
    </xf>
    <xf numFmtId="1" fontId="3" fillId="0" borderId="13" xfId="0" applyNumberFormat="1" applyFont="1" applyBorder="1" applyAlignment="1" applyProtection="1">
      <alignment horizontal="center" vertical="center"/>
      <protection hidden="1"/>
    </xf>
    <xf numFmtId="3" fontId="2" fillId="2" borderId="14" xfId="0" applyNumberFormat="1" applyFont="1" applyFill="1" applyBorder="1" applyAlignment="1" applyProtection="1">
      <alignment horizontal="center" vertical="center"/>
      <protection hidden="1"/>
    </xf>
    <xf numFmtId="1" fontId="3" fillId="2" borderId="11" xfId="0" applyNumberFormat="1" applyFont="1" applyFill="1" applyBorder="1" applyAlignment="1" applyProtection="1">
      <alignment horizontal="center" vertical="center"/>
      <protection hidden="1"/>
    </xf>
    <xf numFmtId="0" fontId="3" fillId="0" borderId="11" xfId="0" applyFont="1" applyBorder="1" applyAlignment="1" applyProtection="1">
      <alignment horizontal="center" vertical="center"/>
      <protection hidden="1"/>
    </xf>
    <xf numFmtId="164" fontId="3" fillId="0" borderId="11" xfId="0" applyNumberFormat="1" applyFont="1" applyBorder="1" applyAlignment="1" applyProtection="1">
      <alignment horizontal="center" vertical="center"/>
      <protection hidden="1"/>
    </xf>
    <xf numFmtId="0" fontId="2" fillId="0" borderId="11" xfId="5" applyFont="1" applyBorder="1" applyAlignment="1" applyProtection="1">
      <alignment horizontal="center" vertical="center"/>
      <protection hidden="1"/>
    </xf>
    <xf numFmtId="14" fontId="2" fillId="0" borderId="11" xfId="5" applyNumberFormat="1" applyFont="1" applyBorder="1" applyAlignment="1" applyProtection="1">
      <alignment horizontal="center" vertical="center"/>
      <protection hidden="1"/>
    </xf>
    <xf numFmtId="164" fontId="2" fillId="0" borderId="11" xfId="5" applyNumberFormat="1" applyFont="1" applyBorder="1" applyAlignment="1" applyProtection="1">
      <alignment horizontal="center" vertical="center"/>
      <protection hidden="1"/>
    </xf>
    <xf numFmtId="9" fontId="2" fillId="0" borderId="11" xfId="5" applyNumberFormat="1" applyFont="1" applyBorder="1" applyAlignment="1" applyProtection="1">
      <alignment horizontal="center" vertical="center"/>
      <protection hidden="1"/>
    </xf>
    <xf numFmtId="3" fontId="2" fillId="0" borderId="11" xfId="5" applyNumberFormat="1" applyFont="1" applyBorder="1" applyAlignment="1" applyProtection="1">
      <alignment horizontal="center" vertical="center"/>
      <protection hidden="1"/>
    </xf>
    <xf numFmtId="165" fontId="2" fillId="0" borderId="11" xfId="5" applyNumberFormat="1" applyFont="1" applyBorder="1" applyAlignment="1" applyProtection="1">
      <alignment horizontal="center" vertical="center"/>
      <protection hidden="1"/>
    </xf>
    <xf numFmtId="3" fontId="2" fillId="0" borderId="11" xfId="0" applyNumberFormat="1" applyFont="1" applyBorder="1" applyAlignment="1" applyProtection="1">
      <alignment horizontal="center" vertical="center"/>
      <protection hidden="1"/>
    </xf>
    <xf numFmtId="3" fontId="2" fillId="2" borderId="11" xfId="0" applyNumberFormat="1" applyFont="1" applyFill="1" applyBorder="1" applyAlignment="1" applyProtection="1">
      <alignment horizontal="center" vertical="center"/>
      <protection hidden="1"/>
    </xf>
    <xf numFmtId="14" fontId="3" fillId="2" borderId="11" xfId="0" applyNumberFormat="1" applyFont="1" applyFill="1" applyBorder="1" applyAlignment="1" applyProtection="1">
      <alignment horizontal="center" vertical="center"/>
      <protection hidden="1"/>
    </xf>
    <xf numFmtId="49" fontId="3" fillId="0" borderId="15" xfId="0" applyNumberFormat="1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 applyProtection="1">
      <alignment horizontal="center" vertical="center"/>
      <protection hidden="1"/>
    </xf>
    <xf numFmtId="14" fontId="2" fillId="0" borderId="15" xfId="0" applyNumberFormat="1" applyFont="1" applyBorder="1" applyAlignment="1" applyProtection="1">
      <alignment horizontal="center" vertical="center"/>
      <protection hidden="1"/>
    </xf>
    <xf numFmtId="14" fontId="2" fillId="2" borderId="15" xfId="0" applyNumberFormat="1" applyFont="1" applyFill="1" applyBorder="1" applyAlignment="1" applyProtection="1">
      <alignment horizontal="center" vertical="center"/>
      <protection hidden="1"/>
    </xf>
    <xf numFmtId="14" fontId="2" fillId="2" borderId="16" xfId="0" applyNumberFormat="1" applyFont="1" applyFill="1" applyBorder="1" applyAlignment="1" applyProtection="1">
      <alignment horizontal="center" vertical="center"/>
      <protection hidden="1"/>
    </xf>
    <xf numFmtId="1" fontId="3" fillId="0" borderId="17" xfId="0" applyNumberFormat="1" applyFont="1" applyBorder="1" applyAlignment="1" applyProtection="1">
      <alignment horizontal="center" vertical="center"/>
      <protection hidden="1"/>
    </xf>
    <xf numFmtId="3" fontId="3" fillId="0" borderId="18" xfId="1" applyNumberFormat="1" applyFont="1" applyBorder="1" applyAlignment="1" applyProtection="1">
      <alignment horizontal="center" vertical="center"/>
      <protection hidden="1"/>
    </xf>
    <xf numFmtId="1" fontId="3" fillId="7" borderId="19" xfId="1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4" fontId="3" fillId="0" borderId="0" xfId="0" applyNumberFormat="1" applyFont="1" applyAlignment="1" applyProtection="1">
      <alignment horizontal="center" vertical="center"/>
      <protection hidden="1"/>
    </xf>
    <xf numFmtId="0" fontId="2" fillId="0" borderId="0" xfId="4" applyFont="1" applyAlignment="1" applyProtection="1">
      <alignment horizontal="center" vertical="center"/>
      <protection hidden="1"/>
    </xf>
    <xf numFmtId="14" fontId="2" fillId="0" borderId="0" xfId="4" applyNumberFormat="1" applyFont="1" applyAlignment="1" applyProtection="1">
      <alignment horizontal="center" vertical="center"/>
      <protection hidden="1"/>
    </xf>
    <xf numFmtId="164" fontId="2" fillId="0" borderId="0" xfId="4" applyNumberFormat="1" applyFont="1" applyAlignment="1" applyProtection="1">
      <alignment horizontal="center" vertical="center"/>
      <protection hidden="1"/>
    </xf>
    <xf numFmtId="9" fontId="2" fillId="0" borderId="0" xfId="4" applyNumberFormat="1" applyFont="1" applyAlignment="1" applyProtection="1">
      <alignment horizontal="center" vertical="center"/>
      <protection hidden="1"/>
    </xf>
    <xf numFmtId="3" fontId="2" fillId="0" borderId="0" xfId="4" applyNumberFormat="1" applyFont="1" applyAlignment="1" applyProtection="1">
      <alignment horizontal="center" vertical="center"/>
      <protection hidden="1"/>
    </xf>
    <xf numFmtId="165" fontId="2" fillId="0" borderId="0" xfId="4" applyNumberFormat="1" applyFont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vertical="center"/>
      <protection hidden="1"/>
    </xf>
    <xf numFmtId="1" fontId="2" fillId="0" borderId="2" xfId="3" applyNumberFormat="1" applyFont="1" applyBorder="1" applyAlignment="1">
      <alignment horizontal="center" vertical="center"/>
    </xf>
    <xf numFmtId="14" fontId="3" fillId="0" borderId="2" xfId="0" applyNumberFormat="1" applyFont="1" applyBorder="1" applyAlignment="1" applyProtection="1">
      <alignment vertical="center"/>
      <protection hidden="1"/>
    </xf>
    <xf numFmtId="14" fontId="3" fillId="2" borderId="2" xfId="0" applyNumberFormat="1" applyFont="1" applyFill="1" applyBorder="1" applyAlignment="1" applyProtection="1">
      <alignment horizontal="center" vertical="center"/>
      <protection hidden="1"/>
    </xf>
    <xf numFmtId="166" fontId="3" fillId="2" borderId="6" xfId="0" applyNumberFormat="1" applyFont="1" applyFill="1" applyBorder="1" applyAlignment="1" applyProtection="1">
      <alignment horizontal="center" vertical="center"/>
      <protection hidden="1"/>
    </xf>
    <xf numFmtId="0" fontId="3" fillId="2" borderId="20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1" fontId="3" fillId="0" borderId="21" xfId="0" applyNumberFormat="1" applyFont="1" applyBorder="1" applyAlignment="1" applyProtection="1">
      <alignment horizontal="center" vertical="center"/>
      <protection hidden="1"/>
    </xf>
    <xf numFmtId="3" fontId="2" fillId="0" borderId="12" xfId="0" applyNumberFormat="1" applyFont="1" applyBorder="1" applyAlignment="1" applyProtection="1">
      <alignment horizontal="center" vertical="center"/>
      <protection hidden="1"/>
    </xf>
    <xf numFmtId="1" fontId="3" fillId="2" borderId="14" xfId="0" applyNumberFormat="1" applyFont="1" applyFill="1" applyBorder="1" applyAlignment="1" applyProtection="1">
      <alignment horizontal="center" vertical="center"/>
      <protection hidden="1"/>
    </xf>
    <xf numFmtId="0" fontId="6" fillId="0" borderId="11" xfId="0" applyFont="1" applyBorder="1" applyAlignment="1">
      <alignment horizontal="center" vertical="center"/>
    </xf>
    <xf numFmtId="14" fontId="2" fillId="2" borderId="11" xfId="0" applyNumberFormat="1" applyFont="1" applyFill="1" applyBorder="1" applyAlignment="1" applyProtection="1">
      <alignment horizontal="left" vertical="center"/>
      <protection hidden="1"/>
    </xf>
    <xf numFmtId="1" fontId="3" fillId="8" borderId="13" xfId="0" applyNumberFormat="1" applyFont="1" applyFill="1" applyBorder="1" applyAlignment="1" applyProtection="1">
      <alignment horizontal="center" vertical="center"/>
      <protection hidden="1"/>
    </xf>
    <xf numFmtId="0" fontId="7" fillId="9" borderId="11" xfId="0" applyFont="1" applyFill="1" applyBorder="1" applyAlignment="1">
      <alignment horizontal="center" vertical="center"/>
    </xf>
    <xf numFmtId="1" fontId="3" fillId="0" borderId="22" xfId="0" applyNumberFormat="1" applyFont="1" applyBorder="1" applyAlignment="1" applyProtection="1">
      <alignment horizontal="center" vertical="center"/>
      <protection hidden="1"/>
    </xf>
    <xf numFmtId="1" fontId="3" fillId="0" borderId="3" xfId="0" applyNumberFormat="1" applyFont="1" applyBorder="1" applyAlignment="1" applyProtection="1">
      <alignment horizontal="center" vertical="center"/>
      <protection hidden="1"/>
    </xf>
    <xf numFmtId="3" fontId="2" fillId="2" borderId="12" xfId="0" applyNumberFormat="1" applyFont="1" applyFill="1" applyBorder="1" applyAlignment="1" applyProtection="1">
      <alignment horizontal="center" vertical="center"/>
      <protection hidden="1"/>
    </xf>
    <xf numFmtId="0" fontId="7" fillId="10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" fontId="3" fillId="0" borderId="23" xfId="0" applyNumberFormat="1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 vertical="center"/>
      <protection hidden="1"/>
    </xf>
    <xf numFmtId="3" fontId="2" fillId="2" borderId="24" xfId="0" applyNumberFormat="1" applyFont="1" applyFill="1" applyBorder="1" applyAlignment="1" applyProtection="1">
      <alignment horizontal="center" vertical="center"/>
      <protection hidden="1"/>
    </xf>
    <xf numFmtId="1" fontId="3" fillId="2" borderId="25" xfId="0" applyNumberFormat="1" applyFont="1" applyFill="1" applyBorder="1" applyAlignment="1" applyProtection="1">
      <alignment horizontal="center" vertical="center"/>
      <protection hidden="1"/>
    </xf>
    <xf numFmtId="0" fontId="3" fillId="0" borderId="25" xfId="0" applyFont="1" applyBorder="1" applyAlignment="1" applyProtection="1">
      <alignment horizontal="center" vertical="center"/>
      <protection hidden="1"/>
    </xf>
    <xf numFmtId="164" fontId="3" fillId="0" borderId="25" xfId="0" applyNumberFormat="1" applyFont="1" applyBorder="1" applyAlignment="1" applyProtection="1">
      <alignment horizontal="center" vertical="center"/>
      <protection hidden="1"/>
    </xf>
    <xf numFmtId="0" fontId="2" fillId="0" borderId="25" xfId="4" applyFont="1" applyBorder="1" applyAlignment="1" applyProtection="1">
      <alignment horizontal="center" vertical="center"/>
      <protection hidden="1"/>
    </xf>
    <xf numFmtId="14" fontId="2" fillId="0" borderId="25" xfId="4" applyNumberFormat="1" applyFont="1" applyBorder="1" applyAlignment="1" applyProtection="1">
      <alignment horizontal="center" vertical="center"/>
      <protection hidden="1"/>
    </xf>
    <xf numFmtId="164" fontId="2" fillId="0" borderId="25" xfId="4" applyNumberFormat="1" applyFont="1" applyBorder="1" applyAlignment="1" applyProtection="1">
      <alignment horizontal="center" vertical="center"/>
      <protection hidden="1"/>
    </xf>
    <xf numFmtId="9" fontId="2" fillId="0" borderId="25" xfId="4" applyNumberFormat="1" applyFont="1" applyBorder="1" applyAlignment="1" applyProtection="1">
      <alignment horizontal="center" vertical="center"/>
      <protection hidden="1"/>
    </xf>
    <xf numFmtId="3" fontId="2" fillId="0" borderId="25" xfId="4" applyNumberFormat="1" applyFont="1" applyBorder="1" applyAlignment="1" applyProtection="1">
      <alignment horizontal="center" vertical="center"/>
      <protection hidden="1"/>
    </xf>
    <xf numFmtId="165" fontId="2" fillId="0" borderId="25" xfId="4" applyNumberFormat="1" applyFont="1" applyBorder="1" applyAlignment="1" applyProtection="1">
      <alignment horizontal="center" vertical="center"/>
      <protection hidden="1"/>
    </xf>
    <xf numFmtId="3" fontId="2" fillId="0" borderId="25" xfId="0" applyNumberFormat="1" applyFont="1" applyBorder="1" applyAlignment="1" applyProtection="1">
      <alignment horizontal="center" vertical="center"/>
      <protection hidden="1"/>
    </xf>
    <xf numFmtId="0" fontId="3" fillId="0" borderId="26" xfId="0" applyFont="1" applyBorder="1" applyAlignment="1" applyProtection="1">
      <alignment horizontal="center" vertical="center"/>
      <protection hidden="1"/>
    </xf>
    <xf numFmtId="164" fontId="3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6" xfId="4" applyFont="1" applyBorder="1" applyAlignment="1" applyProtection="1">
      <alignment horizontal="center" vertical="center"/>
      <protection hidden="1"/>
    </xf>
    <xf numFmtId="14" fontId="2" fillId="0" borderId="26" xfId="4" applyNumberFormat="1" applyFont="1" applyBorder="1" applyAlignment="1" applyProtection="1">
      <alignment horizontal="center" vertical="center"/>
      <protection hidden="1"/>
    </xf>
    <xf numFmtId="164" fontId="2" fillId="0" borderId="26" xfId="4" applyNumberFormat="1" applyFont="1" applyBorder="1" applyAlignment="1" applyProtection="1">
      <alignment horizontal="center" vertical="center"/>
      <protection hidden="1"/>
    </xf>
    <xf numFmtId="9" fontId="2" fillId="0" borderId="26" xfId="4" applyNumberFormat="1" applyFont="1" applyBorder="1" applyAlignment="1" applyProtection="1">
      <alignment horizontal="center" vertical="center"/>
      <protection hidden="1"/>
    </xf>
    <xf numFmtId="3" fontId="2" fillId="0" borderId="26" xfId="4" applyNumberFormat="1" applyFont="1" applyBorder="1" applyAlignment="1" applyProtection="1">
      <alignment horizontal="center" vertical="center"/>
      <protection hidden="1"/>
    </xf>
    <xf numFmtId="165" fontId="2" fillId="0" borderId="26" xfId="4" applyNumberFormat="1" applyFont="1" applyBorder="1" applyAlignment="1" applyProtection="1">
      <alignment horizontal="center" vertical="center"/>
      <protection hidden="1"/>
    </xf>
    <xf numFmtId="3" fontId="2" fillId="0" borderId="26" xfId="0" applyNumberFormat="1" applyFont="1" applyBorder="1" applyAlignment="1" applyProtection="1">
      <alignment horizontal="center" vertical="center"/>
      <protection hidden="1"/>
    </xf>
    <xf numFmtId="0" fontId="7" fillId="13" borderId="11" xfId="0" applyFont="1" applyFill="1" applyBorder="1" applyAlignment="1">
      <alignment horizontal="center" vertical="center"/>
    </xf>
    <xf numFmtId="0" fontId="7" fillId="14" borderId="11" xfId="0" applyFont="1" applyFill="1" applyBorder="1" applyAlignment="1">
      <alignment horizontal="center" vertical="center"/>
    </xf>
    <xf numFmtId="0" fontId="3" fillId="15" borderId="11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7" fillId="17" borderId="11" xfId="0" applyFont="1" applyFill="1" applyBorder="1" applyAlignment="1">
      <alignment horizontal="center" vertical="center"/>
    </xf>
    <xf numFmtId="0" fontId="3" fillId="18" borderId="11" xfId="0" applyFont="1" applyFill="1" applyBorder="1" applyAlignment="1">
      <alignment horizontal="center" vertical="center"/>
    </xf>
    <xf numFmtId="0" fontId="7" fillId="19" borderId="11" xfId="0" applyFont="1" applyFill="1" applyBorder="1" applyAlignment="1">
      <alignment horizontal="center" vertical="center"/>
    </xf>
    <xf numFmtId="0" fontId="7" fillId="20" borderId="11" xfId="0" applyFont="1" applyFill="1" applyBorder="1" applyAlignment="1">
      <alignment horizontal="center" vertical="center"/>
    </xf>
    <xf numFmtId="14" fontId="2" fillId="0" borderId="11" xfId="0" applyNumberFormat="1" applyFont="1" applyBorder="1" applyAlignment="1" applyProtection="1">
      <alignment horizontal="left" vertical="center"/>
      <protection hidden="1"/>
    </xf>
    <xf numFmtId="0" fontId="7" fillId="21" borderId="11" xfId="0" applyFont="1" applyFill="1" applyBorder="1" applyAlignment="1">
      <alignment horizontal="center" vertical="center"/>
    </xf>
    <xf numFmtId="0" fontId="7" fillId="22" borderId="11" xfId="0" applyFont="1" applyFill="1" applyBorder="1" applyAlignment="1">
      <alignment horizontal="center" vertical="center"/>
    </xf>
    <xf numFmtId="166" fontId="3" fillId="0" borderId="6" xfId="0" applyNumberFormat="1" applyFont="1" applyBorder="1" applyAlignment="1" applyProtection="1">
      <alignment horizontal="center" vertical="center"/>
      <protection hidden="1"/>
    </xf>
    <xf numFmtId="0" fontId="3" fillId="23" borderId="11" xfId="0" applyFont="1" applyFill="1" applyBorder="1" applyAlignment="1">
      <alignment horizontal="center" vertical="center"/>
    </xf>
    <xf numFmtId="3" fontId="2" fillId="0" borderId="14" xfId="0" applyNumberFormat="1" applyFont="1" applyBorder="1" applyAlignment="1" applyProtection="1">
      <alignment horizontal="center" vertical="center"/>
      <protection hidden="1"/>
    </xf>
    <xf numFmtId="14" fontId="7" fillId="12" borderId="12" xfId="0" applyNumberFormat="1" applyFont="1" applyFill="1" applyBorder="1" applyAlignment="1" applyProtection="1">
      <alignment horizontal="center" vertical="center"/>
      <protection hidden="1"/>
    </xf>
    <xf numFmtId="0" fontId="7" fillId="24" borderId="11" xfId="0" applyFont="1" applyFill="1" applyBorder="1" applyAlignment="1">
      <alignment horizontal="center" vertical="center"/>
    </xf>
    <xf numFmtId="0" fontId="3" fillId="2" borderId="0" xfId="0" applyFont="1" applyFill="1" applyAlignment="1" applyProtection="1">
      <alignment horizontal="center" vertical="center"/>
      <protection hidden="1"/>
    </xf>
    <xf numFmtId="14" fontId="3" fillId="0" borderId="2" xfId="0" applyNumberFormat="1" applyFont="1" applyBorder="1" applyAlignment="1" applyProtection="1">
      <alignment horizontal="center" vertical="center"/>
      <protection hidden="1"/>
    </xf>
    <xf numFmtId="1" fontId="3" fillId="2" borderId="20" xfId="0" applyNumberFormat="1" applyFont="1" applyFill="1" applyBorder="1" applyAlignment="1" applyProtection="1">
      <alignment horizontal="center" vertical="center"/>
      <protection hidden="1"/>
    </xf>
    <xf numFmtId="1" fontId="3" fillId="2" borderId="3" xfId="0" applyNumberFormat="1" applyFont="1" applyFill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vertical="center"/>
      <protection hidden="1"/>
    </xf>
    <xf numFmtId="0" fontId="3" fillId="25" borderId="11" xfId="0" applyFont="1" applyFill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0" fontId="3" fillId="0" borderId="27" xfId="0" applyFont="1" applyBorder="1" applyAlignment="1" applyProtection="1">
      <alignment horizontal="center" vertical="center"/>
      <protection hidden="1"/>
    </xf>
    <xf numFmtId="0" fontId="3" fillId="26" borderId="11" xfId="0" applyFont="1" applyFill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/>
    </xf>
    <xf numFmtId="14" fontId="2" fillId="2" borderId="29" xfId="0" applyNumberFormat="1" applyFont="1" applyFill="1" applyBorder="1" applyAlignment="1" applyProtection="1">
      <alignment horizontal="left" vertical="center"/>
      <protection hidden="1"/>
    </xf>
    <xf numFmtId="0" fontId="3" fillId="27" borderId="11" xfId="0" applyFont="1" applyFill="1" applyBorder="1" applyAlignment="1">
      <alignment horizontal="center" vertical="center"/>
    </xf>
    <xf numFmtId="0" fontId="7" fillId="28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29" borderId="11" xfId="6" applyFont="1" applyFill="1" applyBorder="1" applyAlignment="1">
      <alignment horizontal="center" vertical="center"/>
    </xf>
    <xf numFmtId="0" fontId="7" fillId="30" borderId="11" xfId="0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 applyProtection="1">
      <alignment horizontal="center" vertical="center"/>
      <protection hidden="1"/>
    </xf>
    <xf numFmtId="166" fontId="5" fillId="2" borderId="6" xfId="0" applyNumberFormat="1" applyFont="1" applyFill="1" applyBorder="1" applyAlignment="1" applyProtection="1">
      <alignment horizontal="center" vertical="center"/>
      <protection hidden="1"/>
    </xf>
    <xf numFmtId="0" fontId="7" fillId="31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" fontId="3" fillId="32" borderId="13" xfId="0" applyNumberFormat="1" applyFont="1" applyFill="1" applyBorder="1" applyAlignment="1" applyProtection="1">
      <alignment horizontal="center" vertical="center"/>
      <protection hidden="1"/>
    </xf>
    <xf numFmtId="14" fontId="7" fillId="33" borderId="12" xfId="0" applyNumberFormat="1" applyFont="1" applyFill="1" applyBorder="1" applyAlignment="1" applyProtection="1">
      <alignment horizontal="center" vertical="center"/>
      <protection hidden="1"/>
    </xf>
    <xf numFmtId="0" fontId="3" fillId="34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7" fillId="35" borderId="11" xfId="0" applyFont="1" applyFill="1" applyBorder="1" applyAlignment="1">
      <alignment horizontal="center" vertical="center"/>
    </xf>
    <xf numFmtId="0" fontId="7" fillId="36" borderId="11" xfId="0" applyFont="1" applyFill="1" applyBorder="1" applyAlignment="1">
      <alignment horizontal="center" vertical="center"/>
    </xf>
    <xf numFmtId="0" fontId="7" fillId="37" borderId="11" xfId="0" applyFont="1" applyFill="1" applyBorder="1" applyAlignment="1">
      <alignment horizontal="center" vertical="center"/>
    </xf>
    <xf numFmtId="49" fontId="3" fillId="0" borderId="26" xfId="0" applyNumberFormat="1" applyFont="1" applyBorder="1" applyAlignment="1" applyProtection="1">
      <alignment horizontal="center" vertical="center"/>
      <protection hidden="1"/>
    </xf>
    <xf numFmtId="1" fontId="2" fillId="0" borderId="26" xfId="0" applyNumberFormat="1" applyFont="1" applyBorder="1" applyAlignment="1" applyProtection="1">
      <alignment horizontal="center" vertical="center"/>
      <protection hidden="1"/>
    </xf>
    <xf numFmtId="14" fontId="2" fillId="0" borderId="26" xfId="0" applyNumberFormat="1" applyFont="1" applyBorder="1" applyAlignment="1" applyProtection="1">
      <alignment horizontal="center" vertical="center"/>
      <protection hidden="1"/>
    </xf>
    <xf numFmtId="14" fontId="2" fillId="2" borderId="26" xfId="0" applyNumberFormat="1" applyFont="1" applyFill="1" applyBorder="1" applyAlignment="1" applyProtection="1">
      <alignment horizontal="center" vertical="center"/>
      <protection hidden="1"/>
    </xf>
    <xf numFmtId="14" fontId="2" fillId="2" borderId="22" xfId="0" applyNumberFormat="1" applyFont="1" applyFill="1" applyBorder="1" applyAlignment="1" applyProtection="1">
      <alignment horizontal="center" vertical="center"/>
      <protection hidden="1"/>
    </xf>
    <xf numFmtId="14" fontId="3" fillId="0" borderId="6" xfId="0" applyNumberFormat="1" applyFont="1" applyBorder="1" applyAlignment="1" applyProtection="1">
      <alignment horizontal="center" vertical="center"/>
      <protection hidden="1"/>
    </xf>
    <xf numFmtId="3" fontId="3" fillId="0" borderId="11" xfId="0" applyNumberFormat="1" applyFont="1" applyBorder="1" applyAlignment="1" applyProtection="1">
      <alignment horizontal="center" vertical="center"/>
      <protection hidden="1"/>
    </xf>
    <xf numFmtId="1" fontId="3" fillId="6" borderId="11" xfId="0" applyNumberFormat="1" applyFont="1" applyFill="1" applyBorder="1" applyAlignment="1" applyProtection="1">
      <alignment horizontal="center" vertical="center"/>
      <protection hidden="1"/>
    </xf>
    <xf numFmtId="0" fontId="3" fillId="38" borderId="11" xfId="0" applyFont="1" applyFill="1" applyBorder="1" applyAlignment="1">
      <alignment horizontal="center" vertical="center"/>
    </xf>
    <xf numFmtId="0" fontId="7" fillId="39" borderId="11" xfId="0" applyFont="1" applyFill="1" applyBorder="1" applyAlignment="1">
      <alignment horizontal="center" vertical="center"/>
    </xf>
    <xf numFmtId="1" fontId="7" fillId="39" borderId="11" xfId="0" applyNumberFormat="1" applyFont="1" applyFill="1" applyBorder="1" applyAlignment="1" applyProtection="1">
      <alignment horizontal="center" vertical="center"/>
      <protection hidden="1"/>
    </xf>
    <xf numFmtId="1" fontId="7" fillId="12" borderId="11" xfId="0" applyNumberFormat="1" applyFont="1" applyFill="1" applyBorder="1" applyAlignment="1" applyProtection="1">
      <alignment horizontal="center" vertical="center"/>
      <protection hidden="1"/>
    </xf>
    <xf numFmtId="0" fontId="3" fillId="42" borderId="11" xfId="0" applyFont="1" applyFill="1" applyBorder="1" applyAlignment="1">
      <alignment horizontal="center" vertical="center"/>
    </xf>
    <xf numFmtId="0" fontId="7" fillId="43" borderId="11" xfId="0" applyFont="1" applyFill="1" applyBorder="1" applyAlignment="1">
      <alignment horizontal="center" vertical="center"/>
    </xf>
    <xf numFmtId="0" fontId="3" fillId="44" borderId="1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4" fontId="2" fillId="0" borderId="12" xfId="0" applyNumberFormat="1" applyFont="1" applyBorder="1" applyAlignment="1" applyProtection="1">
      <alignment horizontal="center" vertical="center"/>
      <protection hidden="1"/>
    </xf>
    <xf numFmtId="1" fontId="2" fillId="2" borderId="11" xfId="0" applyNumberFormat="1" applyFont="1" applyFill="1" applyBorder="1" applyAlignment="1">
      <alignment horizontal="center" vertical="center"/>
    </xf>
    <xf numFmtId="0" fontId="7" fillId="31" borderId="11" xfId="6" applyFont="1" applyFill="1" applyBorder="1" applyAlignment="1">
      <alignment horizontal="center" vertical="center"/>
    </xf>
    <xf numFmtId="0" fontId="7" fillId="45" borderId="11" xfId="0" applyFont="1" applyFill="1" applyBorder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14" fontId="8" fillId="0" borderId="0" xfId="0" applyNumberFormat="1" applyFont="1" applyAlignment="1">
      <alignment vertical="center"/>
    </xf>
    <xf numFmtId="9" fontId="8" fillId="0" borderId="0" xfId="0" applyNumberFormat="1" applyFont="1" applyAlignment="1">
      <alignment vertical="center"/>
    </xf>
    <xf numFmtId="3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3" fillId="40" borderId="11" xfId="0" applyFont="1" applyFill="1" applyBorder="1" applyAlignment="1">
      <alignment horizontal="center" vertical="center"/>
    </xf>
    <xf numFmtId="14" fontId="7" fillId="46" borderId="12" xfId="0" applyNumberFormat="1" applyFont="1" applyFill="1" applyBorder="1" applyAlignment="1" applyProtection="1">
      <alignment horizontal="center" vertical="center"/>
      <protection hidden="1"/>
    </xf>
    <xf numFmtId="14" fontId="2" fillId="0" borderId="29" xfId="0" applyNumberFormat="1" applyFont="1" applyBorder="1" applyAlignment="1" applyProtection="1">
      <alignment horizontal="left" vertical="center"/>
      <protection hidden="1"/>
    </xf>
    <xf numFmtId="1" fontId="7" fillId="28" borderId="11" xfId="0" applyNumberFormat="1" applyFont="1" applyFill="1" applyBorder="1" applyAlignment="1" applyProtection="1">
      <alignment horizontal="center" vertical="center"/>
      <protection hidden="1"/>
    </xf>
    <xf numFmtId="0" fontId="7" fillId="30" borderId="11" xfId="6" applyFont="1" applyFill="1" applyBorder="1" applyAlignment="1">
      <alignment horizontal="center" vertical="center"/>
    </xf>
    <xf numFmtId="0" fontId="7" fillId="48" borderId="11" xfId="0" applyFont="1" applyFill="1" applyBorder="1" applyAlignment="1">
      <alignment horizontal="center" vertical="center"/>
    </xf>
    <xf numFmtId="0" fontId="3" fillId="40" borderId="11" xfId="0" applyFont="1" applyFill="1" applyBorder="1" applyAlignment="1" applyProtection="1">
      <alignment horizontal="center" vertical="center"/>
      <protection hidden="1"/>
    </xf>
    <xf numFmtId="1" fontId="7" fillId="9" borderId="11" xfId="0" applyNumberFormat="1" applyFont="1" applyFill="1" applyBorder="1" applyAlignment="1" applyProtection="1">
      <alignment horizontal="center" vertical="center"/>
      <protection hidden="1"/>
    </xf>
    <xf numFmtId="1" fontId="7" fillId="31" borderId="11" xfId="0" applyNumberFormat="1" applyFont="1" applyFill="1" applyBorder="1" applyAlignment="1" applyProtection="1">
      <alignment horizontal="center" vertical="center"/>
      <protection hidden="1"/>
    </xf>
    <xf numFmtId="14" fontId="2" fillId="49" borderId="12" xfId="0" applyNumberFormat="1" applyFont="1" applyFill="1" applyBorder="1" applyAlignment="1" applyProtection="1">
      <alignment horizontal="center" vertical="center"/>
      <protection hidden="1"/>
    </xf>
    <xf numFmtId="14" fontId="2" fillId="50" borderId="12" xfId="0" applyNumberFormat="1" applyFont="1" applyFill="1" applyBorder="1" applyAlignment="1" applyProtection="1">
      <alignment horizontal="center" vertical="center"/>
      <protection hidden="1"/>
    </xf>
    <xf numFmtId="14" fontId="2" fillId="41" borderId="12" xfId="0" applyNumberFormat="1" applyFont="1" applyFill="1" applyBorder="1" applyAlignment="1" applyProtection="1">
      <alignment horizontal="center" vertical="center"/>
      <protection hidden="1"/>
    </xf>
    <xf numFmtId="0" fontId="10" fillId="35" borderId="11" xfId="0" applyFont="1" applyFill="1" applyBorder="1" applyAlignment="1">
      <alignment horizontal="center" vertical="center"/>
    </xf>
    <xf numFmtId="1" fontId="7" fillId="31" borderId="13" xfId="0" applyNumberFormat="1" applyFont="1" applyFill="1" applyBorder="1" applyAlignment="1" applyProtection="1">
      <alignment horizontal="center" vertical="center"/>
      <protection hidden="1"/>
    </xf>
    <xf numFmtId="14" fontId="7" fillId="31" borderId="11" xfId="1" applyNumberFormat="1" applyFont="1" applyFill="1" applyBorder="1" applyAlignment="1" applyProtection="1">
      <alignment horizontal="center" vertical="center"/>
      <protection hidden="1"/>
    </xf>
    <xf numFmtId="14" fontId="7" fillId="31" borderId="11" xfId="0" applyNumberFormat="1" applyFont="1" applyFill="1" applyBorder="1" applyAlignment="1" applyProtection="1">
      <alignment horizontal="left" vertical="center"/>
      <protection hidden="1"/>
    </xf>
    <xf numFmtId="14" fontId="7" fillId="31" borderId="29" xfId="0" applyNumberFormat="1" applyFont="1" applyFill="1" applyBorder="1" applyAlignment="1" applyProtection="1">
      <alignment horizontal="left" vertical="center"/>
      <protection hidden="1"/>
    </xf>
    <xf numFmtId="14" fontId="7" fillId="31" borderId="12" xfId="0" applyNumberFormat="1" applyFont="1" applyFill="1" applyBorder="1" applyAlignment="1" applyProtection="1">
      <alignment horizontal="center" vertical="center"/>
      <protection hidden="1"/>
    </xf>
    <xf numFmtId="3" fontId="7" fillId="31" borderId="14" xfId="0" applyNumberFormat="1" applyFont="1" applyFill="1" applyBorder="1" applyAlignment="1" applyProtection="1">
      <alignment horizontal="center" vertical="center"/>
      <protection hidden="1"/>
    </xf>
    <xf numFmtId="164" fontId="7" fillId="39" borderId="11" xfId="0" applyNumberFormat="1" applyFont="1" applyFill="1" applyBorder="1" applyAlignment="1" applyProtection="1">
      <alignment horizontal="center" vertical="center"/>
      <protection hidden="1"/>
    </xf>
    <xf numFmtId="0" fontId="3" fillId="47" borderId="11" xfId="6" applyFont="1" applyFill="1" applyBorder="1" applyAlignment="1">
      <alignment horizontal="center" vertical="center"/>
    </xf>
    <xf numFmtId="0" fontId="7" fillId="51" borderId="11" xfId="0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 applyProtection="1">
      <alignment horizontal="center" vertical="center"/>
      <protection hidden="1"/>
    </xf>
    <xf numFmtId="0" fontId="3" fillId="3" borderId="11" xfId="0" applyFont="1" applyFill="1" applyBorder="1" applyAlignment="1">
      <alignment horizontal="center" vertical="center"/>
    </xf>
    <xf numFmtId="0" fontId="3" fillId="23" borderId="11" xfId="0" applyFont="1" applyFill="1" applyBorder="1" applyAlignment="1" applyProtection="1">
      <alignment horizontal="center" vertical="center"/>
      <protection hidden="1"/>
    </xf>
  </cellXfs>
  <cellStyles count="8">
    <cellStyle name="Normal" xfId="0" builtinId="0"/>
    <cellStyle name="Normal 12" xfId="2"/>
    <cellStyle name="Normal 2" xfId="1"/>
    <cellStyle name="Normal 2 2" xfId="4"/>
    <cellStyle name="Normal 2 2 2" xfId="5"/>
    <cellStyle name="Normal 3 2" xfId="6"/>
    <cellStyle name="Normal 4 3" xfId="7"/>
    <cellStyle name="Normal 6" xfId="3"/>
  </cellStyles>
  <dxfs count="8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7C80"/>
      <color rgb="FFFF0066"/>
      <color rgb="FFFFCCFF"/>
      <color rgb="FFFFFFCC"/>
      <color rgb="FF00FFCC"/>
      <color rgb="FFCC00FF"/>
      <color rgb="FF3333FF"/>
      <color rgb="FF996633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44"/>
  <sheetViews>
    <sheetView showGridLines="0" tabSelected="1" zoomScaleNormal="100" workbookViewId="0">
      <pane ySplit="3" topLeftCell="A1210" activePane="bottomLeft" state="frozen"/>
      <selection activeCell="B222" sqref="B222"/>
      <selection pane="bottomLeft" activeCell="L1241" sqref="L1241"/>
    </sheetView>
  </sheetViews>
  <sheetFormatPr defaultRowHeight="10.199999999999999" x14ac:dyDescent="0.3"/>
  <cols>
    <col min="1" max="1" width="10.21875" style="194" customWidth="1"/>
    <col min="2" max="2" width="4.21875" style="194" bestFit="1" customWidth="1"/>
    <col min="3" max="3" width="11.44140625" style="194" customWidth="1"/>
    <col min="4" max="4" width="8.33203125" style="194" bestFit="1" customWidth="1"/>
    <col min="5" max="5" width="39.33203125" style="194" bestFit="1" customWidth="1"/>
    <col min="6" max="6" width="26" style="194" bestFit="1" customWidth="1"/>
    <col min="7" max="7" width="17.44140625" style="194" bestFit="1" customWidth="1"/>
    <col min="8" max="8" width="10.5546875" style="194" bestFit="1" customWidth="1"/>
    <col min="9" max="9" width="4.77734375" style="194" bestFit="1" customWidth="1"/>
    <col min="10" max="10" width="6.109375" style="202" bestFit="1" customWidth="1"/>
    <col min="11" max="11" width="15.77734375" style="194" bestFit="1" customWidth="1"/>
    <col min="12" max="12" width="23" style="194" bestFit="1" customWidth="1"/>
    <col min="13" max="13" width="22.109375" style="194" bestFit="1" customWidth="1"/>
    <col min="14" max="14" width="8.6640625" style="199" bestFit="1" customWidth="1"/>
    <col min="15" max="15" width="6.6640625" style="199" bestFit="1" customWidth="1"/>
    <col min="16" max="16" width="7.77734375" style="194" bestFit="1" customWidth="1"/>
    <col min="17" max="17" width="9.44140625" style="194" bestFit="1" customWidth="1"/>
    <col min="18" max="18" width="8.109375" style="200" bestFit="1" customWidth="1"/>
    <col min="19" max="19" width="6.6640625" style="199" bestFit="1" customWidth="1"/>
    <col min="20" max="20" width="7.5546875" style="194" bestFit="1" customWidth="1"/>
    <col min="21" max="21" width="4.109375" style="201" bestFit="1" customWidth="1"/>
    <col min="22" max="23" width="7.21875" style="202" bestFit="1" customWidth="1"/>
    <col min="24" max="24" width="8.21875" style="203" bestFit="1" customWidth="1"/>
    <col min="25" max="25" width="9" style="201" bestFit="1" customWidth="1"/>
    <col min="26" max="26" width="8.109375" style="194" bestFit="1" customWidth="1"/>
    <col min="27" max="27" width="8.109375" style="200" bestFit="1" customWidth="1"/>
    <col min="28" max="28" width="5.109375" style="202" customWidth="1"/>
    <col min="29" max="29" width="6.88671875" style="202" bestFit="1" customWidth="1"/>
    <col min="30" max="30" width="4.77734375" style="202" bestFit="1" customWidth="1"/>
    <col min="31" max="31" width="5.6640625" style="194" bestFit="1" customWidth="1"/>
    <col min="32" max="32" width="13.77734375" style="194" bestFit="1" customWidth="1"/>
    <col min="33" max="33" width="7.77734375" style="194" bestFit="1" customWidth="1"/>
    <col min="34" max="34" width="8.33203125" style="194" bestFit="1" customWidth="1"/>
    <col min="35" max="35" width="14.6640625" style="194" bestFit="1" customWidth="1"/>
    <col min="36" max="36" width="9" style="194" customWidth="1"/>
    <col min="37" max="16384" width="8.88671875" style="194"/>
  </cols>
  <sheetData>
    <row r="1" spans="1:35" ht="12" customHeight="1" thickBot="1" x14ac:dyDescent="0.35">
      <c r="A1" s="1"/>
      <c r="B1" s="2"/>
      <c r="C1" s="3"/>
      <c r="D1" s="4"/>
      <c r="E1" s="5"/>
      <c r="F1" s="5"/>
      <c r="G1" s="5"/>
      <c r="H1" s="1"/>
      <c r="I1" s="6" t="s">
        <v>0</v>
      </c>
      <c r="J1" s="7">
        <f>SUM(J20,J42,J63,J86,J96,J99,J102,J130,J161,J192,J221,J246,J260,J290,J320,J347,J377,J412,J433,J447,J474,J507,J536,J568,J594,J605,J615,J631,J655,J668)</f>
        <v>8000</v>
      </c>
      <c r="K1" s="8"/>
      <c r="L1" s="9"/>
      <c r="M1" s="9"/>
      <c r="N1" s="10"/>
      <c r="O1" s="10"/>
      <c r="P1" s="5"/>
      <c r="Q1" s="5"/>
      <c r="R1" s="11"/>
      <c r="S1" s="12"/>
      <c r="T1" s="5"/>
      <c r="U1" s="13"/>
      <c r="V1" s="14"/>
      <c r="W1" s="14"/>
      <c r="X1" s="15"/>
      <c r="Y1" s="13"/>
      <c r="Z1" s="5"/>
      <c r="AA1" s="11"/>
      <c r="AB1" s="16">
        <f>SUBTOTAL(9,AB4:AB669)</f>
        <v>0</v>
      </c>
      <c r="AC1" s="14"/>
      <c r="AD1" s="14"/>
      <c r="AE1" s="17"/>
      <c r="AF1" s="18"/>
      <c r="AG1" s="18"/>
      <c r="AH1" s="19"/>
      <c r="AI1" s="19"/>
    </row>
    <row r="2" spans="1:35" ht="12" customHeight="1" thickBot="1" x14ac:dyDescent="0.35">
      <c r="A2" s="20">
        <v>1</v>
      </c>
      <c r="B2" s="21">
        <v>2</v>
      </c>
      <c r="C2" s="20">
        <v>3</v>
      </c>
      <c r="D2" s="21">
        <v>4</v>
      </c>
      <c r="E2" s="20">
        <v>5</v>
      </c>
      <c r="F2" s="21">
        <v>6</v>
      </c>
      <c r="G2" s="20">
        <v>7</v>
      </c>
      <c r="H2" s="21">
        <v>8</v>
      </c>
      <c r="I2" s="20">
        <v>9</v>
      </c>
      <c r="J2" s="21">
        <v>10</v>
      </c>
      <c r="K2" s="20">
        <v>11</v>
      </c>
      <c r="L2" s="21">
        <v>12</v>
      </c>
      <c r="M2" s="20">
        <v>13</v>
      </c>
      <c r="N2" s="21">
        <v>14</v>
      </c>
      <c r="O2" s="20">
        <v>15</v>
      </c>
      <c r="P2" s="21">
        <v>16</v>
      </c>
      <c r="Q2" s="20">
        <v>17</v>
      </c>
      <c r="R2" s="21">
        <v>18</v>
      </c>
      <c r="S2" s="20">
        <v>19</v>
      </c>
      <c r="T2" s="21">
        <v>20</v>
      </c>
      <c r="U2" s="20">
        <v>21</v>
      </c>
      <c r="V2" s="20">
        <v>22</v>
      </c>
      <c r="W2" s="21">
        <v>23</v>
      </c>
      <c r="X2" s="20">
        <v>24</v>
      </c>
      <c r="Y2" s="20">
        <v>25</v>
      </c>
      <c r="Z2" s="20">
        <v>26</v>
      </c>
      <c r="AA2" s="20">
        <v>27</v>
      </c>
      <c r="AB2" s="20">
        <v>28</v>
      </c>
      <c r="AC2" s="21">
        <v>29</v>
      </c>
      <c r="AD2" s="20">
        <v>30</v>
      </c>
      <c r="AE2" s="20">
        <v>31</v>
      </c>
      <c r="AF2" s="21">
        <v>32</v>
      </c>
      <c r="AG2" s="20">
        <v>33</v>
      </c>
      <c r="AH2" s="20">
        <v>34</v>
      </c>
      <c r="AI2" s="21">
        <v>35</v>
      </c>
    </row>
    <row r="3" spans="1:35" ht="34.950000000000003" customHeight="1" thickBot="1" x14ac:dyDescent="0.35">
      <c r="A3" s="23" t="s">
        <v>1</v>
      </c>
      <c r="B3" s="24" t="s">
        <v>2</v>
      </c>
      <c r="C3" s="24" t="s">
        <v>476</v>
      </c>
      <c r="D3" s="24" t="s">
        <v>3</v>
      </c>
      <c r="E3" s="24" t="s">
        <v>4</v>
      </c>
      <c r="F3" s="24" t="s">
        <v>477</v>
      </c>
      <c r="G3" s="24" t="s">
        <v>5</v>
      </c>
      <c r="H3" s="25" t="s">
        <v>6</v>
      </c>
      <c r="I3" s="24" t="s">
        <v>7</v>
      </c>
      <c r="J3" s="26" t="s">
        <v>8</v>
      </c>
      <c r="K3" s="27" t="s">
        <v>9</v>
      </c>
      <c r="L3" s="28" t="s">
        <v>10</v>
      </c>
      <c r="M3" s="28" t="s">
        <v>11</v>
      </c>
      <c r="N3" s="29" t="s">
        <v>12</v>
      </c>
      <c r="O3" s="30" t="s">
        <v>13</v>
      </c>
      <c r="P3" s="31" t="s">
        <v>14</v>
      </c>
      <c r="Q3" s="31" t="s">
        <v>15</v>
      </c>
      <c r="R3" s="32" t="s">
        <v>16</v>
      </c>
      <c r="S3" s="33" t="s">
        <v>17</v>
      </c>
      <c r="T3" s="34" t="s">
        <v>18</v>
      </c>
      <c r="U3" s="35" t="s">
        <v>19</v>
      </c>
      <c r="V3" s="36" t="s">
        <v>20</v>
      </c>
      <c r="W3" s="36" t="s">
        <v>21</v>
      </c>
      <c r="X3" s="37" t="s">
        <v>22</v>
      </c>
      <c r="Y3" s="38" t="s">
        <v>23</v>
      </c>
      <c r="Z3" s="38" t="s">
        <v>24</v>
      </c>
      <c r="AA3" s="39" t="s">
        <v>25</v>
      </c>
      <c r="AB3" s="40" t="s">
        <v>26</v>
      </c>
      <c r="AC3" s="40" t="s">
        <v>27</v>
      </c>
      <c r="AD3" s="40" t="s">
        <v>28</v>
      </c>
      <c r="AE3" s="40" t="s">
        <v>29</v>
      </c>
      <c r="AF3" s="40" t="s">
        <v>30</v>
      </c>
      <c r="AG3" s="40" t="s">
        <v>31</v>
      </c>
      <c r="AH3" s="41" t="s">
        <v>32</v>
      </c>
      <c r="AI3" s="41" t="s">
        <v>33</v>
      </c>
    </row>
    <row r="4" spans="1:35" ht="12" customHeight="1" thickBot="1" x14ac:dyDescent="0.35">
      <c r="A4" s="1" t="str">
        <f t="shared" ref="A4:A67" si="0">CONCATENATE(B4,C4)</f>
        <v/>
      </c>
      <c r="B4" s="42"/>
      <c r="C4" s="43"/>
      <c r="D4" s="44"/>
      <c r="E4" s="184">
        <v>45901</v>
      </c>
      <c r="F4" s="147" t="s">
        <v>126</v>
      </c>
      <c r="G4" s="46"/>
      <c r="H4" s="47"/>
      <c r="I4" s="48"/>
      <c r="J4" s="49"/>
      <c r="K4" s="50"/>
      <c r="L4" s="51"/>
      <c r="M4" s="51"/>
      <c r="N4" s="52"/>
      <c r="O4" s="52"/>
      <c r="P4" s="53"/>
      <c r="Q4" s="53"/>
      <c r="R4" s="54"/>
      <c r="S4" s="55"/>
      <c r="T4" s="53"/>
      <c r="U4" s="56"/>
      <c r="V4" s="57"/>
      <c r="W4" s="57"/>
      <c r="X4" s="58"/>
      <c r="Y4" s="56"/>
      <c r="Z4" s="53"/>
      <c r="AA4" s="54"/>
      <c r="AB4" s="57"/>
      <c r="AC4" s="59"/>
      <c r="AD4" s="59"/>
      <c r="AE4" s="59"/>
      <c r="AF4" s="18"/>
      <c r="AG4" s="18"/>
      <c r="AH4" s="19"/>
      <c r="AI4" s="19"/>
    </row>
    <row r="5" spans="1:35" ht="12" customHeight="1" x14ac:dyDescent="0.3">
      <c r="A5" s="1" t="str">
        <f t="shared" si="0"/>
        <v>NAC1492</v>
      </c>
      <c r="B5" s="143" t="s">
        <v>255</v>
      </c>
      <c r="C5" s="61">
        <v>1492</v>
      </c>
      <c r="D5" s="62">
        <v>45901</v>
      </c>
      <c r="E5" s="105" t="s">
        <v>479</v>
      </c>
      <c r="F5" s="105" t="s">
        <v>480</v>
      </c>
      <c r="G5" s="162" t="s">
        <v>481</v>
      </c>
      <c r="H5" s="63" t="s">
        <v>127</v>
      </c>
      <c r="I5" s="64" t="s">
        <v>36</v>
      </c>
      <c r="J5" s="65">
        <v>10</v>
      </c>
      <c r="K5" s="66" t="s">
        <v>413</v>
      </c>
      <c r="L5" s="67" t="s">
        <v>153</v>
      </c>
      <c r="M5" s="67" t="s">
        <v>43</v>
      </c>
      <c r="N5" s="68" t="s">
        <v>242</v>
      </c>
      <c r="O5" s="68" t="s">
        <v>242</v>
      </c>
      <c r="P5" s="69" t="s">
        <v>37</v>
      </c>
      <c r="Q5" s="69" t="s">
        <v>37</v>
      </c>
      <c r="R5" s="70" t="s">
        <v>37</v>
      </c>
      <c r="S5" s="71" t="s">
        <v>37</v>
      </c>
      <c r="T5" s="69" t="s">
        <v>37</v>
      </c>
      <c r="U5" s="72" t="s">
        <v>37</v>
      </c>
      <c r="V5" s="73" t="s">
        <v>37</v>
      </c>
      <c r="W5" s="73" t="s">
        <v>37</v>
      </c>
      <c r="X5" s="74" t="s">
        <v>37</v>
      </c>
      <c r="Y5" s="72" t="s">
        <v>37</v>
      </c>
      <c r="Z5" s="73" t="s">
        <v>37</v>
      </c>
      <c r="AA5" s="70" t="s">
        <v>37</v>
      </c>
      <c r="AB5" s="73"/>
      <c r="AC5" s="75" t="s">
        <v>37</v>
      </c>
      <c r="AD5" s="75" t="s">
        <v>37</v>
      </c>
      <c r="AE5" s="75" t="s">
        <v>299</v>
      </c>
      <c r="AF5" s="76" t="s">
        <v>37</v>
      </c>
      <c r="AG5" s="76" t="s">
        <v>37</v>
      </c>
      <c r="AH5" s="77" t="s">
        <v>37</v>
      </c>
      <c r="AI5" s="77" t="s">
        <v>1153</v>
      </c>
    </row>
    <row r="6" spans="1:35" ht="12" customHeight="1" x14ac:dyDescent="0.3">
      <c r="A6" s="1" t="str">
        <f t="shared" si="0"/>
        <v>PPP560</v>
      </c>
      <c r="B6" s="137" t="s">
        <v>130</v>
      </c>
      <c r="C6" s="61">
        <v>560</v>
      </c>
      <c r="D6" s="62">
        <v>45901</v>
      </c>
      <c r="E6" s="105" t="s">
        <v>482</v>
      </c>
      <c r="F6" s="105" t="s">
        <v>480</v>
      </c>
      <c r="G6" s="162" t="s">
        <v>483</v>
      </c>
      <c r="H6" s="63" t="s">
        <v>118</v>
      </c>
      <c r="I6" s="64" t="s">
        <v>41</v>
      </c>
      <c r="J6" s="65">
        <v>5</v>
      </c>
      <c r="K6" s="66"/>
      <c r="L6" s="67" t="s">
        <v>337</v>
      </c>
      <c r="M6" s="67" t="s">
        <v>71</v>
      </c>
      <c r="N6" s="68">
        <v>0.6875</v>
      </c>
      <c r="O6" s="68">
        <v>0.83333333333333337</v>
      </c>
      <c r="P6" s="69" t="s">
        <v>114</v>
      </c>
      <c r="Q6" s="69" t="s">
        <v>132</v>
      </c>
      <c r="R6" s="70">
        <v>45897</v>
      </c>
      <c r="S6" s="69" t="s">
        <v>46</v>
      </c>
      <c r="T6" s="69"/>
      <c r="U6" s="72"/>
      <c r="V6" s="73">
        <v>6</v>
      </c>
      <c r="W6" s="73">
        <v>25905</v>
      </c>
      <c r="X6" s="74">
        <v>5</v>
      </c>
      <c r="Y6" s="72">
        <v>0.98499999999999999</v>
      </c>
      <c r="Z6" s="73" t="s">
        <v>164</v>
      </c>
      <c r="AA6" s="70">
        <v>45362</v>
      </c>
      <c r="AB6" s="73"/>
      <c r="AC6" s="75">
        <v>25000</v>
      </c>
      <c r="AD6" s="75">
        <v>850</v>
      </c>
      <c r="AE6" s="75" t="s">
        <v>37</v>
      </c>
      <c r="AF6" s="76" t="s">
        <v>1154</v>
      </c>
      <c r="AG6" s="76" t="s">
        <v>1155</v>
      </c>
      <c r="AH6" s="77">
        <v>45897</v>
      </c>
      <c r="AI6" s="77" t="s">
        <v>1156</v>
      </c>
    </row>
    <row r="7" spans="1:35" ht="12" customHeight="1" x14ac:dyDescent="0.3">
      <c r="A7" s="1" t="str">
        <f t="shared" si="0"/>
        <v>SAM4001</v>
      </c>
      <c r="B7" s="193" t="s">
        <v>266</v>
      </c>
      <c r="C7" s="61">
        <v>4001</v>
      </c>
      <c r="D7" s="62">
        <v>45901</v>
      </c>
      <c r="E7" s="105" t="s">
        <v>484</v>
      </c>
      <c r="F7" s="105" t="s">
        <v>480</v>
      </c>
      <c r="G7" s="162" t="s">
        <v>485</v>
      </c>
      <c r="H7" s="63" t="s">
        <v>118</v>
      </c>
      <c r="I7" s="64" t="s">
        <v>36</v>
      </c>
      <c r="J7" s="65">
        <v>15</v>
      </c>
      <c r="K7" s="66" t="s">
        <v>362</v>
      </c>
      <c r="L7" s="67" t="s">
        <v>164</v>
      </c>
      <c r="M7" s="67"/>
      <c r="N7" s="68"/>
      <c r="O7" s="68"/>
      <c r="P7" s="69" t="s">
        <v>37</v>
      </c>
      <c r="Q7" s="69" t="s">
        <v>37</v>
      </c>
      <c r="R7" s="70" t="s">
        <v>37</v>
      </c>
      <c r="S7" s="71" t="s">
        <v>37</v>
      </c>
      <c r="T7" s="69" t="s">
        <v>37</v>
      </c>
      <c r="U7" s="72" t="s">
        <v>37</v>
      </c>
      <c r="V7" s="73" t="s">
        <v>37</v>
      </c>
      <c r="W7" s="73" t="s">
        <v>37</v>
      </c>
      <c r="X7" s="74" t="s">
        <v>37</v>
      </c>
      <c r="Y7" s="72" t="s">
        <v>37</v>
      </c>
      <c r="Z7" s="73" t="s">
        <v>37</v>
      </c>
      <c r="AA7" s="70" t="s">
        <v>37</v>
      </c>
      <c r="AB7" s="73"/>
      <c r="AC7" s="75" t="s">
        <v>37</v>
      </c>
      <c r="AD7" s="75" t="s">
        <v>37</v>
      </c>
      <c r="AE7" s="75" t="s">
        <v>373</v>
      </c>
      <c r="AF7" s="76" t="s">
        <v>37</v>
      </c>
      <c r="AG7" s="76" t="s">
        <v>37</v>
      </c>
      <c r="AH7" s="77" t="s">
        <v>37</v>
      </c>
      <c r="AI7" s="77" t="s">
        <v>1157</v>
      </c>
    </row>
    <row r="8" spans="1:35" ht="12" customHeight="1" x14ac:dyDescent="0.3">
      <c r="A8" s="1" t="str">
        <f t="shared" si="0"/>
        <v>PEN245</v>
      </c>
      <c r="B8" s="141" t="s">
        <v>143</v>
      </c>
      <c r="C8" s="113">
        <v>245</v>
      </c>
      <c r="D8" s="62">
        <v>45901</v>
      </c>
      <c r="E8" s="105" t="s">
        <v>486</v>
      </c>
      <c r="F8" s="105" t="s">
        <v>487</v>
      </c>
      <c r="G8" s="162" t="s">
        <v>457</v>
      </c>
      <c r="H8" s="63" t="s">
        <v>40</v>
      </c>
      <c r="I8" s="64" t="s">
        <v>41</v>
      </c>
      <c r="J8" s="65">
        <v>22</v>
      </c>
      <c r="K8" s="66"/>
      <c r="L8" s="67" t="s">
        <v>184</v>
      </c>
      <c r="M8" s="67" t="s">
        <v>62</v>
      </c>
      <c r="N8" s="68" t="s">
        <v>62</v>
      </c>
      <c r="O8" s="68">
        <v>0.79166666666666663</v>
      </c>
      <c r="P8" s="69" t="s">
        <v>114</v>
      </c>
      <c r="Q8" s="69" t="s">
        <v>45</v>
      </c>
      <c r="R8" s="70">
        <v>45897</v>
      </c>
      <c r="S8" s="69" t="s">
        <v>46</v>
      </c>
      <c r="T8" s="69" t="s">
        <v>47</v>
      </c>
      <c r="U8" s="72" t="s">
        <v>80</v>
      </c>
      <c r="V8" s="73" t="s">
        <v>48</v>
      </c>
      <c r="W8" s="73" t="s">
        <v>48</v>
      </c>
      <c r="X8" s="74" t="s">
        <v>48</v>
      </c>
      <c r="Y8" s="72" t="s">
        <v>48</v>
      </c>
      <c r="Z8" s="73" t="s">
        <v>48</v>
      </c>
      <c r="AA8" s="70" t="s">
        <v>48</v>
      </c>
      <c r="AB8" s="73"/>
      <c r="AC8" s="75">
        <v>53000</v>
      </c>
      <c r="AD8" s="75">
        <v>350</v>
      </c>
      <c r="AE8" s="75" t="s">
        <v>37</v>
      </c>
      <c r="AF8" s="76" t="s">
        <v>1158</v>
      </c>
      <c r="AG8" s="76" t="s">
        <v>1159</v>
      </c>
      <c r="AH8" s="77">
        <v>45897</v>
      </c>
      <c r="AI8" s="77" t="s">
        <v>1160</v>
      </c>
    </row>
    <row r="9" spans="1:35" ht="12" customHeight="1" x14ac:dyDescent="0.3">
      <c r="A9" s="1" t="str">
        <f t="shared" si="0"/>
        <v>JAU34</v>
      </c>
      <c r="B9" s="140" t="s">
        <v>140</v>
      </c>
      <c r="C9" s="61">
        <v>34</v>
      </c>
      <c r="D9" s="62">
        <v>45901</v>
      </c>
      <c r="E9" s="105" t="s">
        <v>488</v>
      </c>
      <c r="F9" s="105" t="s">
        <v>489</v>
      </c>
      <c r="G9" s="162" t="s">
        <v>490</v>
      </c>
      <c r="H9" s="63" t="s">
        <v>57</v>
      </c>
      <c r="I9" s="64" t="s">
        <v>41</v>
      </c>
      <c r="J9" s="65">
        <v>19</v>
      </c>
      <c r="K9" s="207" t="s">
        <v>428</v>
      </c>
      <c r="L9" s="67" t="s">
        <v>142</v>
      </c>
      <c r="M9" s="67" t="s">
        <v>141</v>
      </c>
      <c r="N9" s="68">
        <v>0.625</v>
      </c>
      <c r="O9" s="68">
        <v>0.79166666666666663</v>
      </c>
      <c r="P9" s="69" t="s">
        <v>114</v>
      </c>
      <c r="Q9" s="69" t="s">
        <v>59</v>
      </c>
      <c r="R9" s="70">
        <v>45898</v>
      </c>
      <c r="S9" s="69" t="s">
        <v>46</v>
      </c>
      <c r="T9" s="69" t="s">
        <v>47</v>
      </c>
      <c r="U9" s="72" t="s">
        <v>80</v>
      </c>
      <c r="V9" s="73">
        <v>26</v>
      </c>
      <c r="W9" s="73">
        <v>258187</v>
      </c>
      <c r="X9" s="74">
        <v>5</v>
      </c>
      <c r="Y9" s="72">
        <v>1</v>
      </c>
      <c r="Z9" s="73" t="s">
        <v>58</v>
      </c>
      <c r="AA9" s="70">
        <v>45719</v>
      </c>
      <c r="AB9" s="73"/>
      <c r="AC9" s="75">
        <v>258000</v>
      </c>
      <c r="AD9" s="75">
        <v>1850</v>
      </c>
      <c r="AE9" s="75" t="s">
        <v>340</v>
      </c>
      <c r="AF9" s="76" t="s">
        <v>1161</v>
      </c>
      <c r="AG9" s="76" t="s">
        <v>1162</v>
      </c>
      <c r="AH9" s="77">
        <v>45898</v>
      </c>
      <c r="AI9" s="77" t="s">
        <v>1163</v>
      </c>
    </row>
    <row r="10" spans="1:35" ht="12" customHeight="1" x14ac:dyDescent="0.3">
      <c r="A10" s="1" t="str">
        <f t="shared" si="0"/>
        <v>JAU34</v>
      </c>
      <c r="B10" s="140" t="s">
        <v>140</v>
      </c>
      <c r="C10" s="61">
        <v>34</v>
      </c>
      <c r="D10" s="62">
        <v>45901</v>
      </c>
      <c r="E10" s="105" t="s">
        <v>488</v>
      </c>
      <c r="F10" s="105" t="s">
        <v>489</v>
      </c>
      <c r="G10" s="162" t="s">
        <v>490</v>
      </c>
      <c r="H10" s="63" t="s">
        <v>63</v>
      </c>
      <c r="I10" s="64" t="s">
        <v>61</v>
      </c>
      <c r="J10" s="65">
        <v>5</v>
      </c>
      <c r="K10" s="66"/>
      <c r="L10" s="67" t="s">
        <v>65</v>
      </c>
      <c r="M10" s="67" t="s">
        <v>71</v>
      </c>
      <c r="N10" s="68">
        <v>0.6875</v>
      </c>
      <c r="O10" s="68">
        <v>0.79166666666666663</v>
      </c>
      <c r="P10" s="69" t="s">
        <v>37</v>
      </c>
      <c r="Q10" s="69" t="s">
        <v>37</v>
      </c>
      <c r="R10" s="70" t="s">
        <v>37</v>
      </c>
      <c r="S10" s="71" t="s">
        <v>37</v>
      </c>
      <c r="T10" s="69" t="s">
        <v>37</v>
      </c>
      <c r="U10" s="72" t="s">
        <v>37</v>
      </c>
      <c r="V10" s="73" t="s">
        <v>37</v>
      </c>
      <c r="W10" s="73" t="s">
        <v>37</v>
      </c>
      <c r="X10" s="74" t="s">
        <v>37</v>
      </c>
      <c r="Y10" s="72" t="s">
        <v>37</v>
      </c>
      <c r="Z10" s="73" t="s">
        <v>37</v>
      </c>
      <c r="AA10" s="70" t="s">
        <v>37</v>
      </c>
      <c r="AB10" s="73"/>
      <c r="AC10" s="75" t="s">
        <v>37</v>
      </c>
      <c r="AD10" s="75" t="s">
        <v>37</v>
      </c>
      <c r="AE10" s="75" t="s">
        <v>37</v>
      </c>
      <c r="AF10" s="76" t="s">
        <v>37</v>
      </c>
      <c r="AG10" s="76" t="s">
        <v>37</v>
      </c>
      <c r="AH10" s="77" t="s">
        <v>37</v>
      </c>
      <c r="AI10" s="77" t="s">
        <v>1164</v>
      </c>
    </row>
    <row r="11" spans="1:35" ht="12" customHeight="1" x14ac:dyDescent="0.3">
      <c r="A11" s="1" t="str">
        <f t="shared" si="0"/>
        <v>DLE74</v>
      </c>
      <c r="B11" s="197" t="s">
        <v>312</v>
      </c>
      <c r="C11" s="61">
        <v>74</v>
      </c>
      <c r="D11" s="62">
        <v>45901</v>
      </c>
      <c r="E11" s="105" t="s">
        <v>491</v>
      </c>
      <c r="F11" s="105" t="s">
        <v>492</v>
      </c>
      <c r="G11" s="162" t="s">
        <v>493</v>
      </c>
      <c r="H11" s="63" t="s">
        <v>66</v>
      </c>
      <c r="I11" s="64" t="s">
        <v>41</v>
      </c>
      <c r="J11" s="65">
        <v>8</v>
      </c>
      <c r="K11" s="66"/>
      <c r="L11" s="67" t="s">
        <v>381</v>
      </c>
      <c r="M11" s="67" t="s">
        <v>83</v>
      </c>
      <c r="N11" s="68">
        <v>0.79166666666666663</v>
      </c>
      <c r="O11" s="68">
        <v>0.875</v>
      </c>
      <c r="P11" s="69" t="s">
        <v>114</v>
      </c>
      <c r="Q11" s="69" t="s">
        <v>315</v>
      </c>
      <c r="R11" s="70">
        <v>45898</v>
      </c>
      <c r="S11" s="69" t="s">
        <v>46</v>
      </c>
      <c r="T11" s="69" t="s">
        <v>47</v>
      </c>
      <c r="U11" s="72" t="s">
        <v>80</v>
      </c>
      <c r="V11" s="73" t="s">
        <v>48</v>
      </c>
      <c r="W11" s="73" t="s">
        <v>48</v>
      </c>
      <c r="X11" s="74" t="s">
        <v>48</v>
      </c>
      <c r="Y11" s="72" t="s">
        <v>48</v>
      </c>
      <c r="Z11" s="73" t="s">
        <v>48</v>
      </c>
      <c r="AA11" s="70" t="s">
        <v>48</v>
      </c>
      <c r="AB11" s="73"/>
      <c r="AC11" s="75">
        <v>40000</v>
      </c>
      <c r="AD11" s="75">
        <v>900</v>
      </c>
      <c r="AE11" s="75" t="s">
        <v>340</v>
      </c>
      <c r="AF11" s="76" t="s">
        <v>1165</v>
      </c>
      <c r="AG11" s="76" t="s">
        <v>1166</v>
      </c>
      <c r="AH11" s="77">
        <v>45898</v>
      </c>
      <c r="AI11" s="77" t="s">
        <v>1167</v>
      </c>
    </row>
    <row r="12" spans="1:35" ht="12" customHeight="1" x14ac:dyDescent="0.3">
      <c r="A12" s="1" t="str">
        <f t="shared" si="0"/>
        <v>PDA116</v>
      </c>
      <c r="B12" s="165" t="s">
        <v>217</v>
      </c>
      <c r="C12" s="61">
        <v>116</v>
      </c>
      <c r="D12" s="62">
        <v>45901</v>
      </c>
      <c r="E12" s="105" t="s">
        <v>494</v>
      </c>
      <c r="F12" s="105" t="s">
        <v>495</v>
      </c>
      <c r="G12" s="162" t="s">
        <v>496</v>
      </c>
      <c r="H12" s="63" t="s">
        <v>66</v>
      </c>
      <c r="I12" s="64" t="s">
        <v>41</v>
      </c>
      <c r="J12" s="65">
        <v>32</v>
      </c>
      <c r="K12" s="186" t="s">
        <v>195</v>
      </c>
      <c r="L12" s="67" t="s">
        <v>368</v>
      </c>
      <c r="M12" s="67" t="s">
        <v>62</v>
      </c>
      <c r="N12" s="68" t="s">
        <v>62</v>
      </c>
      <c r="O12" s="68">
        <v>0.83333333333333337</v>
      </c>
      <c r="P12" s="69" t="s">
        <v>44</v>
      </c>
      <c r="Q12" s="69" t="s">
        <v>115</v>
      </c>
      <c r="R12" s="70">
        <v>45897</v>
      </c>
      <c r="S12" s="69" t="s">
        <v>46</v>
      </c>
      <c r="T12" s="69" t="s">
        <v>47</v>
      </c>
      <c r="U12" s="72">
        <v>0.76</v>
      </c>
      <c r="V12" s="73">
        <v>34</v>
      </c>
      <c r="W12" s="73">
        <v>304888</v>
      </c>
      <c r="X12" s="74">
        <v>4</v>
      </c>
      <c r="Y12" s="72">
        <v>0.89</v>
      </c>
      <c r="Z12" s="73" t="s">
        <v>67</v>
      </c>
      <c r="AA12" s="70">
        <v>45722</v>
      </c>
      <c r="AB12" s="73"/>
      <c r="AC12" s="75">
        <v>304000</v>
      </c>
      <c r="AD12" s="75">
        <v>1900</v>
      </c>
      <c r="AE12" s="75" t="s">
        <v>406</v>
      </c>
      <c r="AF12" s="76" t="s">
        <v>1168</v>
      </c>
      <c r="AG12" s="76" t="s">
        <v>1169</v>
      </c>
      <c r="AH12" s="77">
        <v>45897</v>
      </c>
      <c r="AI12" s="77" t="s">
        <v>1170</v>
      </c>
    </row>
    <row r="13" spans="1:35" ht="12" customHeight="1" x14ac:dyDescent="0.3">
      <c r="A13" s="1" t="str">
        <f t="shared" si="0"/>
        <v>PDA2074</v>
      </c>
      <c r="B13" s="165" t="s">
        <v>217</v>
      </c>
      <c r="C13" s="61">
        <v>2074</v>
      </c>
      <c r="D13" s="62">
        <v>45901</v>
      </c>
      <c r="E13" s="105" t="s">
        <v>497</v>
      </c>
      <c r="F13" s="105" t="s">
        <v>498</v>
      </c>
      <c r="G13" s="162" t="s">
        <v>496</v>
      </c>
      <c r="H13" s="63" t="s">
        <v>66</v>
      </c>
      <c r="I13" s="64" t="s">
        <v>61</v>
      </c>
      <c r="J13" s="65">
        <v>10</v>
      </c>
      <c r="K13" s="66"/>
      <c r="L13" s="67" t="s">
        <v>161</v>
      </c>
      <c r="M13" s="67" t="s">
        <v>62</v>
      </c>
      <c r="N13" s="68" t="s">
        <v>62</v>
      </c>
      <c r="O13" s="68">
        <v>0.83333333333333337</v>
      </c>
      <c r="P13" s="69" t="s">
        <v>37</v>
      </c>
      <c r="Q13" s="69" t="s">
        <v>37</v>
      </c>
      <c r="R13" s="70" t="s">
        <v>37</v>
      </c>
      <c r="S13" s="71" t="s">
        <v>37</v>
      </c>
      <c r="T13" s="69" t="s">
        <v>37</v>
      </c>
      <c r="U13" s="72" t="s">
        <v>37</v>
      </c>
      <c r="V13" s="73" t="s">
        <v>37</v>
      </c>
      <c r="W13" s="73" t="s">
        <v>37</v>
      </c>
      <c r="X13" s="74" t="s">
        <v>37</v>
      </c>
      <c r="Y13" s="72" t="s">
        <v>37</v>
      </c>
      <c r="Z13" s="73" t="s">
        <v>37</v>
      </c>
      <c r="AA13" s="70" t="s">
        <v>37</v>
      </c>
      <c r="AB13" s="73"/>
      <c r="AC13" s="75" t="s">
        <v>37</v>
      </c>
      <c r="AD13" s="75" t="s">
        <v>37</v>
      </c>
      <c r="AE13" s="75" t="s">
        <v>373</v>
      </c>
      <c r="AF13" s="76" t="s">
        <v>37</v>
      </c>
      <c r="AG13" s="76" t="s">
        <v>37</v>
      </c>
      <c r="AH13" s="77" t="s">
        <v>37</v>
      </c>
      <c r="AI13" s="77" t="s">
        <v>1171</v>
      </c>
    </row>
    <row r="14" spans="1:35" ht="12" customHeight="1" x14ac:dyDescent="0.3">
      <c r="A14" s="1" t="str">
        <f t="shared" si="0"/>
        <v>PMO13</v>
      </c>
      <c r="B14" s="187" t="s">
        <v>245</v>
      </c>
      <c r="C14" s="61">
        <v>13</v>
      </c>
      <c r="D14" s="62">
        <v>45901</v>
      </c>
      <c r="E14" s="105" t="s">
        <v>499</v>
      </c>
      <c r="F14" s="105" t="s">
        <v>500</v>
      </c>
      <c r="G14" s="162" t="s">
        <v>496</v>
      </c>
      <c r="H14" s="63" t="s">
        <v>66</v>
      </c>
      <c r="I14" s="64" t="s">
        <v>41</v>
      </c>
      <c r="J14" s="65">
        <v>7</v>
      </c>
      <c r="K14" s="212" t="s">
        <v>393</v>
      </c>
      <c r="L14" s="67" t="s">
        <v>145</v>
      </c>
      <c r="M14" s="67" t="s">
        <v>62</v>
      </c>
      <c r="N14" s="68" t="s">
        <v>62</v>
      </c>
      <c r="O14" s="68">
        <v>0.91666666666666663</v>
      </c>
      <c r="P14" s="69" t="s">
        <v>77</v>
      </c>
      <c r="Q14" s="69" t="s">
        <v>78</v>
      </c>
      <c r="R14" s="70">
        <v>45897</v>
      </c>
      <c r="S14" s="69" t="s">
        <v>46</v>
      </c>
      <c r="T14" s="69" t="s">
        <v>47</v>
      </c>
      <c r="U14" s="72" t="s">
        <v>80</v>
      </c>
      <c r="V14" s="73">
        <v>7</v>
      </c>
      <c r="W14" s="73">
        <v>32917</v>
      </c>
      <c r="X14" s="74">
        <v>5</v>
      </c>
      <c r="Y14" s="72">
        <v>0.94</v>
      </c>
      <c r="Z14" s="73" t="s">
        <v>145</v>
      </c>
      <c r="AA14" s="70">
        <v>45798</v>
      </c>
      <c r="AB14" s="73"/>
      <c r="AC14" s="75">
        <v>34000</v>
      </c>
      <c r="AD14" s="75">
        <v>820</v>
      </c>
      <c r="AE14" s="75" t="s">
        <v>37</v>
      </c>
      <c r="AF14" s="76" t="s">
        <v>1172</v>
      </c>
      <c r="AG14" s="76" t="s">
        <v>1173</v>
      </c>
      <c r="AH14" s="77">
        <v>45897</v>
      </c>
      <c r="AI14" s="77" t="s">
        <v>1174</v>
      </c>
    </row>
    <row r="15" spans="1:35" ht="12" customHeight="1" x14ac:dyDescent="0.3">
      <c r="A15" s="1" t="str">
        <f t="shared" si="0"/>
        <v>OXDCD</v>
      </c>
      <c r="B15" s="137" t="s">
        <v>240</v>
      </c>
      <c r="C15" s="61" t="s">
        <v>34</v>
      </c>
      <c r="D15" s="62">
        <v>45901</v>
      </c>
      <c r="E15" s="105" t="s">
        <v>501</v>
      </c>
      <c r="F15" s="105" t="s">
        <v>502</v>
      </c>
      <c r="G15" s="162" t="s">
        <v>503</v>
      </c>
      <c r="H15" s="63" t="s">
        <v>35</v>
      </c>
      <c r="I15" s="64" t="s">
        <v>203</v>
      </c>
      <c r="J15" s="65">
        <v>3</v>
      </c>
      <c r="K15" s="66" t="s">
        <v>69</v>
      </c>
      <c r="L15" s="67" t="s">
        <v>280</v>
      </c>
      <c r="M15" s="67" t="s">
        <v>83</v>
      </c>
      <c r="N15" s="68">
        <v>0.27083333333333331</v>
      </c>
      <c r="O15" s="68">
        <v>0.375</v>
      </c>
      <c r="P15" s="69" t="s">
        <v>37</v>
      </c>
      <c r="Q15" s="69" t="s">
        <v>37</v>
      </c>
      <c r="R15" s="70" t="s">
        <v>37</v>
      </c>
      <c r="S15" s="71" t="s">
        <v>37</v>
      </c>
      <c r="T15" s="69" t="s">
        <v>37</v>
      </c>
      <c r="U15" s="72" t="s">
        <v>37</v>
      </c>
      <c r="V15" s="73" t="s">
        <v>37</v>
      </c>
      <c r="W15" s="73" t="s">
        <v>37</v>
      </c>
      <c r="X15" s="74" t="s">
        <v>37</v>
      </c>
      <c r="Y15" s="72" t="s">
        <v>37</v>
      </c>
      <c r="Z15" s="73" t="s">
        <v>37</v>
      </c>
      <c r="AA15" s="70" t="s">
        <v>37</v>
      </c>
      <c r="AB15" s="73"/>
      <c r="AC15" s="75" t="s">
        <v>37</v>
      </c>
      <c r="AD15" s="75" t="s">
        <v>37</v>
      </c>
      <c r="AE15" s="75" t="s">
        <v>37</v>
      </c>
      <c r="AF15" s="76" t="s">
        <v>1175</v>
      </c>
      <c r="AG15" s="76" t="s">
        <v>1176</v>
      </c>
      <c r="AH15" s="77" t="s">
        <v>37</v>
      </c>
      <c r="AI15" s="77" t="s">
        <v>1177</v>
      </c>
    </row>
    <row r="16" spans="1:35" ht="12" customHeight="1" x14ac:dyDescent="0.3">
      <c r="A16" s="1" t="str">
        <f t="shared" si="0"/>
        <v>PDA1397</v>
      </c>
      <c r="B16" s="165" t="s">
        <v>217</v>
      </c>
      <c r="C16" s="61">
        <v>1397</v>
      </c>
      <c r="D16" s="62">
        <v>45901</v>
      </c>
      <c r="E16" s="105" t="s">
        <v>504</v>
      </c>
      <c r="F16" s="105" t="s">
        <v>505</v>
      </c>
      <c r="G16" s="162" t="s">
        <v>496</v>
      </c>
      <c r="H16" s="63" t="s">
        <v>35</v>
      </c>
      <c r="I16" s="64" t="s">
        <v>41</v>
      </c>
      <c r="J16" s="65">
        <v>45</v>
      </c>
      <c r="K16" s="186" t="s">
        <v>195</v>
      </c>
      <c r="L16" s="67" t="s">
        <v>430</v>
      </c>
      <c r="M16" s="67" t="s">
        <v>62</v>
      </c>
      <c r="N16" s="68" t="s">
        <v>62</v>
      </c>
      <c r="O16" s="68">
        <v>0.83333333333333337</v>
      </c>
      <c r="P16" s="69" t="s">
        <v>44</v>
      </c>
      <c r="Q16" s="69" t="s">
        <v>224</v>
      </c>
      <c r="R16" s="70">
        <v>45897</v>
      </c>
      <c r="S16" s="69" t="s">
        <v>46</v>
      </c>
      <c r="T16" s="69" t="s">
        <v>47</v>
      </c>
      <c r="U16" s="72">
        <v>0.91</v>
      </c>
      <c r="V16" s="73">
        <v>46</v>
      </c>
      <c r="W16" s="73">
        <v>444653</v>
      </c>
      <c r="X16" s="74">
        <v>4.0999999999999996</v>
      </c>
      <c r="Y16" s="72">
        <v>0.92500000000000004</v>
      </c>
      <c r="Z16" s="73" t="s">
        <v>116</v>
      </c>
      <c r="AA16" s="70">
        <v>45726</v>
      </c>
      <c r="AB16" s="73"/>
      <c r="AC16" s="75">
        <v>444000</v>
      </c>
      <c r="AD16" s="75">
        <v>1700</v>
      </c>
      <c r="AE16" s="75" t="s">
        <v>228</v>
      </c>
      <c r="AF16" s="76" t="s">
        <v>1178</v>
      </c>
      <c r="AG16" s="76" t="s">
        <v>1179</v>
      </c>
      <c r="AH16" s="77">
        <v>45897</v>
      </c>
      <c r="AI16" s="77" t="s">
        <v>1180</v>
      </c>
    </row>
    <row r="17" spans="1:35" ht="12" customHeight="1" x14ac:dyDescent="0.3">
      <c r="A17" s="1" t="str">
        <f t="shared" si="0"/>
        <v>PDA2074</v>
      </c>
      <c r="B17" s="165" t="s">
        <v>217</v>
      </c>
      <c r="C17" s="61">
        <v>2074</v>
      </c>
      <c r="D17" s="62">
        <v>45901</v>
      </c>
      <c r="E17" s="105" t="s">
        <v>497</v>
      </c>
      <c r="F17" s="105" t="s">
        <v>498</v>
      </c>
      <c r="G17" s="162" t="s">
        <v>496</v>
      </c>
      <c r="H17" s="63" t="s">
        <v>35</v>
      </c>
      <c r="I17" s="64" t="s">
        <v>41</v>
      </c>
      <c r="J17" s="65">
        <v>17</v>
      </c>
      <c r="K17" s="207" t="s">
        <v>363</v>
      </c>
      <c r="L17" s="67" t="s">
        <v>150</v>
      </c>
      <c r="M17" s="67" t="s">
        <v>62</v>
      </c>
      <c r="N17" s="68" t="s">
        <v>62</v>
      </c>
      <c r="O17" s="68">
        <v>0.83333333333333337</v>
      </c>
      <c r="P17" s="69" t="s">
        <v>44</v>
      </c>
      <c r="Q17" s="69" t="s">
        <v>224</v>
      </c>
      <c r="R17" s="70">
        <v>45897</v>
      </c>
      <c r="S17" s="69" t="s">
        <v>46</v>
      </c>
      <c r="T17" s="69" t="s">
        <v>47</v>
      </c>
      <c r="U17" s="72">
        <v>0.85</v>
      </c>
      <c r="V17" s="73">
        <v>27</v>
      </c>
      <c r="W17" s="73">
        <v>325082</v>
      </c>
      <c r="X17" s="74">
        <v>5</v>
      </c>
      <c r="Y17" s="72">
        <v>0.89500000000000002</v>
      </c>
      <c r="Z17" s="73" t="s">
        <v>68</v>
      </c>
      <c r="AA17" s="70">
        <v>45691</v>
      </c>
      <c r="AB17" s="73"/>
      <c r="AC17" s="75">
        <v>325000</v>
      </c>
      <c r="AD17" s="75">
        <v>2100</v>
      </c>
      <c r="AE17" s="75" t="s">
        <v>70</v>
      </c>
      <c r="AF17" s="76" t="s">
        <v>1181</v>
      </c>
      <c r="AG17" s="76" t="s">
        <v>1182</v>
      </c>
      <c r="AH17" s="77">
        <v>45897</v>
      </c>
      <c r="AI17" s="77" t="s">
        <v>1183</v>
      </c>
    </row>
    <row r="18" spans="1:35" ht="12" customHeight="1" x14ac:dyDescent="0.3">
      <c r="A18" s="1" t="str">
        <f t="shared" si="0"/>
        <v>PMO25</v>
      </c>
      <c r="B18" s="187" t="s">
        <v>245</v>
      </c>
      <c r="C18" s="61">
        <v>25</v>
      </c>
      <c r="D18" s="62">
        <v>45901</v>
      </c>
      <c r="E18" s="105" t="s">
        <v>506</v>
      </c>
      <c r="F18" s="105" t="s">
        <v>507</v>
      </c>
      <c r="G18" s="162" t="s">
        <v>496</v>
      </c>
      <c r="H18" s="63" t="s">
        <v>35</v>
      </c>
      <c r="I18" s="64" t="s">
        <v>41</v>
      </c>
      <c r="J18" s="65">
        <v>7</v>
      </c>
      <c r="K18" s="211" t="s">
        <v>391</v>
      </c>
      <c r="L18" s="67" t="s">
        <v>254</v>
      </c>
      <c r="M18" s="67" t="s">
        <v>62</v>
      </c>
      <c r="N18" s="68" t="s">
        <v>62</v>
      </c>
      <c r="O18" s="68">
        <v>0.91666666666666663</v>
      </c>
      <c r="P18" s="69" t="s">
        <v>77</v>
      </c>
      <c r="Q18" s="69" t="s">
        <v>78</v>
      </c>
      <c r="R18" s="70">
        <v>45897</v>
      </c>
      <c r="S18" s="69" t="s">
        <v>46</v>
      </c>
      <c r="T18" s="69" t="s">
        <v>47</v>
      </c>
      <c r="U18" s="72" t="s">
        <v>80</v>
      </c>
      <c r="V18" s="73">
        <v>8</v>
      </c>
      <c r="W18" s="73">
        <v>37503</v>
      </c>
      <c r="X18" s="74">
        <v>5</v>
      </c>
      <c r="Y18" s="72">
        <v>0.98499999999999999</v>
      </c>
      <c r="Z18" s="73" t="s">
        <v>396</v>
      </c>
      <c r="AA18" s="70">
        <v>45810</v>
      </c>
      <c r="AB18" s="73"/>
      <c r="AC18" s="75">
        <v>35000</v>
      </c>
      <c r="AD18" s="75">
        <v>820</v>
      </c>
      <c r="AE18" s="75" t="s">
        <v>37</v>
      </c>
      <c r="AF18" s="76" t="s">
        <v>1184</v>
      </c>
      <c r="AG18" s="76" t="s">
        <v>1185</v>
      </c>
      <c r="AH18" s="77">
        <v>45897</v>
      </c>
      <c r="AI18" s="77" t="s">
        <v>1186</v>
      </c>
    </row>
    <row r="19" spans="1:35" ht="12" customHeight="1" x14ac:dyDescent="0.3">
      <c r="A19" s="1" t="str">
        <f t="shared" si="0"/>
        <v>SAM6546</v>
      </c>
      <c r="B19" s="193" t="s">
        <v>266</v>
      </c>
      <c r="C19" s="61">
        <v>6546</v>
      </c>
      <c r="D19" s="62">
        <v>45901</v>
      </c>
      <c r="E19" s="105" t="s">
        <v>508</v>
      </c>
      <c r="F19" s="105" t="s">
        <v>509</v>
      </c>
      <c r="G19" s="162" t="s">
        <v>510</v>
      </c>
      <c r="H19" s="63" t="s">
        <v>35</v>
      </c>
      <c r="I19" s="64" t="s">
        <v>36</v>
      </c>
      <c r="J19" s="65">
        <v>6</v>
      </c>
      <c r="K19" s="66"/>
      <c r="L19" s="67" t="s">
        <v>343</v>
      </c>
      <c r="M19" s="67"/>
      <c r="N19" s="68"/>
      <c r="O19" s="68"/>
      <c r="P19" s="69" t="s">
        <v>37</v>
      </c>
      <c r="Q19" s="69" t="s">
        <v>37</v>
      </c>
      <c r="R19" s="70" t="s">
        <v>37</v>
      </c>
      <c r="S19" s="71" t="s">
        <v>37</v>
      </c>
      <c r="T19" s="69" t="s">
        <v>37</v>
      </c>
      <c r="U19" s="72" t="s">
        <v>37</v>
      </c>
      <c r="V19" s="73" t="s">
        <v>37</v>
      </c>
      <c r="W19" s="73" t="s">
        <v>37</v>
      </c>
      <c r="X19" s="74" t="s">
        <v>37</v>
      </c>
      <c r="Y19" s="72" t="s">
        <v>37</v>
      </c>
      <c r="Z19" s="73" t="s">
        <v>37</v>
      </c>
      <c r="AA19" s="70" t="s">
        <v>37</v>
      </c>
      <c r="AB19" s="73"/>
      <c r="AC19" s="75" t="s">
        <v>37</v>
      </c>
      <c r="AD19" s="75" t="s">
        <v>37</v>
      </c>
      <c r="AE19" s="75" t="s">
        <v>316</v>
      </c>
      <c r="AF19" s="76" t="s">
        <v>37</v>
      </c>
      <c r="AG19" s="76" t="s">
        <v>37</v>
      </c>
      <c r="AH19" s="77" t="s">
        <v>37</v>
      </c>
      <c r="AI19" s="77" t="s">
        <v>1187</v>
      </c>
    </row>
    <row r="20" spans="1:35" ht="12" customHeight="1" thickBot="1" x14ac:dyDescent="0.35">
      <c r="A20" s="5" t="str">
        <f t="shared" si="0"/>
        <v/>
      </c>
      <c r="B20" s="78"/>
      <c r="C20" s="79"/>
      <c r="D20" s="80"/>
      <c r="E20" s="81"/>
      <c r="F20" s="81"/>
      <c r="G20" s="81"/>
      <c r="H20" s="82"/>
      <c r="I20" s="83" t="s">
        <v>38</v>
      </c>
      <c r="J20" s="84">
        <f>SUBTOTAL(9,J5:J19)</f>
        <v>211</v>
      </c>
      <c r="K20" s="85">
        <f>(45+35+35+80+10+70+35+240)-J20</f>
        <v>339</v>
      </c>
      <c r="L20" s="86"/>
      <c r="M20" s="86"/>
      <c r="N20" s="87"/>
      <c r="O20" s="87"/>
      <c r="P20" s="88"/>
      <c r="Q20" s="88"/>
      <c r="R20" s="89"/>
      <c r="S20" s="90"/>
      <c r="T20" s="88"/>
      <c r="U20" s="91"/>
      <c r="V20" s="92"/>
      <c r="W20" s="92"/>
      <c r="X20" s="93"/>
      <c r="Y20" s="91"/>
      <c r="Z20" s="88"/>
      <c r="AA20" s="89"/>
      <c r="AB20" s="92"/>
      <c r="AC20" s="17"/>
      <c r="AD20" s="17"/>
      <c r="AE20" s="17"/>
      <c r="AF20" s="18"/>
      <c r="AG20" s="18"/>
      <c r="AH20" s="19"/>
      <c r="AI20" s="19"/>
    </row>
    <row r="21" spans="1:35" ht="12" customHeight="1" thickBot="1" x14ac:dyDescent="0.35">
      <c r="A21" s="1" t="str">
        <f t="shared" si="0"/>
        <v/>
      </c>
      <c r="B21" s="94"/>
      <c r="C21" s="95"/>
      <c r="D21" s="96"/>
      <c r="E21" s="97">
        <v>45902</v>
      </c>
      <c r="F21" s="98" t="s">
        <v>152</v>
      </c>
      <c r="G21" s="99"/>
      <c r="H21" s="100"/>
      <c r="I21" s="101"/>
      <c r="J21" s="102"/>
      <c r="K21" s="103"/>
      <c r="L21" s="86"/>
      <c r="M21" s="86"/>
      <c r="N21" s="87"/>
      <c r="O21" s="87"/>
      <c r="P21" s="88"/>
      <c r="Q21" s="88"/>
      <c r="R21" s="89"/>
      <c r="S21" s="90"/>
      <c r="T21" s="88"/>
      <c r="U21" s="91"/>
      <c r="V21" s="92"/>
      <c r="W21" s="92"/>
      <c r="X21" s="93"/>
      <c r="Y21" s="91"/>
      <c r="Z21" s="88"/>
      <c r="AA21" s="89"/>
      <c r="AB21" s="92"/>
      <c r="AC21" s="17"/>
      <c r="AD21" s="17"/>
      <c r="AE21" s="17"/>
      <c r="AF21" s="18"/>
      <c r="AG21" s="18"/>
      <c r="AH21" s="19"/>
      <c r="AI21" s="19"/>
    </row>
    <row r="22" spans="1:35" ht="12" customHeight="1" x14ac:dyDescent="0.3">
      <c r="A22" s="1" t="str">
        <f t="shared" si="0"/>
        <v>PPP337</v>
      </c>
      <c r="B22" s="137" t="s">
        <v>130</v>
      </c>
      <c r="C22" s="61">
        <v>337</v>
      </c>
      <c r="D22" s="62">
        <v>45902</v>
      </c>
      <c r="E22" s="105" t="s">
        <v>511</v>
      </c>
      <c r="F22" s="105" t="s">
        <v>512</v>
      </c>
      <c r="G22" s="162" t="s">
        <v>513</v>
      </c>
      <c r="H22" s="63" t="s">
        <v>118</v>
      </c>
      <c r="I22" s="64" t="s">
        <v>41</v>
      </c>
      <c r="J22" s="65">
        <v>6</v>
      </c>
      <c r="K22" s="66"/>
      <c r="L22" s="67" t="s">
        <v>337</v>
      </c>
      <c r="M22" s="67" t="s">
        <v>354</v>
      </c>
      <c r="N22" s="68">
        <v>0.72916666666666663</v>
      </c>
      <c r="O22" s="68">
        <v>0.875</v>
      </c>
      <c r="P22" s="69" t="s">
        <v>114</v>
      </c>
      <c r="Q22" s="69" t="s">
        <v>132</v>
      </c>
      <c r="R22" s="70">
        <v>45897</v>
      </c>
      <c r="S22" s="69" t="s">
        <v>46</v>
      </c>
      <c r="T22" s="69" t="s">
        <v>47</v>
      </c>
      <c r="U22" s="72" t="s">
        <v>80</v>
      </c>
      <c r="V22" s="73">
        <v>6</v>
      </c>
      <c r="W22" s="73">
        <v>28264</v>
      </c>
      <c r="X22" s="74">
        <v>5</v>
      </c>
      <c r="Y22" s="72">
        <v>0.98</v>
      </c>
      <c r="Z22" s="73" t="s">
        <v>227</v>
      </c>
      <c r="AA22" s="70">
        <v>45554</v>
      </c>
      <c r="AB22" s="73"/>
      <c r="AC22" s="75">
        <v>31000</v>
      </c>
      <c r="AD22" s="75">
        <v>850</v>
      </c>
      <c r="AE22" s="75" t="s">
        <v>37</v>
      </c>
      <c r="AF22" s="76" t="s">
        <v>1188</v>
      </c>
      <c r="AG22" s="76" t="s">
        <v>1189</v>
      </c>
      <c r="AH22" s="77">
        <v>45897</v>
      </c>
      <c r="AI22" s="77" t="s">
        <v>1190</v>
      </c>
    </row>
    <row r="23" spans="1:35" ht="12" customHeight="1" x14ac:dyDescent="0.3">
      <c r="A23" s="1" t="str">
        <f t="shared" si="0"/>
        <v>SAM4001</v>
      </c>
      <c r="B23" s="193" t="s">
        <v>266</v>
      </c>
      <c r="C23" s="61">
        <v>4001</v>
      </c>
      <c r="D23" s="62">
        <v>45902</v>
      </c>
      <c r="E23" s="105" t="s">
        <v>484</v>
      </c>
      <c r="F23" s="105" t="s">
        <v>480</v>
      </c>
      <c r="G23" s="162" t="s">
        <v>485</v>
      </c>
      <c r="H23" s="63" t="s">
        <v>118</v>
      </c>
      <c r="I23" s="64" t="s">
        <v>102</v>
      </c>
      <c r="J23" s="65">
        <v>15</v>
      </c>
      <c r="K23" s="66" t="s">
        <v>362</v>
      </c>
      <c r="L23" s="67" t="s">
        <v>164</v>
      </c>
      <c r="M23" s="67" t="s">
        <v>43</v>
      </c>
      <c r="N23" s="68">
        <v>0.41666666666666669</v>
      </c>
      <c r="O23" s="68">
        <v>0.83333333333333337</v>
      </c>
      <c r="P23" s="69" t="s">
        <v>37</v>
      </c>
      <c r="Q23" s="69" t="s">
        <v>37</v>
      </c>
      <c r="R23" s="70" t="s">
        <v>37</v>
      </c>
      <c r="S23" s="71" t="s">
        <v>37</v>
      </c>
      <c r="T23" s="69" t="s">
        <v>37</v>
      </c>
      <c r="U23" s="72" t="s">
        <v>37</v>
      </c>
      <c r="V23" s="73" t="s">
        <v>37</v>
      </c>
      <c r="W23" s="73" t="s">
        <v>37</v>
      </c>
      <c r="X23" s="74" t="s">
        <v>37</v>
      </c>
      <c r="Y23" s="72" t="s">
        <v>37</v>
      </c>
      <c r="Z23" s="73" t="s">
        <v>37</v>
      </c>
      <c r="AA23" s="70" t="s">
        <v>37</v>
      </c>
      <c r="AB23" s="73"/>
      <c r="AC23" s="75" t="s">
        <v>37</v>
      </c>
      <c r="AD23" s="75" t="s">
        <v>37</v>
      </c>
      <c r="AE23" s="75" t="s">
        <v>373</v>
      </c>
      <c r="AF23" s="76" t="s">
        <v>37</v>
      </c>
      <c r="AG23" s="76" t="s">
        <v>37</v>
      </c>
      <c r="AH23" s="77" t="s">
        <v>37</v>
      </c>
      <c r="AI23" s="77" t="s">
        <v>1191</v>
      </c>
    </row>
    <row r="24" spans="1:35" ht="12" customHeight="1" x14ac:dyDescent="0.3">
      <c r="A24" s="1" t="str">
        <f t="shared" si="0"/>
        <v>PEN365</v>
      </c>
      <c r="B24" s="141" t="s">
        <v>143</v>
      </c>
      <c r="C24" s="113">
        <v>365</v>
      </c>
      <c r="D24" s="62">
        <v>45902</v>
      </c>
      <c r="E24" s="105" t="s">
        <v>514</v>
      </c>
      <c r="F24" s="105" t="s">
        <v>480</v>
      </c>
      <c r="G24" s="162" t="s">
        <v>515</v>
      </c>
      <c r="H24" s="63" t="s">
        <v>40</v>
      </c>
      <c r="I24" s="64" t="s">
        <v>41</v>
      </c>
      <c r="J24" s="65">
        <v>17</v>
      </c>
      <c r="K24" s="66"/>
      <c r="L24" s="67" t="s">
        <v>184</v>
      </c>
      <c r="M24" s="67" t="s">
        <v>62</v>
      </c>
      <c r="N24" s="68" t="s">
        <v>62</v>
      </c>
      <c r="O24" s="68">
        <v>0.79166666666666663</v>
      </c>
      <c r="P24" s="69" t="s">
        <v>114</v>
      </c>
      <c r="Q24" s="69" t="s">
        <v>45</v>
      </c>
      <c r="R24" s="70">
        <v>45898</v>
      </c>
      <c r="S24" s="69" t="s">
        <v>46</v>
      </c>
      <c r="T24" s="69" t="s">
        <v>47</v>
      </c>
      <c r="U24" s="72" t="s">
        <v>80</v>
      </c>
      <c r="V24" s="73" t="s">
        <v>48</v>
      </c>
      <c r="W24" s="73" t="s">
        <v>48</v>
      </c>
      <c r="X24" s="74" t="s">
        <v>48</v>
      </c>
      <c r="Y24" s="72" t="s">
        <v>48</v>
      </c>
      <c r="Z24" s="73" t="s">
        <v>48</v>
      </c>
      <c r="AA24" s="70" t="s">
        <v>48</v>
      </c>
      <c r="AB24" s="73"/>
      <c r="AC24" s="75">
        <v>41000</v>
      </c>
      <c r="AD24" s="75">
        <v>350</v>
      </c>
      <c r="AE24" s="75" t="s">
        <v>37</v>
      </c>
      <c r="AF24" s="76" t="s">
        <v>1192</v>
      </c>
      <c r="AG24" s="76" t="s">
        <v>1193</v>
      </c>
      <c r="AH24" s="77">
        <v>45898</v>
      </c>
      <c r="AI24" s="77" t="s">
        <v>1194</v>
      </c>
    </row>
    <row r="25" spans="1:35" ht="12" customHeight="1" x14ac:dyDescent="0.3">
      <c r="A25" s="1" t="str">
        <f t="shared" si="0"/>
        <v>JAU10</v>
      </c>
      <c r="B25" s="140" t="s">
        <v>140</v>
      </c>
      <c r="C25" s="61">
        <v>10</v>
      </c>
      <c r="D25" s="62">
        <v>45902</v>
      </c>
      <c r="E25" s="105" t="s">
        <v>516</v>
      </c>
      <c r="F25" s="105" t="s">
        <v>517</v>
      </c>
      <c r="G25" s="162" t="s">
        <v>518</v>
      </c>
      <c r="H25" s="63" t="s">
        <v>57</v>
      </c>
      <c r="I25" s="64" t="s">
        <v>41</v>
      </c>
      <c r="J25" s="65">
        <v>13</v>
      </c>
      <c r="K25" s="207" t="s">
        <v>313</v>
      </c>
      <c r="L25" s="67" t="s">
        <v>142</v>
      </c>
      <c r="M25" s="67" t="s">
        <v>43</v>
      </c>
      <c r="N25" s="68">
        <v>0.66666666666666663</v>
      </c>
      <c r="O25" s="68">
        <v>0.79166666666666663</v>
      </c>
      <c r="P25" s="69" t="s">
        <v>114</v>
      </c>
      <c r="Q25" s="69" t="s">
        <v>59</v>
      </c>
      <c r="R25" s="70">
        <v>45898</v>
      </c>
      <c r="S25" s="69" t="s">
        <v>46</v>
      </c>
      <c r="T25" s="69" t="s">
        <v>47</v>
      </c>
      <c r="U25" s="72" t="s">
        <v>80</v>
      </c>
      <c r="V25" s="73">
        <v>25</v>
      </c>
      <c r="W25" s="73">
        <v>243050</v>
      </c>
      <c r="X25" s="74">
        <v>5</v>
      </c>
      <c r="Y25" s="72">
        <v>1</v>
      </c>
      <c r="Z25" s="73" t="s">
        <v>142</v>
      </c>
      <c r="AA25" s="70">
        <v>45727</v>
      </c>
      <c r="AB25" s="73"/>
      <c r="AC25" s="75">
        <v>243000</v>
      </c>
      <c r="AD25" s="75">
        <v>1850</v>
      </c>
      <c r="AE25" s="75" t="s">
        <v>340</v>
      </c>
      <c r="AF25" s="76" t="s">
        <v>1195</v>
      </c>
      <c r="AG25" s="76" t="s">
        <v>1196</v>
      </c>
      <c r="AH25" s="77">
        <v>45898</v>
      </c>
      <c r="AI25" s="77" t="s">
        <v>1197</v>
      </c>
    </row>
    <row r="26" spans="1:35" ht="12" customHeight="1" x14ac:dyDescent="0.3">
      <c r="A26" s="1" t="str">
        <f t="shared" si="0"/>
        <v>PDA1293</v>
      </c>
      <c r="B26" s="165" t="s">
        <v>217</v>
      </c>
      <c r="C26" s="61">
        <v>1293</v>
      </c>
      <c r="D26" s="62">
        <v>45902</v>
      </c>
      <c r="E26" s="105" t="s">
        <v>519</v>
      </c>
      <c r="F26" s="105" t="s">
        <v>520</v>
      </c>
      <c r="G26" s="162" t="s">
        <v>521</v>
      </c>
      <c r="H26" s="63" t="s">
        <v>60</v>
      </c>
      <c r="I26" s="64" t="s">
        <v>61</v>
      </c>
      <c r="J26" s="65">
        <v>12</v>
      </c>
      <c r="K26" s="66"/>
      <c r="L26" s="67" t="s">
        <v>58</v>
      </c>
      <c r="M26" s="67" t="s">
        <v>62</v>
      </c>
      <c r="N26" s="68" t="s">
        <v>62</v>
      </c>
      <c r="O26" s="68">
        <v>0.83333333333333337</v>
      </c>
      <c r="P26" s="69" t="s">
        <v>37</v>
      </c>
      <c r="Q26" s="69" t="s">
        <v>37</v>
      </c>
      <c r="R26" s="70" t="s">
        <v>37</v>
      </c>
      <c r="S26" s="71" t="s">
        <v>37</v>
      </c>
      <c r="T26" s="69" t="s">
        <v>37</v>
      </c>
      <c r="U26" s="72" t="s">
        <v>37</v>
      </c>
      <c r="V26" s="73" t="s">
        <v>37</v>
      </c>
      <c r="W26" s="73" t="s">
        <v>37</v>
      </c>
      <c r="X26" s="74" t="s">
        <v>37</v>
      </c>
      <c r="Y26" s="72" t="s">
        <v>37</v>
      </c>
      <c r="Z26" s="73" t="s">
        <v>37</v>
      </c>
      <c r="AA26" s="70" t="s">
        <v>37</v>
      </c>
      <c r="AB26" s="73"/>
      <c r="AC26" s="75" t="s">
        <v>37</v>
      </c>
      <c r="AD26" s="75" t="s">
        <v>37</v>
      </c>
      <c r="AE26" s="75" t="s">
        <v>37</v>
      </c>
      <c r="AF26" s="76" t="s">
        <v>37</v>
      </c>
      <c r="AG26" s="76" t="s">
        <v>37</v>
      </c>
      <c r="AH26" s="77" t="s">
        <v>37</v>
      </c>
      <c r="AI26" s="77" t="s">
        <v>1198</v>
      </c>
    </row>
    <row r="27" spans="1:35" ht="12" customHeight="1" x14ac:dyDescent="0.3">
      <c r="A27" s="1" t="str">
        <f t="shared" si="0"/>
        <v>19918</v>
      </c>
      <c r="B27" s="204">
        <v>199</v>
      </c>
      <c r="C27" s="61">
        <v>18</v>
      </c>
      <c r="D27" s="62">
        <v>45902</v>
      </c>
      <c r="E27" s="105" t="s">
        <v>522</v>
      </c>
      <c r="F27" s="105" t="s">
        <v>480</v>
      </c>
      <c r="G27" s="162" t="s">
        <v>523</v>
      </c>
      <c r="H27" s="63" t="s">
        <v>63</v>
      </c>
      <c r="I27" s="64" t="s">
        <v>41</v>
      </c>
      <c r="J27" s="65">
        <v>13</v>
      </c>
      <c r="K27" s="66"/>
      <c r="L27" s="67" t="s">
        <v>65</v>
      </c>
      <c r="M27" s="67" t="s">
        <v>43</v>
      </c>
      <c r="N27" s="68">
        <v>0.66666666666666663</v>
      </c>
      <c r="O27" s="68">
        <v>0.79166666666666663</v>
      </c>
      <c r="P27" s="69" t="s">
        <v>114</v>
      </c>
      <c r="Q27" s="69" t="s">
        <v>59</v>
      </c>
      <c r="R27" s="70">
        <v>45900</v>
      </c>
      <c r="S27" s="69" t="s">
        <v>46</v>
      </c>
      <c r="T27" s="69" t="s">
        <v>47</v>
      </c>
      <c r="U27" s="72" t="s">
        <v>80</v>
      </c>
      <c r="V27" s="73" t="s">
        <v>48</v>
      </c>
      <c r="W27" s="73" t="s">
        <v>48</v>
      </c>
      <c r="X27" s="74" t="s">
        <v>48</v>
      </c>
      <c r="Y27" s="72" t="s">
        <v>48</v>
      </c>
      <c r="Z27" s="73" t="s">
        <v>48</v>
      </c>
      <c r="AA27" s="70" t="s">
        <v>48</v>
      </c>
      <c r="AB27" s="75"/>
      <c r="AC27" s="75">
        <v>92000</v>
      </c>
      <c r="AD27" s="75">
        <v>1150</v>
      </c>
      <c r="AE27" s="75" t="s">
        <v>37</v>
      </c>
      <c r="AF27" s="76" t="s">
        <v>1199</v>
      </c>
      <c r="AG27" s="76" t="s">
        <v>1200</v>
      </c>
      <c r="AH27" s="77">
        <v>45900</v>
      </c>
      <c r="AI27" s="77" t="s">
        <v>1201</v>
      </c>
    </row>
    <row r="28" spans="1:35" ht="12" customHeight="1" x14ac:dyDescent="0.3">
      <c r="A28" s="1" t="str">
        <f t="shared" si="0"/>
        <v>JAU10</v>
      </c>
      <c r="B28" s="140" t="s">
        <v>140</v>
      </c>
      <c r="C28" s="61">
        <v>10</v>
      </c>
      <c r="D28" s="62">
        <v>45902</v>
      </c>
      <c r="E28" s="105" t="s">
        <v>516</v>
      </c>
      <c r="F28" s="105" t="s">
        <v>517</v>
      </c>
      <c r="G28" s="162" t="s">
        <v>518</v>
      </c>
      <c r="H28" s="63" t="s">
        <v>204</v>
      </c>
      <c r="I28" s="64" t="s">
        <v>61</v>
      </c>
      <c r="J28" s="65">
        <v>11</v>
      </c>
      <c r="K28" s="66"/>
      <c r="L28" s="67" t="s">
        <v>395</v>
      </c>
      <c r="M28" s="67" t="s">
        <v>43</v>
      </c>
      <c r="N28" s="68">
        <v>0.66666666666666663</v>
      </c>
      <c r="O28" s="68">
        <v>0.79166666666666663</v>
      </c>
      <c r="P28" s="69" t="s">
        <v>37</v>
      </c>
      <c r="Q28" s="69" t="s">
        <v>37</v>
      </c>
      <c r="R28" s="70" t="s">
        <v>37</v>
      </c>
      <c r="S28" s="71" t="s">
        <v>37</v>
      </c>
      <c r="T28" s="69" t="s">
        <v>37</v>
      </c>
      <c r="U28" s="72" t="s">
        <v>37</v>
      </c>
      <c r="V28" s="73" t="s">
        <v>37</v>
      </c>
      <c r="W28" s="73" t="s">
        <v>37</v>
      </c>
      <c r="X28" s="74" t="s">
        <v>37</v>
      </c>
      <c r="Y28" s="72" t="s">
        <v>37</v>
      </c>
      <c r="Z28" s="73" t="s">
        <v>37</v>
      </c>
      <c r="AA28" s="70" t="s">
        <v>37</v>
      </c>
      <c r="AB28" s="73"/>
      <c r="AC28" s="75" t="s">
        <v>37</v>
      </c>
      <c r="AD28" s="75" t="s">
        <v>37</v>
      </c>
      <c r="AE28" s="75" t="s">
        <v>37</v>
      </c>
      <c r="AF28" s="76" t="s">
        <v>37</v>
      </c>
      <c r="AG28" s="76" t="s">
        <v>37</v>
      </c>
      <c r="AH28" s="77" t="s">
        <v>37</v>
      </c>
      <c r="AI28" s="77" t="s">
        <v>1202</v>
      </c>
    </row>
    <row r="29" spans="1:35" ht="12" customHeight="1" x14ac:dyDescent="0.3">
      <c r="A29" s="1" t="str">
        <f t="shared" si="0"/>
        <v>PDA361</v>
      </c>
      <c r="B29" s="165" t="s">
        <v>217</v>
      </c>
      <c r="C29" s="61">
        <v>361</v>
      </c>
      <c r="D29" s="62">
        <v>45902</v>
      </c>
      <c r="E29" s="105" t="s">
        <v>524</v>
      </c>
      <c r="F29" s="105" t="s">
        <v>525</v>
      </c>
      <c r="G29" s="162" t="s">
        <v>526</v>
      </c>
      <c r="H29" s="63" t="s">
        <v>120</v>
      </c>
      <c r="I29" s="64" t="s">
        <v>41</v>
      </c>
      <c r="J29" s="65">
        <v>27</v>
      </c>
      <c r="K29" s="66"/>
      <c r="L29" s="67" t="s">
        <v>339</v>
      </c>
      <c r="M29" s="67" t="s">
        <v>75</v>
      </c>
      <c r="N29" s="68">
        <v>0.70833333333333337</v>
      </c>
      <c r="O29" s="68">
        <v>0.83333333333333337</v>
      </c>
      <c r="P29" s="69" t="s">
        <v>44</v>
      </c>
      <c r="Q29" s="69" t="s">
        <v>205</v>
      </c>
      <c r="R29" s="70">
        <v>45899</v>
      </c>
      <c r="S29" s="69" t="s">
        <v>46</v>
      </c>
      <c r="T29" s="69" t="s">
        <v>47</v>
      </c>
      <c r="U29" s="72">
        <v>0.82</v>
      </c>
      <c r="V29" s="73">
        <v>33</v>
      </c>
      <c r="W29" s="73">
        <v>269593</v>
      </c>
      <c r="X29" s="74">
        <v>4.8</v>
      </c>
      <c r="Y29" s="72">
        <v>0.91</v>
      </c>
      <c r="Z29" s="73" t="s">
        <v>121</v>
      </c>
      <c r="AA29" s="70">
        <v>45756</v>
      </c>
      <c r="AB29" s="73"/>
      <c r="AC29" s="75">
        <v>269000</v>
      </c>
      <c r="AD29" s="75">
        <v>1700</v>
      </c>
      <c r="AE29" s="75" t="s">
        <v>70</v>
      </c>
      <c r="AF29" s="76" t="s">
        <v>1203</v>
      </c>
      <c r="AG29" s="76" t="s">
        <v>1204</v>
      </c>
      <c r="AH29" s="77">
        <v>45899</v>
      </c>
      <c r="AI29" s="77" t="s">
        <v>1205</v>
      </c>
    </row>
    <row r="30" spans="1:35" ht="12" customHeight="1" x14ac:dyDescent="0.3">
      <c r="A30" s="1" t="str">
        <f t="shared" si="0"/>
        <v>FCO8</v>
      </c>
      <c r="B30" s="224" t="s">
        <v>421</v>
      </c>
      <c r="C30" s="61">
        <v>8</v>
      </c>
      <c r="D30" s="62">
        <v>45902</v>
      </c>
      <c r="E30" s="105" t="s">
        <v>527</v>
      </c>
      <c r="F30" s="105" t="s">
        <v>528</v>
      </c>
      <c r="G30" s="162" t="s">
        <v>529</v>
      </c>
      <c r="H30" s="63" t="s">
        <v>66</v>
      </c>
      <c r="I30" s="64" t="s">
        <v>41</v>
      </c>
      <c r="J30" s="65">
        <v>8</v>
      </c>
      <c r="K30" s="66"/>
      <c r="L30" s="67" t="s">
        <v>381</v>
      </c>
      <c r="M30" s="67" t="s">
        <v>429</v>
      </c>
      <c r="N30" s="68">
        <v>0.75</v>
      </c>
      <c r="O30" s="68">
        <v>0.83333333333333337</v>
      </c>
      <c r="P30" s="69" t="s">
        <v>44</v>
      </c>
      <c r="Q30" s="69" t="s">
        <v>115</v>
      </c>
      <c r="R30" s="70">
        <v>45901</v>
      </c>
      <c r="S30" s="69" t="s">
        <v>46</v>
      </c>
      <c r="T30" s="69" t="s">
        <v>47</v>
      </c>
      <c r="U30" s="72">
        <v>1</v>
      </c>
      <c r="V30" s="73" t="s">
        <v>48</v>
      </c>
      <c r="W30" s="73" t="s">
        <v>48</v>
      </c>
      <c r="X30" s="74" t="s">
        <v>48</v>
      </c>
      <c r="Y30" s="72" t="s">
        <v>48</v>
      </c>
      <c r="Z30" s="73" t="s">
        <v>48</v>
      </c>
      <c r="AA30" s="70" t="s">
        <v>48</v>
      </c>
      <c r="AB30" s="73"/>
      <c r="AC30" s="75">
        <v>31000</v>
      </c>
      <c r="AD30" s="75">
        <v>650</v>
      </c>
      <c r="AE30" s="75" t="s">
        <v>37</v>
      </c>
      <c r="AF30" s="76" t="s">
        <v>1206</v>
      </c>
      <c r="AG30" s="76" t="s">
        <v>1207</v>
      </c>
      <c r="AH30" s="77">
        <v>45901</v>
      </c>
      <c r="AI30" s="77" t="s">
        <v>1208</v>
      </c>
    </row>
    <row r="31" spans="1:35" ht="12" customHeight="1" x14ac:dyDescent="0.3">
      <c r="A31" s="1" t="str">
        <f t="shared" si="0"/>
        <v>GIG115</v>
      </c>
      <c r="B31" s="148" t="s">
        <v>167</v>
      </c>
      <c r="C31" s="61">
        <v>115</v>
      </c>
      <c r="D31" s="62">
        <v>45902</v>
      </c>
      <c r="E31" s="105" t="s">
        <v>530</v>
      </c>
      <c r="F31" s="105" t="s">
        <v>531</v>
      </c>
      <c r="G31" s="162" t="s">
        <v>521</v>
      </c>
      <c r="H31" s="63" t="s">
        <v>66</v>
      </c>
      <c r="I31" s="64" t="s">
        <v>102</v>
      </c>
      <c r="J31" s="65">
        <v>26</v>
      </c>
      <c r="K31" s="186" t="s">
        <v>195</v>
      </c>
      <c r="L31" s="67" t="s">
        <v>207</v>
      </c>
      <c r="M31" s="67" t="s">
        <v>75</v>
      </c>
      <c r="N31" s="68">
        <v>0.66666666666666663</v>
      </c>
      <c r="O31" s="68">
        <v>0.83333333333333337</v>
      </c>
      <c r="P31" s="69" t="s">
        <v>37</v>
      </c>
      <c r="Q31" s="69" t="s">
        <v>37</v>
      </c>
      <c r="R31" s="70" t="s">
        <v>37</v>
      </c>
      <c r="S31" s="71" t="s">
        <v>37</v>
      </c>
      <c r="T31" s="69" t="s">
        <v>37</v>
      </c>
      <c r="U31" s="72" t="s">
        <v>37</v>
      </c>
      <c r="V31" s="73" t="s">
        <v>37</v>
      </c>
      <c r="W31" s="73" t="s">
        <v>37</v>
      </c>
      <c r="X31" s="74" t="s">
        <v>37</v>
      </c>
      <c r="Y31" s="72" t="s">
        <v>37</v>
      </c>
      <c r="Z31" s="73" t="s">
        <v>37</v>
      </c>
      <c r="AA31" s="70" t="s">
        <v>37</v>
      </c>
      <c r="AB31" s="73"/>
      <c r="AC31" s="75" t="s">
        <v>37</v>
      </c>
      <c r="AD31" s="75" t="s">
        <v>37</v>
      </c>
      <c r="AE31" s="75" t="s">
        <v>37</v>
      </c>
      <c r="AF31" s="76" t="s">
        <v>37</v>
      </c>
      <c r="AG31" s="76" t="s">
        <v>37</v>
      </c>
      <c r="AH31" s="77" t="s">
        <v>37</v>
      </c>
      <c r="AI31" s="77" t="s">
        <v>1209</v>
      </c>
    </row>
    <row r="32" spans="1:35" ht="12" customHeight="1" x14ac:dyDescent="0.3">
      <c r="A32" s="1" t="str">
        <f t="shared" si="0"/>
        <v>MCN8</v>
      </c>
      <c r="B32" s="163" t="s">
        <v>276</v>
      </c>
      <c r="C32" s="61">
        <v>8</v>
      </c>
      <c r="D32" s="62">
        <v>45902</v>
      </c>
      <c r="E32" s="105" t="s">
        <v>532</v>
      </c>
      <c r="F32" s="105" t="s">
        <v>533</v>
      </c>
      <c r="G32" s="162" t="s">
        <v>534</v>
      </c>
      <c r="H32" s="63" t="s">
        <v>66</v>
      </c>
      <c r="I32" s="64" t="s">
        <v>41</v>
      </c>
      <c r="J32" s="65">
        <v>9</v>
      </c>
      <c r="K32" s="66"/>
      <c r="L32" s="67" t="s">
        <v>88</v>
      </c>
      <c r="M32" s="67" t="s">
        <v>43</v>
      </c>
      <c r="N32" s="68">
        <v>0.66666666666666663</v>
      </c>
      <c r="O32" s="68">
        <v>0.79166666666666663</v>
      </c>
      <c r="P32" s="69" t="s">
        <v>114</v>
      </c>
      <c r="Q32" s="69" t="s">
        <v>315</v>
      </c>
      <c r="R32" s="70">
        <v>45897</v>
      </c>
      <c r="S32" s="69" t="s">
        <v>46</v>
      </c>
      <c r="T32" s="69" t="s">
        <v>47</v>
      </c>
      <c r="U32" s="72" t="s">
        <v>80</v>
      </c>
      <c r="V32" s="73">
        <v>10</v>
      </c>
      <c r="W32" s="73">
        <v>23701</v>
      </c>
      <c r="X32" s="74">
        <v>5</v>
      </c>
      <c r="Y32" s="72">
        <v>0.94</v>
      </c>
      <c r="Z32" s="73" t="s">
        <v>150</v>
      </c>
      <c r="AA32" s="70">
        <v>45587</v>
      </c>
      <c r="AB32" s="73"/>
      <c r="AC32" s="75">
        <v>23000</v>
      </c>
      <c r="AD32" s="75">
        <v>450</v>
      </c>
      <c r="AE32" s="75" t="s">
        <v>37</v>
      </c>
      <c r="AF32" s="76" t="s">
        <v>1210</v>
      </c>
      <c r="AG32" s="76" t="s">
        <v>1211</v>
      </c>
      <c r="AH32" s="77">
        <v>45897</v>
      </c>
      <c r="AI32" s="77" t="s">
        <v>1212</v>
      </c>
    </row>
    <row r="33" spans="1:35" ht="12" customHeight="1" x14ac:dyDescent="0.3">
      <c r="A33" s="1" t="str">
        <f t="shared" si="0"/>
        <v>PDA1293</v>
      </c>
      <c r="B33" s="165" t="s">
        <v>217</v>
      </c>
      <c r="C33" s="61">
        <v>1293</v>
      </c>
      <c r="D33" s="62">
        <v>45902</v>
      </c>
      <c r="E33" s="105" t="s">
        <v>519</v>
      </c>
      <c r="F33" s="105" t="s">
        <v>520</v>
      </c>
      <c r="G33" s="162" t="s">
        <v>521</v>
      </c>
      <c r="H33" s="63" t="s">
        <v>66</v>
      </c>
      <c r="I33" s="64" t="s">
        <v>41</v>
      </c>
      <c r="J33" s="65">
        <v>15</v>
      </c>
      <c r="K33" s="207" t="s">
        <v>218</v>
      </c>
      <c r="L33" s="67" t="s">
        <v>168</v>
      </c>
      <c r="M33" s="67" t="s">
        <v>43</v>
      </c>
      <c r="N33" s="68">
        <v>0.66666666666666663</v>
      </c>
      <c r="O33" s="68">
        <v>0.83333333333333337</v>
      </c>
      <c r="P33" s="69" t="s">
        <v>44</v>
      </c>
      <c r="Q33" s="69" t="s">
        <v>115</v>
      </c>
      <c r="R33" s="70">
        <v>45897</v>
      </c>
      <c r="S33" s="69" t="s">
        <v>46</v>
      </c>
      <c r="T33" s="69" t="s">
        <v>47</v>
      </c>
      <c r="U33" s="72">
        <v>0.63</v>
      </c>
      <c r="V33" s="73">
        <v>28</v>
      </c>
      <c r="W33" s="73">
        <v>271421</v>
      </c>
      <c r="X33" s="74">
        <v>3.9</v>
      </c>
      <c r="Y33" s="72">
        <v>0.95500000000000007</v>
      </c>
      <c r="Z33" s="73" t="s">
        <v>65</v>
      </c>
      <c r="AA33" s="70">
        <v>45328</v>
      </c>
      <c r="AB33" s="73"/>
      <c r="AC33" s="75">
        <v>271000</v>
      </c>
      <c r="AD33" s="75">
        <v>1700</v>
      </c>
      <c r="AE33" s="75" t="s">
        <v>70</v>
      </c>
      <c r="AF33" s="76" t="s">
        <v>1213</v>
      </c>
      <c r="AG33" s="76" t="s">
        <v>1214</v>
      </c>
      <c r="AH33" s="77">
        <v>45897</v>
      </c>
      <c r="AI33" s="77" t="s">
        <v>1215</v>
      </c>
    </row>
    <row r="34" spans="1:35" ht="12" customHeight="1" x14ac:dyDescent="0.3">
      <c r="A34" s="1" t="str">
        <f t="shared" si="0"/>
        <v>PEN287</v>
      </c>
      <c r="B34" s="141" t="s">
        <v>143</v>
      </c>
      <c r="C34" s="113">
        <v>287</v>
      </c>
      <c r="D34" s="62">
        <v>45902</v>
      </c>
      <c r="E34" s="105" t="s">
        <v>535</v>
      </c>
      <c r="F34" s="105" t="s">
        <v>536</v>
      </c>
      <c r="G34" s="162" t="s">
        <v>537</v>
      </c>
      <c r="H34" s="63" t="s">
        <v>66</v>
      </c>
      <c r="I34" s="64" t="s">
        <v>41</v>
      </c>
      <c r="J34" s="65">
        <v>8</v>
      </c>
      <c r="K34" s="66"/>
      <c r="L34" s="67" t="s">
        <v>145</v>
      </c>
      <c r="M34" s="67" t="s">
        <v>62</v>
      </c>
      <c r="N34" s="68" t="s">
        <v>62</v>
      </c>
      <c r="O34" s="68">
        <v>0.79166666666666663</v>
      </c>
      <c r="P34" s="69" t="s">
        <v>114</v>
      </c>
      <c r="Q34" s="69" t="s">
        <v>315</v>
      </c>
      <c r="R34" s="70">
        <v>45898</v>
      </c>
      <c r="S34" s="69" t="s">
        <v>46</v>
      </c>
      <c r="T34" s="69" t="s">
        <v>47</v>
      </c>
      <c r="U34" s="72" t="s">
        <v>80</v>
      </c>
      <c r="V34" s="73" t="s">
        <v>48</v>
      </c>
      <c r="W34" s="73" t="s">
        <v>48</v>
      </c>
      <c r="X34" s="74" t="s">
        <v>48</v>
      </c>
      <c r="Y34" s="72" t="s">
        <v>48</v>
      </c>
      <c r="Z34" s="73" t="s">
        <v>48</v>
      </c>
      <c r="AA34" s="70" t="s">
        <v>48</v>
      </c>
      <c r="AB34" s="73"/>
      <c r="AC34" s="75">
        <v>26000</v>
      </c>
      <c r="AD34" s="75">
        <v>450</v>
      </c>
      <c r="AE34" s="75" t="s">
        <v>37</v>
      </c>
      <c r="AF34" s="76" t="s">
        <v>1216</v>
      </c>
      <c r="AG34" s="76" t="s">
        <v>1217</v>
      </c>
      <c r="AH34" s="77">
        <v>45898</v>
      </c>
      <c r="AI34" s="77" t="s">
        <v>1218</v>
      </c>
    </row>
    <row r="35" spans="1:35" ht="12" customHeight="1" x14ac:dyDescent="0.3">
      <c r="A35" s="1" t="str">
        <f t="shared" si="0"/>
        <v>PMO38</v>
      </c>
      <c r="B35" s="187" t="s">
        <v>245</v>
      </c>
      <c r="C35" s="61">
        <v>38</v>
      </c>
      <c r="D35" s="62">
        <v>45902</v>
      </c>
      <c r="E35" s="105" t="s">
        <v>538</v>
      </c>
      <c r="F35" s="105" t="s">
        <v>539</v>
      </c>
      <c r="G35" s="162" t="s">
        <v>496</v>
      </c>
      <c r="H35" s="63" t="s">
        <v>66</v>
      </c>
      <c r="I35" s="64" t="s">
        <v>41</v>
      </c>
      <c r="J35" s="65">
        <v>7</v>
      </c>
      <c r="K35" s="212" t="s">
        <v>393</v>
      </c>
      <c r="L35" s="67" t="s">
        <v>382</v>
      </c>
      <c r="M35" s="67" t="s">
        <v>62</v>
      </c>
      <c r="N35" s="68" t="s">
        <v>62</v>
      </c>
      <c r="O35" s="68">
        <v>0.91666666666666663</v>
      </c>
      <c r="P35" s="69" t="s">
        <v>77</v>
      </c>
      <c r="Q35" s="69" t="s">
        <v>78</v>
      </c>
      <c r="R35" s="70">
        <v>45897</v>
      </c>
      <c r="S35" s="69" t="s">
        <v>46</v>
      </c>
      <c r="T35" s="69" t="s">
        <v>47</v>
      </c>
      <c r="U35" s="72" t="s">
        <v>80</v>
      </c>
      <c r="V35" s="73">
        <v>6</v>
      </c>
      <c r="W35" s="73">
        <v>35931</v>
      </c>
      <c r="X35" s="74">
        <v>5</v>
      </c>
      <c r="Y35" s="72">
        <v>0.99</v>
      </c>
      <c r="Z35" s="73" t="s">
        <v>145</v>
      </c>
      <c r="AA35" s="70">
        <v>45799</v>
      </c>
      <c r="AB35" s="73"/>
      <c r="AC35" s="75">
        <v>33000</v>
      </c>
      <c r="AD35" s="75">
        <v>820</v>
      </c>
      <c r="AE35" s="75" t="s">
        <v>37</v>
      </c>
      <c r="AF35" s="76" t="s">
        <v>1219</v>
      </c>
      <c r="AG35" s="76" t="s">
        <v>1220</v>
      </c>
      <c r="AH35" s="77">
        <v>45897</v>
      </c>
      <c r="AI35" s="77" t="s">
        <v>1221</v>
      </c>
    </row>
    <row r="36" spans="1:35" ht="12" customHeight="1" x14ac:dyDescent="0.3">
      <c r="A36" s="1" t="str">
        <f t="shared" si="0"/>
        <v>OXDCD</v>
      </c>
      <c r="B36" s="137" t="s">
        <v>240</v>
      </c>
      <c r="C36" s="61" t="s">
        <v>34</v>
      </c>
      <c r="D36" s="62">
        <v>45902</v>
      </c>
      <c r="E36" s="105" t="s">
        <v>501</v>
      </c>
      <c r="F36" s="105" t="s">
        <v>502</v>
      </c>
      <c r="G36" s="162" t="s">
        <v>503</v>
      </c>
      <c r="H36" s="63" t="s">
        <v>35</v>
      </c>
      <c r="I36" s="64" t="s">
        <v>203</v>
      </c>
      <c r="J36" s="65">
        <v>3</v>
      </c>
      <c r="K36" s="66" t="s">
        <v>69</v>
      </c>
      <c r="L36" s="67" t="s">
        <v>280</v>
      </c>
      <c r="M36" s="67" t="s">
        <v>83</v>
      </c>
      <c r="N36" s="68">
        <v>0.27083333333333331</v>
      </c>
      <c r="O36" s="68">
        <v>0.375</v>
      </c>
      <c r="P36" s="69" t="s">
        <v>37</v>
      </c>
      <c r="Q36" s="69" t="s">
        <v>37</v>
      </c>
      <c r="R36" s="70" t="s">
        <v>37</v>
      </c>
      <c r="S36" s="71" t="s">
        <v>37</v>
      </c>
      <c r="T36" s="69" t="s">
        <v>37</v>
      </c>
      <c r="U36" s="72" t="s">
        <v>37</v>
      </c>
      <c r="V36" s="73" t="s">
        <v>37</v>
      </c>
      <c r="W36" s="73" t="s">
        <v>37</v>
      </c>
      <c r="X36" s="74" t="s">
        <v>37</v>
      </c>
      <c r="Y36" s="72" t="s">
        <v>37</v>
      </c>
      <c r="Z36" s="73" t="s">
        <v>37</v>
      </c>
      <c r="AA36" s="70" t="s">
        <v>37</v>
      </c>
      <c r="AB36" s="73"/>
      <c r="AC36" s="75" t="s">
        <v>37</v>
      </c>
      <c r="AD36" s="75" t="s">
        <v>37</v>
      </c>
      <c r="AE36" s="75" t="s">
        <v>37</v>
      </c>
      <c r="AF36" s="76" t="s">
        <v>1175</v>
      </c>
      <c r="AG36" s="76" t="s">
        <v>1176</v>
      </c>
      <c r="AH36" s="77" t="s">
        <v>37</v>
      </c>
      <c r="AI36" s="77" t="s">
        <v>1222</v>
      </c>
    </row>
    <row r="37" spans="1:35" ht="12" customHeight="1" x14ac:dyDescent="0.3">
      <c r="A37" s="1" t="str">
        <f t="shared" si="0"/>
        <v>PDA2408</v>
      </c>
      <c r="B37" s="165" t="s">
        <v>217</v>
      </c>
      <c r="C37" s="61">
        <v>2408</v>
      </c>
      <c r="D37" s="62">
        <v>45902</v>
      </c>
      <c r="E37" s="105" t="s">
        <v>540</v>
      </c>
      <c r="F37" s="105" t="s">
        <v>541</v>
      </c>
      <c r="G37" s="162" t="s">
        <v>496</v>
      </c>
      <c r="H37" s="63" t="s">
        <v>35</v>
      </c>
      <c r="I37" s="64" t="s">
        <v>41</v>
      </c>
      <c r="J37" s="65">
        <v>27</v>
      </c>
      <c r="K37" s="186" t="s">
        <v>195</v>
      </c>
      <c r="L37" s="67" t="s">
        <v>212</v>
      </c>
      <c r="M37" s="67" t="s">
        <v>62</v>
      </c>
      <c r="N37" s="68" t="s">
        <v>62</v>
      </c>
      <c r="O37" s="68">
        <v>0.83333333333333337</v>
      </c>
      <c r="P37" s="69" t="s">
        <v>44</v>
      </c>
      <c r="Q37" s="69" t="s">
        <v>224</v>
      </c>
      <c r="R37" s="70">
        <v>45897</v>
      </c>
      <c r="S37" s="69" t="s">
        <v>46</v>
      </c>
      <c r="T37" s="69" t="s">
        <v>47</v>
      </c>
      <c r="U37" s="72">
        <v>0.91</v>
      </c>
      <c r="V37" s="73">
        <v>30</v>
      </c>
      <c r="W37" s="73">
        <v>312701</v>
      </c>
      <c r="X37" s="74">
        <v>4</v>
      </c>
      <c r="Y37" s="72">
        <v>0.9</v>
      </c>
      <c r="Z37" s="73" t="s">
        <v>150</v>
      </c>
      <c r="AA37" s="70">
        <v>45726</v>
      </c>
      <c r="AB37" s="73"/>
      <c r="AC37" s="75">
        <v>312000</v>
      </c>
      <c r="AD37" s="75">
        <v>1900</v>
      </c>
      <c r="AE37" s="75" t="s">
        <v>70</v>
      </c>
      <c r="AF37" s="76" t="s">
        <v>1223</v>
      </c>
      <c r="AG37" s="76" t="s">
        <v>1224</v>
      </c>
      <c r="AH37" s="77">
        <v>45897</v>
      </c>
      <c r="AI37" s="77" t="s">
        <v>1225</v>
      </c>
    </row>
    <row r="38" spans="1:35" ht="12" customHeight="1" x14ac:dyDescent="0.3">
      <c r="A38" s="1" t="str">
        <f t="shared" si="0"/>
        <v>PEN152</v>
      </c>
      <c r="B38" s="141" t="s">
        <v>143</v>
      </c>
      <c r="C38" s="113">
        <v>152</v>
      </c>
      <c r="D38" s="62">
        <v>45902</v>
      </c>
      <c r="E38" s="105" t="s">
        <v>542</v>
      </c>
      <c r="F38" s="105" t="s">
        <v>480</v>
      </c>
      <c r="G38" s="162" t="s">
        <v>543</v>
      </c>
      <c r="H38" s="63" t="s">
        <v>35</v>
      </c>
      <c r="I38" s="64" t="s">
        <v>41</v>
      </c>
      <c r="J38" s="65">
        <v>20</v>
      </c>
      <c r="K38" s="66"/>
      <c r="L38" s="67" t="s">
        <v>150</v>
      </c>
      <c r="M38" s="67" t="s">
        <v>62</v>
      </c>
      <c r="N38" s="68" t="s">
        <v>62</v>
      </c>
      <c r="O38" s="68">
        <v>0.79166666666666663</v>
      </c>
      <c r="P38" s="69" t="s">
        <v>114</v>
      </c>
      <c r="Q38" s="69" t="s">
        <v>315</v>
      </c>
      <c r="R38" s="70">
        <v>45898</v>
      </c>
      <c r="S38" s="69" t="s">
        <v>46</v>
      </c>
      <c r="T38" s="69" t="s">
        <v>47</v>
      </c>
      <c r="U38" s="72" t="s">
        <v>80</v>
      </c>
      <c r="V38" s="73" t="s">
        <v>48</v>
      </c>
      <c r="W38" s="73" t="s">
        <v>48</v>
      </c>
      <c r="X38" s="74" t="s">
        <v>48</v>
      </c>
      <c r="Y38" s="72" t="s">
        <v>48</v>
      </c>
      <c r="Z38" s="73" t="s">
        <v>48</v>
      </c>
      <c r="AA38" s="70" t="s">
        <v>48</v>
      </c>
      <c r="AB38" s="73"/>
      <c r="AC38" s="75">
        <v>59000</v>
      </c>
      <c r="AD38" s="75">
        <v>450</v>
      </c>
      <c r="AE38" s="75" t="s">
        <v>37</v>
      </c>
      <c r="AF38" s="76" t="s">
        <v>1226</v>
      </c>
      <c r="AG38" s="76" t="s">
        <v>1227</v>
      </c>
      <c r="AH38" s="77">
        <v>45898</v>
      </c>
      <c r="AI38" s="77" t="s">
        <v>1228</v>
      </c>
    </row>
    <row r="39" spans="1:35" ht="12" customHeight="1" x14ac:dyDescent="0.3">
      <c r="A39" s="1" t="str">
        <f t="shared" si="0"/>
        <v>PMO88</v>
      </c>
      <c r="B39" s="187" t="s">
        <v>245</v>
      </c>
      <c r="C39" s="61">
        <v>88</v>
      </c>
      <c r="D39" s="62">
        <v>45902</v>
      </c>
      <c r="E39" s="105" t="s">
        <v>544</v>
      </c>
      <c r="F39" s="105" t="s">
        <v>545</v>
      </c>
      <c r="G39" s="162" t="s">
        <v>546</v>
      </c>
      <c r="H39" s="63" t="s">
        <v>35</v>
      </c>
      <c r="I39" s="64" t="s">
        <v>41</v>
      </c>
      <c r="J39" s="65">
        <v>4</v>
      </c>
      <c r="K39" s="211" t="s">
        <v>391</v>
      </c>
      <c r="L39" s="67" t="s">
        <v>124</v>
      </c>
      <c r="M39" s="67" t="s">
        <v>83</v>
      </c>
      <c r="N39" s="68">
        <v>0.8125</v>
      </c>
      <c r="O39" s="68">
        <v>0.91666666666666663</v>
      </c>
      <c r="P39" s="69" t="s">
        <v>77</v>
      </c>
      <c r="Q39" s="69" t="s">
        <v>78</v>
      </c>
      <c r="R39" s="70">
        <v>45897</v>
      </c>
      <c r="S39" s="69" t="s">
        <v>46</v>
      </c>
      <c r="T39" s="69" t="s">
        <v>47</v>
      </c>
      <c r="U39" s="72" t="s">
        <v>80</v>
      </c>
      <c r="V39" s="73">
        <v>5</v>
      </c>
      <c r="W39" s="73">
        <v>22722</v>
      </c>
      <c r="X39" s="74">
        <v>5</v>
      </c>
      <c r="Y39" s="72">
        <v>0.9</v>
      </c>
      <c r="Z39" s="73" t="s">
        <v>150</v>
      </c>
      <c r="AA39" s="70">
        <v>45811</v>
      </c>
      <c r="AB39" s="73"/>
      <c r="AC39" s="75">
        <v>20000</v>
      </c>
      <c r="AD39" s="75">
        <v>820</v>
      </c>
      <c r="AE39" s="75" t="s">
        <v>37</v>
      </c>
      <c r="AF39" s="76" t="s">
        <v>1229</v>
      </c>
      <c r="AG39" s="76" t="s">
        <v>1230</v>
      </c>
      <c r="AH39" s="77">
        <v>45897</v>
      </c>
      <c r="AI39" s="77" t="s">
        <v>1231</v>
      </c>
    </row>
    <row r="40" spans="1:35" ht="12" customHeight="1" x14ac:dyDescent="0.3">
      <c r="A40" s="1" t="str">
        <f t="shared" si="0"/>
        <v>SAM6546</v>
      </c>
      <c r="B40" s="193" t="s">
        <v>266</v>
      </c>
      <c r="C40" s="61">
        <v>6546</v>
      </c>
      <c r="D40" s="62">
        <v>45902</v>
      </c>
      <c r="E40" s="105" t="s">
        <v>508</v>
      </c>
      <c r="F40" s="105" t="s">
        <v>509</v>
      </c>
      <c r="G40" s="162" t="s">
        <v>510</v>
      </c>
      <c r="H40" s="63" t="s">
        <v>35</v>
      </c>
      <c r="I40" s="64" t="s">
        <v>61</v>
      </c>
      <c r="J40" s="65">
        <v>6</v>
      </c>
      <c r="K40" s="66" t="s">
        <v>69</v>
      </c>
      <c r="L40" s="67" t="s">
        <v>343</v>
      </c>
      <c r="M40" s="67" t="s">
        <v>83</v>
      </c>
      <c r="N40" s="68">
        <v>0.3125</v>
      </c>
      <c r="O40" s="68">
        <v>0.41666666666666669</v>
      </c>
      <c r="P40" s="69" t="s">
        <v>37</v>
      </c>
      <c r="Q40" s="69" t="s">
        <v>37</v>
      </c>
      <c r="R40" s="70" t="s">
        <v>37</v>
      </c>
      <c r="S40" s="71" t="s">
        <v>37</v>
      </c>
      <c r="T40" s="69" t="s">
        <v>37</v>
      </c>
      <c r="U40" s="72" t="s">
        <v>37</v>
      </c>
      <c r="V40" s="73" t="s">
        <v>37</v>
      </c>
      <c r="W40" s="73" t="s">
        <v>37</v>
      </c>
      <c r="X40" s="74" t="s">
        <v>37</v>
      </c>
      <c r="Y40" s="72" t="s">
        <v>37</v>
      </c>
      <c r="Z40" s="73" t="s">
        <v>37</v>
      </c>
      <c r="AA40" s="70" t="s">
        <v>37</v>
      </c>
      <c r="AB40" s="73"/>
      <c r="AC40" s="75" t="s">
        <v>37</v>
      </c>
      <c r="AD40" s="75" t="s">
        <v>37</v>
      </c>
      <c r="AE40" s="75" t="s">
        <v>316</v>
      </c>
      <c r="AF40" s="76" t="s">
        <v>37</v>
      </c>
      <c r="AG40" s="76" t="s">
        <v>37</v>
      </c>
      <c r="AH40" s="77" t="s">
        <v>37</v>
      </c>
      <c r="AI40" s="77" t="s">
        <v>1232</v>
      </c>
    </row>
    <row r="41" spans="1:35" ht="12" customHeight="1" x14ac:dyDescent="0.3">
      <c r="A41" s="1" t="str">
        <f t="shared" si="0"/>
        <v>SAM6546</v>
      </c>
      <c r="B41" s="193" t="s">
        <v>266</v>
      </c>
      <c r="C41" s="61">
        <v>6546</v>
      </c>
      <c r="D41" s="62">
        <v>45902</v>
      </c>
      <c r="E41" s="105" t="s">
        <v>508</v>
      </c>
      <c r="F41" s="105" t="s">
        <v>509</v>
      </c>
      <c r="G41" s="162" t="s">
        <v>510</v>
      </c>
      <c r="H41" s="63" t="s">
        <v>35</v>
      </c>
      <c r="I41" s="64" t="s">
        <v>102</v>
      </c>
      <c r="J41" s="65">
        <v>14</v>
      </c>
      <c r="K41" s="66"/>
      <c r="L41" s="67" t="s">
        <v>353</v>
      </c>
      <c r="M41" s="67" t="s">
        <v>43</v>
      </c>
      <c r="N41" s="68">
        <v>0.79166666666666663</v>
      </c>
      <c r="O41" s="68">
        <v>0.875</v>
      </c>
      <c r="P41" s="69" t="s">
        <v>37</v>
      </c>
      <c r="Q41" s="69" t="s">
        <v>37</v>
      </c>
      <c r="R41" s="70" t="s">
        <v>37</v>
      </c>
      <c r="S41" s="71" t="s">
        <v>37</v>
      </c>
      <c r="T41" s="69" t="s">
        <v>37</v>
      </c>
      <c r="U41" s="72" t="s">
        <v>37</v>
      </c>
      <c r="V41" s="73" t="s">
        <v>37</v>
      </c>
      <c r="W41" s="73" t="s">
        <v>37</v>
      </c>
      <c r="X41" s="74" t="s">
        <v>37</v>
      </c>
      <c r="Y41" s="72" t="s">
        <v>37</v>
      </c>
      <c r="Z41" s="73" t="s">
        <v>37</v>
      </c>
      <c r="AA41" s="70" t="s">
        <v>37</v>
      </c>
      <c r="AB41" s="73"/>
      <c r="AC41" s="75" t="s">
        <v>37</v>
      </c>
      <c r="AD41" s="75" t="s">
        <v>37</v>
      </c>
      <c r="AE41" s="75" t="s">
        <v>316</v>
      </c>
      <c r="AF41" s="76" t="s">
        <v>37</v>
      </c>
      <c r="AG41" s="76" t="s">
        <v>37</v>
      </c>
      <c r="AH41" s="77" t="s">
        <v>37</v>
      </c>
      <c r="AI41" s="77" t="s">
        <v>1233</v>
      </c>
    </row>
    <row r="42" spans="1:35" ht="12" customHeight="1" thickBot="1" x14ac:dyDescent="0.35">
      <c r="A42" s="5" t="str">
        <f t="shared" si="0"/>
        <v/>
      </c>
      <c r="B42" s="78"/>
      <c r="C42" s="79"/>
      <c r="D42" s="80"/>
      <c r="E42" s="81"/>
      <c r="F42" s="81"/>
      <c r="G42" s="81"/>
      <c r="H42" s="82"/>
      <c r="I42" s="108" t="s">
        <v>38</v>
      </c>
      <c r="J42" s="84">
        <f>SUBTOTAL(9,J22:J41)</f>
        <v>261</v>
      </c>
      <c r="K42" s="85">
        <f>(45+35+35+80+10+70+35+240)-J42</f>
        <v>289</v>
      </c>
      <c r="L42" s="86"/>
      <c r="M42" s="86"/>
      <c r="N42" s="87"/>
      <c r="O42" s="87"/>
      <c r="P42" s="88"/>
      <c r="Q42" s="88"/>
      <c r="R42" s="89"/>
      <c r="S42" s="90"/>
      <c r="T42" s="88"/>
      <c r="U42" s="91"/>
      <c r="V42" s="92"/>
      <c r="W42" s="92"/>
      <c r="X42" s="93"/>
      <c r="Y42" s="91"/>
      <c r="Z42" s="88"/>
      <c r="AA42" s="89"/>
      <c r="AB42" s="92"/>
      <c r="AC42" s="17"/>
      <c r="AD42" s="17"/>
      <c r="AE42" s="17"/>
      <c r="AF42" s="18"/>
      <c r="AG42" s="18"/>
      <c r="AH42" s="19"/>
      <c r="AI42" s="19"/>
    </row>
    <row r="43" spans="1:35" ht="12" customHeight="1" thickBot="1" x14ac:dyDescent="0.35">
      <c r="A43" s="1" t="str">
        <f t="shared" si="0"/>
        <v/>
      </c>
      <c r="B43" s="94"/>
      <c r="C43" s="95"/>
      <c r="D43" s="96"/>
      <c r="E43" s="97">
        <v>45903</v>
      </c>
      <c r="F43" s="98" t="s">
        <v>163</v>
      </c>
      <c r="G43" s="99"/>
      <c r="H43" s="100"/>
      <c r="I43" s="109"/>
      <c r="J43" s="110"/>
      <c r="K43" s="103"/>
      <c r="L43" s="86"/>
      <c r="M43" s="86"/>
      <c r="N43" s="87"/>
      <c r="O43" s="87"/>
      <c r="P43" s="88"/>
      <c r="Q43" s="88"/>
      <c r="R43" s="89"/>
      <c r="S43" s="90"/>
      <c r="T43" s="88"/>
      <c r="U43" s="91"/>
      <c r="V43" s="92"/>
      <c r="W43" s="92"/>
      <c r="X43" s="93"/>
      <c r="Y43" s="91"/>
      <c r="Z43" s="88"/>
      <c r="AA43" s="89"/>
      <c r="AB43" s="92"/>
      <c r="AC43" s="17"/>
      <c r="AD43" s="17"/>
      <c r="AE43" s="17"/>
      <c r="AF43" s="18"/>
      <c r="AG43" s="18"/>
      <c r="AH43" s="19"/>
      <c r="AI43" s="19"/>
    </row>
    <row r="44" spans="1:35" ht="12" customHeight="1" x14ac:dyDescent="0.3">
      <c r="A44" s="1" t="str">
        <f t="shared" si="0"/>
        <v>PPP910</v>
      </c>
      <c r="B44" s="137" t="s">
        <v>130</v>
      </c>
      <c r="C44" s="61">
        <v>910</v>
      </c>
      <c r="D44" s="62">
        <v>45903</v>
      </c>
      <c r="E44" s="105" t="s">
        <v>547</v>
      </c>
      <c r="F44" s="105" t="s">
        <v>480</v>
      </c>
      <c r="G44" s="162" t="s">
        <v>548</v>
      </c>
      <c r="H44" s="63" t="s">
        <v>127</v>
      </c>
      <c r="I44" s="64" t="s">
        <v>41</v>
      </c>
      <c r="J44" s="65">
        <v>5</v>
      </c>
      <c r="K44" s="66"/>
      <c r="L44" s="67" t="s">
        <v>415</v>
      </c>
      <c r="M44" s="67" t="s">
        <v>62</v>
      </c>
      <c r="N44" s="68" t="s">
        <v>62</v>
      </c>
      <c r="O44" s="68">
        <v>0.83333333333333337</v>
      </c>
      <c r="P44" s="69" t="s">
        <v>114</v>
      </c>
      <c r="Q44" s="69" t="s">
        <v>119</v>
      </c>
      <c r="R44" s="70">
        <v>45901</v>
      </c>
      <c r="S44" s="69" t="s">
        <v>46</v>
      </c>
      <c r="T44" s="69" t="s">
        <v>47</v>
      </c>
      <c r="U44" s="72" t="s">
        <v>80</v>
      </c>
      <c r="V44" s="73">
        <v>6</v>
      </c>
      <c r="W44" s="73">
        <v>23973</v>
      </c>
      <c r="X44" s="74">
        <v>5</v>
      </c>
      <c r="Y44" s="72">
        <v>0.99</v>
      </c>
      <c r="Z44" s="73" t="s">
        <v>153</v>
      </c>
      <c r="AA44" s="73">
        <v>45590</v>
      </c>
      <c r="AB44" s="73"/>
      <c r="AC44" s="75">
        <v>28000</v>
      </c>
      <c r="AD44" s="75">
        <v>850</v>
      </c>
      <c r="AE44" s="75" t="s">
        <v>37</v>
      </c>
      <c r="AF44" s="76" t="s">
        <v>1234</v>
      </c>
      <c r="AG44" s="76" t="s">
        <v>1235</v>
      </c>
      <c r="AH44" s="77">
        <v>45901</v>
      </c>
      <c r="AI44" s="77" t="s">
        <v>1236</v>
      </c>
    </row>
    <row r="45" spans="1:35" ht="12" customHeight="1" x14ac:dyDescent="0.3">
      <c r="A45" s="1" t="str">
        <f t="shared" si="0"/>
        <v>SAM4001</v>
      </c>
      <c r="B45" s="193" t="s">
        <v>266</v>
      </c>
      <c r="C45" s="61">
        <v>4001</v>
      </c>
      <c r="D45" s="62">
        <v>45903</v>
      </c>
      <c r="E45" s="105" t="s">
        <v>484</v>
      </c>
      <c r="F45" s="105" t="s">
        <v>480</v>
      </c>
      <c r="G45" s="162" t="s">
        <v>485</v>
      </c>
      <c r="H45" s="63" t="s">
        <v>118</v>
      </c>
      <c r="I45" s="64" t="s">
        <v>61</v>
      </c>
      <c r="J45" s="65">
        <v>20</v>
      </c>
      <c r="K45" s="66"/>
      <c r="L45" s="67" t="s">
        <v>337</v>
      </c>
      <c r="M45" s="67" t="s">
        <v>51</v>
      </c>
      <c r="N45" s="68">
        <v>0.625</v>
      </c>
      <c r="O45" s="68">
        <v>0.83333333333333337</v>
      </c>
      <c r="P45" s="69" t="s">
        <v>37</v>
      </c>
      <c r="Q45" s="69" t="s">
        <v>37</v>
      </c>
      <c r="R45" s="70" t="s">
        <v>37</v>
      </c>
      <c r="S45" s="71" t="s">
        <v>37</v>
      </c>
      <c r="T45" s="69" t="s">
        <v>37</v>
      </c>
      <c r="U45" s="72" t="s">
        <v>37</v>
      </c>
      <c r="V45" s="73" t="s">
        <v>37</v>
      </c>
      <c r="W45" s="73" t="s">
        <v>37</v>
      </c>
      <c r="X45" s="74" t="s">
        <v>37</v>
      </c>
      <c r="Y45" s="72" t="s">
        <v>37</v>
      </c>
      <c r="Z45" s="73" t="s">
        <v>37</v>
      </c>
      <c r="AA45" s="70" t="s">
        <v>37</v>
      </c>
      <c r="AB45" s="73"/>
      <c r="AC45" s="75" t="s">
        <v>37</v>
      </c>
      <c r="AD45" s="75" t="s">
        <v>37</v>
      </c>
      <c r="AE45" s="75" t="s">
        <v>373</v>
      </c>
      <c r="AF45" s="76" t="s">
        <v>37</v>
      </c>
      <c r="AG45" s="76" t="s">
        <v>37</v>
      </c>
      <c r="AH45" s="77" t="s">
        <v>37</v>
      </c>
      <c r="AI45" s="77" t="s">
        <v>1237</v>
      </c>
    </row>
    <row r="46" spans="1:35" ht="12" customHeight="1" x14ac:dyDescent="0.3">
      <c r="A46" s="1" t="str">
        <f t="shared" si="0"/>
        <v>SAM4001</v>
      </c>
      <c r="B46" s="193" t="s">
        <v>266</v>
      </c>
      <c r="C46" s="61">
        <v>4001</v>
      </c>
      <c r="D46" s="62">
        <v>45903</v>
      </c>
      <c r="E46" s="105" t="s">
        <v>484</v>
      </c>
      <c r="F46" s="105" t="s">
        <v>480</v>
      </c>
      <c r="G46" s="162" t="s">
        <v>485</v>
      </c>
      <c r="H46" s="63" t="s">
        <v>118</v>
      </c>
      <c r="I46" s="64" t="s">
        <v>41</v>
      </c>
      <c r="J46" s="65">
        <v>15</v>
      </c>
      <c r="K46" s="66" t="s">
        <v>362</v>
      </c>
      <c r="L46" s="67" t="s">
        <v>164</v>
      </c>
      <c r="M46" s="67" t="s">
        <v>43</v>
      </c>
      <c r="N46" s="68" t="s">
        <v>185</v>
      </c>
      <c r="O46" s="68">
        <v>0.83333333333333337</v>
      </c>
      <c r="P46" s="69" t="s">
        <v>44</v>
      </c>
      <c r="Q46" s="69" t="s">
        <v>132</v>
      </c>
      <c r="R46" s="70">
        <v>45898</v>
      </c>
      <c r="S46" s="69" t="s">
        <v>46</v>
      </c>
      <c r="T46" s="69" t="s">
        <v>47</v>
      </c>
      <c r="U46" s="72">
        <v>0.96</v>
      </c>
      <c r="V46" s="73">
        <v>46</v>
      </c>
      <c r="W46" s="73">
        <v>636017</v>
      </c>
      <c r="X46" s="74">
        <v>5</v>
      </c>
      <c r="Y46" s="72">
        <v>0.94500000000000006</v>
      </c>
      <c r="Z46" s="73" t="s">
        <v>224</v>
      </c>
      <c r="AA46" s="70">
        <v>45798</v>
      </c>
      <c r="AB46" s="73"/>
      <c r="AC46" s="75">
        <v>586000</v>
      </c>
      <c r="AD46" s="75">
        <v>2000</v>
      </c>
      <c r="AE46" s="75" t="s">
        <v>373</v>
      </c>
      <c r="AF46" s="76" t="s">
        <v>1238</v>
      </c>
      <c r="AG46" s="76" t="s">
        <v>1239</v>
      </c>
      <c r="AH46" s="77">
        <v>45898</v>
      </c>
      <c r="AI46" s="77" t="s">
        <v>1240</v>
      </c>
    </row>
    <row r="47" spans="1:35" ht="12" customHeight="1" x14ac:dyDescent="0.3">
      <c r="A47" s="1" t="str">
        <f t="shared" si="0"/>
        <v>PDA2474</v>
      </c>
      <c r="B47" s="165" t="s">
        <v>217</v>
      </c>
      <c r="C47" s="61">
        <v>2474</v>
      </c>
      <c r="D47" s="62">
        <v>45903</v>
      </c>
      <c r="E47" s="105" t="s">
        <v>549</v>
      </c>
      <c r="F47" s="105" t="s">
        <v>480</v>
      </c>
      <c r="G47" s="162" t="s">
        <v>550</v>
      </c>
      <c r="H47" s="63" t="s">
        <v>57</v>
      </c>
      <c r="I47" s="64" t="s">
        <v>41</v>
      </c>
      <c r="J47" s="65">
        <v>14</v>
      </c>
      <c r="K47" s="207" t="s">
        <v>313</v>
      </c>
      <c r="L47" s="67" t="s">
        <v>142</v>
      </c>
      <c r="M47" s="67" t="s">
        <v>43</v>
      </c>
      <c r="N47" s="68">
        <v>0.70833333333333337</v>
      </c>
      <c r="O47" s="68">
        <v>0.83333333333333337</v>
      </c>
      <c r="P47" s="69" t="s">
        <v>44</v>
      </c>
      <c r="Q47" s="69" t="s">
        <v>59</v>
      </c>
      <c r="R47" s="70">
        <v>45901</v>
      </c>
      <c r="S47" s="69" t="s">
        <v>46</v>
      </c>
      <c r="T47" s="69" t="s">
        <v>47</v>
      </c>
      <c r="U47" s="72">
        <v>0.99</v>
      </c>
      <c r="V47" s="73">
        <v>27</v>
      </c>
      <c r="W47" s="73">
        <v>253703</v>
      </c>
      <c r="X47" s="74">
        <v>4.9000000000000004</v>
      </c>
      <c r="Y47" s="72">
        <v>1</v>
      </c>
      <c r="Z47" s="73" t="s">
        <v>142</v>
      </c>
      <c r="AA47" s="70">
        <v>45728</v>
      </c>
      <c r="AB47" s="73"/>
      <c r="AC47" s="75">
        <v>253000</v>
      </c>
      <c r="AD47" s="75">
        <v>1700</v>
      </c>
      <c r="AE47" s="75" t="s">
        <v>70</v>
      </c>
      <c r="AF47" s="76" t="s">
        <v>1241</v>
      </c>
      <c r="AG47" s="76" t="s">
        <v>1242</v>
      </c>
      <c r="AH47" s="77">
        <v>45901</v>
      </c>
      <c r="AI47" s="77" t="s">
        <v>1243</v>
      </c>
    </row>
    <row r="48" spans="1:35" ht="12" customHeight="1" x14ac:dyDescent="0.3">
      <c r="A48" s="1" t="str">
        <f t="shared" si="0"/>
        <v>PDA2373</v>
      </c>
      <c r="B48" s="165" t="s">
        <v>217</v>
      </c>
      <c r="C48" s="61">
        <v>2373</v>
      </c>
      <c r="D48" s="62">
        <v>45903</v>
      </c>
      <c r="E48" s="105" t="s">
        <v>551</v>
      </c>
      <c r="F48" s="105" t="s">
        <v>552</v>
      </c>
      <c r="G48" s="162" t="s">
        <v>521</v>
      </c>
      <c r="H48" s="63" t="s">
        <v>60</v>
      </c>
      <c r="I48" s="64" t="s">
        <v>61</v>
      </c>
      <c r="J48" s="65">
        <v>13</v>
      </c>
      <c r="K48" s="66"/>
      <c r="L48" s="67" t="s">
        <v>58</v>
      </c>
      <c r="M48" s="67" t="s">
        <v>62</v>
      </c>
      <c r="N48" s="68" t="s">
        <v>62</v>
      </c>
      <c r="O48" s="68">
        <v>0.83333333333333337</v>
      </c>
      <c r="P48" s="69" t="s">
        <v>37</v>
      </c>
      <c r="Q48" s="69" t="s">
        <v>37</v>
      </c>
      <c r="R48" s="70" t="s">
        <v>37</v>
      </c>
      <c r="S48" s="71" t="s">
        <v>37</v>
      </c>
      <c r="T48" s="69" t="s">
        <v>37</v>
      </c>
      <c r="U48" s="72" t="s">
        <v>37</v>
      </c>
      <c r="V48" s="73" t="s">
        <v>37</v>
      </c>
      <c r="W48" s="73" t="s">
        <v>37</v>
      </c>
      <c r="X48" s="74" t="s">
        <v>37</v>
      </c>
      <c r="Y48" s="72" t="s">
        <v>37</v>
      </c>
      <c r="Z48" s="73" t="s">
        <v>37</v>
      </c>
      <c r="AA48" s="70" t="s">
        <v>37</v>
      </c>
      <c r="AB48" s="73"/>
      <c r="AC48" s="75" t="s">
        <v>37</v>
      </c>
      <c r="AD48" s="75" t="s">
        <v>37</v>
      </c>
      <c r="AE48" s="75" t="s">
        <v>37</v>
      </c>
      <c r="AF48" s="76" t="s">
        <v>37</v>
      </c>
      <c r="AG48" s="76" t="s">
        <v>37</v>
      </c>
      <c r="AH48" s="77" t="s">
        <v>37</v>
      </c>
      <c r="AI48" s="77" t="s">
        <v>1244</v>
      </c>
    </row>
    <row r="49" spans="1:35" ht="12" customHeight="1" x14ac:dyDescent="0.3">
      <c r="A49" s="1" t="str">
        <f t="shared" si="0"/>
        <v>PDA2373</v>
      </c>
      <c r="B49" s="165" t="s">
        <v>217</v>
      </c>
      <c r="C49" s="61">
        <v>2373</v>
      </c>
      <c r="D49" s="62">
        <v>45903</v>
      </c>
      <c r="E49" s="105" t="s">
        <v>551</v>
      </c>
      <c r="F49" s="105" t="s">
        <v>552</v>
      </c>
      <c r="G49" s="162" t="s">
        <v>521</v>
      </c>
      <c r="H49" s="63" t="s">
        <v>63</v>
      </c>
      <c r="I49" s="64" t="s">
        <v>41</v>
      </c>
      <c r="J49" s="65">
        <v>14</v>
      </c>
      <c r="K49" s="207" t="s">
        <v>218</v>
      </c>
      <c r="L49" s="67" t="s">
        <v>65</v>
      </c>
      <c r="M49" s="67" t="s">
        <v>43</v>
      </c>
      <c r="N49" s="68">
        <v>0.72916666666666663</v>
      </c>
      <c r="O49" s="68">
        <v>0.83333333333333337</v>
      </c>
      <c r="P49" s="69" t="s">
        <v>44</v>
      </c>
      <c r="Q49" s="69" t="s">
        <v>59</v>
      </c>
      <c r="R49" s="70">
        <v>45901</v>
      </c>
      <c r="S49" s="69" t="s">
        <v>46</v>
      </c>
      <c r="T49" s="69" t="s">
        <v>47</v>
      </c>
      <c r="U49" s="72">
        <v>0.86</v>
      </c>
      <c r="V49" s="73">
        <v>29</v>
      </c>
      <c r="W49" s="73">
        <v>204652</v>
      </c>
      <c r="X49" s="74">
        <v>4.3</v>
      </c>
      <c r="Y49" s="72">
        <v>0.875</v>
      </c>
      <c r="Z49" s="73" t="s">
        <v>65</v>
      </c>
      <c r="AA49" s="70">
        <v>45567</v>
      </c>
      <c r="AB49" s="73"/>
      <c r="AC49" s="75">
        <v>204000</v>
      </c>
      <c r="AD49" s="75">
        <v>1300</v>
      </c>
      <c r="AE49" s="75" t="s">
        <v>70</v>
      </c>
      <c r="AF49" s="76" t="s">
        <v>1245</v>
      </c>
      <c r="AG49" s="76" t="s">
        <v>1246</v>
      </c>
      <c r="AH49" s="77">
        <v>45901</v>
      </c>
      <c r="AI49" s="77" t="s">
        <v>1247</v>
      </c>
    </row>
    <row r="50" spans="1:35" ht="12" customHeight="1" x14ac:dyDescent="0.3">
      <c r="A50" s="1" t="str">
        <f t="shared" si="0"/>
        <v>PDA2474</v>
      </c>
      <c r="B50" s="165" t="s">
        <v>217</v>
      </c>
      <c r="C50" s="61">
        <v>2474</v>
      </c>
      <c r="D50" s="62">
        <v>45903</v>
      </c>
      <c r="E50" s="105" t="s">
        <v>549</v>
      </c>
      <c r="F50" s="105" t="s">
        <v>480</v>
      </c>
      <c r="G50" s="162" t="s">
        <v>550</v>
      </c>
      <c r="H50" s="63" t="s">
        <v>204</v>
      </c>
      <c r="I50" s="64" t="s">
        <v>61</v>
      </c>
      <c r="J50" s="65">
        <v>13</v>
      </c>
      <c r="K50" s="66"/>
      <c r="L50" s="67" t="s">
        <v>395</v>
      </c>
      <c r="M50" s="67" t="s">
        <v>43</v>
      </c>
      <c r="N50" s="68">
        <v>0.625</v>
      </c>
      <c r="O50" s="68">
        <v>0.83333333333333337</v>
      </c>
      <c r="P50" s="69" t="s">
        <v>37</v>
      </c>
      <c r="Q50" s="69" t="s">
        <v>37</v>
      </c>
      <c r="R50" s="70" t="s">
        <v>37</v>
      </c>
      <c r="S50" s="71" t="s">
        <v>37</v>
      </c>
      <c r="T50" s="69" t="s">
        <v>37</v>
      </c>
      <c r="U50" s="72" t="s">
        <v>37</v>
      </c>
      <c r="V50" s="73" t="s">
        <v>37</v>
      </c>
      <c r="W50" s="73" t="s">
        <v>37</v>
      </c>
      <c r="X50" s="74" t="s">
        <v>37</v>
      </c>
      <c r="Y50" s="72" t="s">
        <v>37</v>
      </c>
      <c r="Z50" s="73" t="s">
        <v>37</v>
      </c>
      <c r="AA50" s="70" t="s">
        <v>37</v>
      </c>
      <c r="AB50" s="73"/>
      <c r="AC50" s="75" t="s">
        <v>37</v>
      </c>
      <c r="AD50" s="75" t="s">
        <v>37</v>
      </c>
      <c r="AE50" s="75" t="s">
        <v>37</v>
      </c>
      <c r="AF50" s="76" t="s">
        <v>37</v>
      </c>
      <c r="AG50" s="76" t="s">
        <v>37</v>
      </c>
      <c r="AH50" s="77" t="s">
        <v>37</v>
      </c>
      <c r="AI50" s="77" t="s">
        <v>1248</v>
      </c>
    </row>
    <row r="51" spans="1:35" ht="12" customHeight="1" x14ac:dyDescent="0.3">
      <c r="A51" s="1" t="str">
        <f t="shared" si="0"/>
        <v>CFX657</v>
      </c>
      <c r="B51" s="146" t="s">
        <v>159</v>
      </c>
      <c r="C51" s="61">
        <v>657</v>
      </c>
      <c r="D51" s="62">
        <v>45903</v>
      </c>
      <c r="E51" s="105" t="s">
        <v>553</v>
      </c>
      <c r="F51" s="105" t="s">
        <v>554</v>
      </c>
      <c r="G51" s="162" t="s">
        <v>496</v>
      </c>
      <c r="H51" s="63" t="s">
        <v>66</v>
      </c>
      <c r="I51" s="64" t="s">
        <v>41</v>
      </c>
      <c r="J51" s="65">
        <v>5</v>
      </c>
      <c r="K51" s="66"/>
      <c r="L51" s="67" t="s">
        <v>384</v>
      </c>
      <c r="M51" s="67" t="s">
        <v>62</v>
      </c>
      <c r="N51" s="68" t="s">
        <v>62</v>
      </c>
      <c r="O51" s="68">
        <v>0.83333333333333337</v>
      </c>
      <c r="P51" s="69" t="s">
        <v>44</v>
      </c>
      <c r="Q51" s="69" t="s">
        <v>115</v>
      </c>
      <c r="R51" s="70">
        <v>45901</v>
      </c>
      <c r="S51" s="69" t="s">
        <v>46</v>
      </c>
      <c r="T51" s="69" t="s">
        <v>47</v>
      </c>
      <c r="U51" s="72">
        <v>0.94</v>
      </c>
      <c r="V51" s="73">
        <v>5</v>
      </c>
      <c r="W51" s="73">
        <v>78374</v>
      </c>
      <c r="X51" s="74">
        <v>5</v>
      </c>
      <c r="Y51" s="72">
        <v>0.99</v>
      </c>
      <c r="Z51" s="73" t="s">
        <v>235</v>
      </c>
      <c r="AA51" s="70">
        <v>45750</v>
      </c>
      <c r="AB51" s="73"/>
      <c r="AC51" s="75">
        <v>83000</v>
      </c>
      <c r="AD51" s="75">
        <v>2750</v>
      </c>
      <c r="AE51" s="75" t="s">
        <v>347</v>
      </c>
      <c r="AF51" s="76" t="s">
        <v>1249</v>
      </c>
      <c r="AG51" s="76" t="s">
        <v>1250</v>
      </c>
      <c r="AH51" s="77">
        <v>45901</v>
      </c>
      <c r="AI51" s="77" t="s">
        <v>1251</v>
      </c>
    </row>
    <row r="52" spans="1:35" ht="12" customHeight="1" x14ac:dyDescent="0.3">
      <c r="A52" s="1" t="str">
        <f t="shared" si="0"/>
        <v>DLE75</v>
      </c>
      <c r="B52" s="197" t="s">
        <v>312</v>
      </c>
      <c r="C52" s="61">
        <v>75</v>
      </c>
      <c r="D52" s="62">
        <v>45903</v>
      </c>
      <c r="E52" s="105" t="s">
        <v>555</v>
      </c>
      <c r="F52" s="105" t="s">
        <v>556</v>
      </c>
      <c r="G52" s="162" t="s">
        <v>493</v>
      </c>
      <c r="H52" s="63" t="s">
        <v>66</v>
      </c>
      <c r="I52" s="64" t="s">
        <v>41</v>
      </c>
      <c r="J52" s="65">
        <v>8</v>
      </c>
      <c r="K52" s="66"/>
      <c r="L52" s="67" t="s">
        <v>381</v>
      </c>
      <c r="M52" s="67" t="s">
        <v>83</v>
      </c>
      <c r="N52" s="68">
        <v>0.79166666666666663</v>
      </c>
      <c r="O52" s="68">
        <v>0.875</v>
      </c>
      <c r="P52" s="69" t="s">
        <v>114</v>
      </c>
      <c r="Q52" s="69" t="s">
        <v>194</v>
      </c>
      <c r="R52" s="70">
        <v>45902</v>
      </c>
      <c r="S52" s="69" t="s">
        <v>46</v>
      </c>
      <c r="T52" s="69"/>
      <c r="U52" s="72"/>
      <c r="V52" s="73" t="s">
        <v>48</v>
      </c>
      <c r="W52" s="73" t="s">
        <v>48</v>
      </c>
      <c r="X52" s="74" t="s">
        <v>48</v>
      </c>
      <c r="Y52" s="72" t="s">
        <v>48</v>
      </c>
      <c r="Z52" s="73" t="s">
        <v>48</v>
      </c>
      <c r="AA52" s="70" t="s">
        <v>48</v>
      </c>
      <c r="AB52" s="73"/>
      <c r="AC52" s="75">
        <v>41000</v>
      </c>
      <c r="AD52" s="75">
        <v>900</v>
      </c>
      <c r="AE52" s="75" t="s">
        <v>340</v>
      </c>
      <c r="AF52" s="76" t="s">
        <v>1252</v>
      </c>
      <c r="AG52" s="76" t="s">
        <v>1253</v>
      </c>
      <c r="AH52" s="77">
        <v>45902</v>
      </c>
      <c r="AI52" s="77" t="s">
        <v>1254</v>
      </c>
    </row>
    <row r="53" spans="1:35" ht="12" customHeight="1" x14ac:dyDescent="0.3">
      <c r="A53" s="1" t="str">
        <f t="shared" si="0"/>
        <v>GIG115</v>
      </c>
      <c r="B53" s="148" t="s">
        <v>167</v>
      </c>
      <c r="C53" s="61">
        <v>115</v>
      </c>
      <c r="D53" s="62">
        <v>45903</v>
      </c>
      <c r="E53" s="105" t="s">
        <v>530</v>
      </c>
      <c r="F53" s="105" t="s">
        <v>531</v>
      </c>
      <c r="G53" s="162" t="s">
        <v>521</v>
      </c>
      <c r="H53" s="63" t="s">
        <v>66</v>
      </c>
      <c r="I53" s="64" t="s">
        <v>178</v>
      </c>
      <c r="J53" s="65">
        <v>1</v>
      </c>
      <c r="K53" s="66" t="s">
        <v>69</v>
      </c>
      <c r="L53" s="67" t="s">
        <v>74</v>
      </c>
      <c r="M53" s="67" t="s">
        <v>71</v>
      </c>
      <c r="N53" s="68">
        <v>0.25</v>
      </c>
      <c r="O53" s="68">
        <v>0.33333333333333331</v>
      </c>
      <c r="P53" s="69" t="s">
        <v>37</v>
      </c>
      <c r="Q53" s="69" t="s">
        <v>37</v>
      </c>
      <c r="R53" s="70" t="s">
        <v>37</v>
      </c>
      <c r="S53" s="71" t="s">
        <v>37</v>
      </c>
      <c r="T53" s="69" t="s">
        <v>37</v>
      </c>
      <c r="U53" s="72" t="s">
        <v>37</v>
      </c>
      <c r="V53" s="73" t="s">
        <v>37</v>
      </c>
      <c r="W53" s="73" t="s">
        <v>37</v>
      </c>
      <c r="X53" s="74" t="s">
        <v>37</v>
      </c>
      <c r="Y53" s="72" t="s">
        <v>37</v>
      </c>
      <c r="Z53" s="73" t="s">
        <v>37</v>
      </c>
      <c r="AA53" s="70" t="s">
        <v>37</v>
      </c>
      <c r="AB53" s="73"/>
      <c r="AC53" s="75" t="s">
        <v>37</v>
      </c>
      <c r="AD53" s="75" t="s">
        <v>37</v>
      </c>
      <c r="AE53" s="75" t="s">
        <v>37</v>
      </c>
      <c r="AF53" s="76" t="s">
        <v>37</v>
      </c>
      <c r="AG53" s="76" t="s">
        <v>37</v>
      </c>
      <c r="AH53" s="77" t="s">
        <v>37</v>
      </c>
      <c r="AI53" s="77" t="s">
        <v>1255</v>
      </c>
    </row>
    <row r="54" spans="1:35" ht="12" customHeight="1" x14ac:dyDescent="0.3">
      <c r="A54" s="1" t="str">
        <f t="shared" si="0"/>
        <v>GIG115</v>
      </c>
      <c r="B54" s="148" t="s">
        <v>167</v>
      </c>
      <c r="C54" s="61">
        <v>115</v>
      </c>
      <c r="D54" s="62">
        <v>45903</v>
      </c>
      <c r="E54" s="105" t="s">
        <v>530</v>
      </c>
      <c r="F54" s="105" t="s">
        <v>531</v>
      </c>
      <c r="G54" s="162" t="s">
        <v>521</v>
      </c>
      <c r="H54" s="63" t="s">
        <v>66</v>
      </c>
      <c r="I54" s="64" t="s">
        <v>41</v>
      </c>
      <c r="J54" s="65">
        <v>33</v>
      </c>
      <c r="K54" s="207" t="s">
        <v>388</v>
      </c>
      <c r="L54" s="67" t="s">
        <v>412</v>
      </c>
      <c r="M54" s="67" t="s">
        <v>144</v>
      </c>
      <c r="N54" s="68">
        <v>0.66666666666666663</v>
      </c>
      <c r="O54" s="68">
        <v>0.83333333333333337</v>
      </c>
      <c r="P54" s="69" t="s">
        <v>44</v>
      </c>
      <c r="Q54" s="69" t="s">
        <v>115</v>
      </c>
      <c r="R54" s="70">
        <v>45898</v>
      </c>
      <c r="S54" s="69" t="s">
        <v>46</v>
      </c>
      <c r="T54" s="69" t="s">
        <v>47</v>
      </c>
      <c r="U54" s="72">
        <v>0.93</v>
      </c>
      <c r="V54" s="73">
        <v>77</v>
      </c>
      <c r="W54" s="73">
        <v>1222515</v>
      </c>
      <c r="X54" s="74">
        <v>4.8</v>
      </c>
      <c r="Y54" s="72">
        <v>0.87</v>
      </c>
      <c r="Z54" s="73" t="s">
        <v>235</v>
      </c>
      <c r="AA54" s="70">
        <v>45739</v>
      </c>
      <c r="AB54" s="73"/>
      <c r="AC54" s="75">
        <v>1222000</v>
      </c>
      <c r="AD54" s="75">
        <v>2650</v>
      </c>
      <c r="AE54" s="75" t="s">
        <v>340</v>
      </c>
      <c r="AF54" s="76" t="s">
        <v>1256</v>
      </c>
      <c r="AG54" s="76" t="s">
        <v>1257</v>
      </c>
      <c r="AH54" s="77">
        <v>45898</v>
      </c>
      <c r="AI54" s="77" t="s">
        <v>1258</v>
      </c>
    </row>
    <row r="55" spans="1:35" ht="12" customHeight="1" x14ac:dyDescent="0.3">
      <c r="A55" s="1" t="str">
        <f t="shared" si="0"/>
        <v>PEN458</v>
      </c>
      <c r="B55" s="141" t="s">
        <v>143</v>
      </c>
      <c r="C55" s="113">
        <v>458</v>
      </c>
      <c r="D55" s="62">
        <v>45903</v>
      </c>
      <c r="E55" s="105" t="s">
        <v>557</v>
      </c>
      <c r="F55" s="105" t="s">
        <v>558</v>
      </c>
      <c r="G55" s="162" t="s">
        <v>496</v>
      </c>
      <c r="H55" s="63" t="s">
        <v>66</v>
      </c>
      <c r="I55" s="64" t="s">
        <v>41</v>
      </c>
      <c r="J55" s="65">
        <v>17</v>
      </c>
      <c r="K55" s="186" t="s">
        <v>195</v>
      </c>
      <c r="L55" s="67" t="s">
        <v>88</v>
      </c>
      <c r="M55" s="67" t="s">
        <v>62</v>
      </c>
      <c r="N55" s="68" t="s">
        <v>62</v>
      </c>
      <c r="O55" s="68">
        <v>0.79166666666666663</v>
      </c>
      <c r="P55" s="69" t="s">
        <v>114</v>
      </c>
      <c r="Q55" s="69" t="s">
        <v>315</v>
      </c>
      <c r="R55" s="70">
        <v>45901</v>
      </c>
      <c r="S55" s="69" t="s">
        <v>46</v>
      </c>
      <c r="T55" s="69" t="s">
        <v>47</v>
      </c>
      <c r="U55" s="72" t="s">
        <v>80</v>
      </c>
      <c r="V55" s="73" t="s">
        <v>48</v>
      </c>
      <c r="W55" s="73" t="s">
        <v>48</v>
      </c>
      <c r="X55" s="74" t="s">
        <v>48</v>
      </c>
      <c r="Y55" s="72" t="s">
        <v>48</v>
      </c>
      <c r="Z55" s="73" t="s">
        <v>48</v>
      </c>
      <c r="AA55" s="70" t="s">
        <v>48</v>
      </c>
      <c r="AB55" s="73"/>
      <c r="AC55" s="75">
        <v>51000</v>
      </c>
      <c r="AD55" s="75">
        <v>450</v>
      </c>
      <c r="AE55" s="75" t="s">
        <v>37</v>
      </c>
      <c r="AF55" s="76" t="s">
        <v>1259</v>
      </c>
      <c r="AG55" s="76" t="s">
        <v>1260</v>
      </c>
      <c r="AH55" s="77">
        <v>45901</v>
      </c>
      <c r="AI55" s="77" t="s">
        <v>1261</v>
      </c>
    </row>
    <row r="56" spans="1:35" ht="12" customHeight="1" x14ac:dyDescent="0.3">
      <c r="A56" s="1" t="str">
        <f t="shared" si="0"/>
        <v>PMO37</v>
      </c>
      <c r="B56" s="187" t="s">
        <v>245</v>
      </c>
      <c r="C56" s="61">
        <v>37</v>
      </c>
      <c r="D56" s="62">
        <v>45903</v>
      </c>
      <c r="E56" s="105" t="s">
        <v>559</v>
      </c>
      <c r="F56" s="105" t="s">
        <v>560</v>
      </c>
      <c r="G56" s="162" t="s">
        <v>496</v>
      </c>
      <c r="H56" s="63" t="s">
        <v>66</v>
      </c>
      <c r="I56" s="64" t="s">
        <v>41</v>
      </c>
      <c r="J56" s="65">
        <v>5</v>
      </c>
      <c r="K56" s="212" t="s">
        <v>393</v>
      </c>
      <c r="L56" s="67" t="s">
        <v>145</v>
      </c>
      <c r="M56" s="67" t="s">
        <v>62</v>
      </c>
      <c r="N56" s="68" t="s">
        <v>62</v>
      </c>
      <c r="O56" s="68">
        <v>0.91666666666666663</v>
      </c>
      <c r="P56" s="69" t="s">
        <v>77</v>
      </c>
      <c r="Q56" s="69" t="s">
        <v>78</v>
      </c>
      <c r="R56" s="70">
        <v>45897</v>
      </c>
      <c r="S56" s="69" t="s">
        <v>46</v>
      </c>
      <c r="T56" s="69" t="s">
        <v>47</v>
      </c>
      <c r="U56" s="72" t="s">
        <v>80</v>
      </c>
      <c r="V56" s="73">
        <v>7</v>
      </c>
      <c r="W56" s="73">
        <v>29828</v>
      </c>
      <c r="X56" s="74">
        <v>5</v>
      </c>
      <c r="Y56" s="72">
        <v>0.98499999999999999</v>
      </c>
      <c r="Z56" s="73" t="s">
        <v>145</v>
      </c>
      <c r="AA56" s="70">
        <v>45791</v>
      </c>
      <c r="AB56" s="73"/>
      <c r="AC56" s="75">
        <v>26000</v>
      </c>
      <c r="AD56" s="75">
        <v>820</v>
      </c>
      <c r="AE56" s="75" t="s">
        <v>37</v>
      </c>
      <c r="AF56" s="76" t="s">
        <v>1262</v>
      </c>
      <c r="AG56" s="76" t="s">
        <v>1263</v>
      </c>
      <c r="AH56" s="77">
        <v>45897</v>
      </c>
      <c r="AI56" s="77" t="s">
        <v>1264</v>
      </c>
    </row>
    <row r="57" spans="1:35" ht="12" customHeight="1" x14ac:dyDescent="0.3">
      <c r="A57" s="1" t="str">
        <f t="shared" si="0"/>
        <v>CFX966</v>
      </c>
      <c r="B57" s="146" t="s">
        <v>159</v>
      </c>
      <c r="C57" s="61">
        <v>966</v>
      </c>
      <c r="D57" s="62">
        <v>45903</v>
      </c>
      <c r="E57" s="105" t="s">
        <v>561</v>
      </c>
      <c r="F57" s="105" t="s">
        <v>562</v>
      </c>
      <c r="G57" s="162" t="s">
        <v>496</v>
      </c>
      <c r="H57" s="63" t="s">
        <v>35</v>
      </c>
      <c r="I57" s="64" t="s">
        <v>41</v>
      </c>
      <c r="J57" s="65">
        <v>6</v>
      </c>
      <c r="K57" s="66"/>
      <c r="L57" s="67" t="s">
        <v>107</v>
      </c>
      <c r="M57" s="67" t="s">
        <v>62</v>
      </c>
      <c r="N57" s="68" t="s">
        <v>62</v>
      </c>
      <c r="O57" s="68">
        <v>0.83333333333333337</v>
      </c>
      <c r="P57" s="69" t="s">
        <v>44</v>
      </c>
      <c r="Q57" s="69" t="s">
        <v>224</v>
      </c>
      <c r="R57" s="70">
        <v>45901</v>
      </c>
      <c r="S57" s="69" t="s">
        <v>46</v>
      </c>
      <c r="T57" s="69" t="s">
        <v>47</v>
      </c>
      <c r="U57" s="72">
        <v>0.89</v>
      </c>
      <c r="V57" s="73">
        <v>8</v>
      </c>
      <c r="W57" s="73">
        <v>105461</v>
      </c>
      <c r="X57" s="74">
        <v>5</v>
      </c>
      <c r="Y57" s="72">
        <v>0.99</v>
      </c>
      <c r="Z57" s="73" t="s">
        <v>280</v>
      </c>
      <c r="AA57" s="70">
        <v>45726</v>
      </c>
      <c r="AB57" s="73"/>
      <c r="AC57" s="75">
        <v>89000</v>
      </c>
      <c r="AD57" s="75">
        <v>2750</v>
      </c>
      <c r="AE57" s="75" t="s">
        <v>321</v>
      </c>
      <c r="AF57" s="76" t="s">
        <v>1265</v>
      </c>
      <c r="AG57" s="76" t="s">
        <v>1266</v>
      </c>
      <c r="AH57" s="77">
        <v>45901</v>
      </c>
      <c r="AI57" s="77" t="s">
        <v>1267</v>
      </c>
    </row>
    <row r="58" spans="1:35" ht="12" customHeight="1" x14ac:dyDescent="0.3">
      <c r="A58" s="1" t="str">
        <f t="shared" si="0"/>
        <v>GIG115</v>
      </c>
      <c r="B58" s="148" t="s">
        <v>167</v>
      </c>
      <c r="C58" s="61">
        <v>115</v>
      </c>
      <c r="D58" s="62">
        <v>45903</v>
      </c>
      <c r="E58" s="105" t="s">
        <v>530</v>
      </c>
      <c r="F58" s="105" t="s">
        <v>531</v>
      </c>
      <c r="G58" s="162" t="s">
        <v>521</v>
      </c>
      <c r="H58" s="63" t="s">
        <v>35</v>
      </c>
      <c r="I58" s="64" t="s">
        <v>61</v>
      </c>
      <c r="J58" s="65">
        <v>15</v>
      </c>
      <c r="K58" s="66"/>
      <c r="L58" s="67" t="s">
        <v>150</v>
      </c>
      <c r="M58" s="67" t="s">
        <v>43</v>
      </c>
      <c r="N58" s="68">
        <v>0.66666666666666663</v>
      </c>
      <c r="O58" s="68">
        <v>0.83333333333333337</v>
      </c>
      <c r="P58" s="69" t="s">
        <v>37</v>
      </c>
      <c r="Q58" s="69" t="s">
        <v>37</v>
      </c>
      <c r="R58" s="70" t="s">
        <v>37</v>
      </c>
      <c r="S58" s="71" t="s">
        <v>37</v>
      </c>
      <c r="T58" s="69" t="s">
        <v>37</v>
      </c>
      <c r="U58" s="72" t="s">
        <v>37</v>
      </c>
      <c r="V58" s="73" t="s">
        <v>37</v>
      </c>
      <c r="W58" s="73" t="s">
        <v>37</v>
      </c>
      <c r="X58" s="74" t="s">
        <v>37</v>
      </c>
      <c r="Y58" s="72" t="s">
        <v>37</v>
      </c>
      <c r="Z58" s="73" t="s">
        <v>37</v>
      </c>
      <c r="AA58" s="70" t="s">
        <v>37</v>
      </c>
      <c r="AB58" s="73"/>
      <c r="AC58" s="75" t="s">
        <v>37</v>
      </c>
      <c r="AD58" s="75" t="s">
        <v>37</v>
      </c>
      <c r="AE58" s="75" t="s">
        <v>37</v>
      </c>
      <c r="AF58" s="76" t="s">
        <v>37</v>
      </c>
      <c r="AG58" s="76" t="s">
        <v>37</v>
      </c>
      <c r="AH58" s="77" t="s">
        <v>37</v>
      </c>
      <c r="AI58" s="77" t="s">
        <v>1268</v>
      </c>
    </row>
    <row r="59" spans="1:35" ht="12" customHeight="1" x14ac:dyDescent="0.3">
      <c r="A59" s="1" t="str">
        <f t="shared" si="0"/>
        <v>OXDCD</v>
      </c>
      <c r="B59" s="137" t="s">
        <v>240</v>
      </c>
      <c r="C59" s="61" t="s">
        <v>34</v>
      </c>
      <c r="D59" s="62">
        <v>45903</v>
      </c>
      <c r="E59" s="105" t="s">
        <v>501</v>
      </c>
      <c r="F59" s="105" t="s">
        <v>502</v>
      </c>
      <c r="G59" s="162" t="s">
        <v>503</v>
      </c>
      <c r="H59" s="63" t="s">
        <v>35</v>
      </c>
      <c r="I59" s="64" t="s">
        <v>203</v>
      </c>
      <c r="J59" s="65">
        <v>3</v>
      </c>
      <c r="K59" s="66" t="s">
        <v>69</v>
      </c>
      <c r="L59" s="67" t="s">
        <v>280</v>
      </c>
      <c r="M59" s="67" t="s">
        <v>83</v>
      </c>
      <c r="N59" s="68">
        <v>0.27083333333333331</v>
      </c>
      <c r="O59" s="68">
        <v>0.375</v>
      </c>
      <c r="P59" s="69" t="s">
        <v>37</v>
      </c>
      <c r="Q59" s="69" t="s">
        <v>37</v>
      </c>
      <c r="R59" s="70" t="s">
        <v>37</v>
      </c>
      <c r="S59" s="71" t="s">
        <v>37</v>
      </c>
      <c r="T59" s="69" t="s">
        <v>37</v>
      </c>
      <c r="U59" s="72" t="s">
        <v>37</v>
      </c>
      <c r="V59" s="73" t="s">
        <v>37</v>
      </c>
      <c r="W59" s="73" t="s">
        <v>37</v>
      </c>
      <c r="X59" s="74" t="s">
        <v>37</v>
      </c>
      <c r="Y59" s="72" t="s">
        <v>37</v>
      </c>
      <c r="Z59" s="73" t="s">
        <v>37</v>
      </c>
      <c r="AA59" s="70" t="s">
        <v>37</v>
      </c>
      <c r="AB59" s="73"/>
      <c r="AC59" s="75" t="s">
        <v>37</v>
      </c>
      <c r="AD59" s="75" t="s">
        <v>37</v>
      </c>
      <c r="AE59" s="75" t="s">
        <v>37</v>
      </c>
      <c r="AF59" s="76" t="s">
        <v>1175</v>
      </c>
      <c r="AG59" s="76" t="s">
        <v>1176</v>
      </c>
      <c r="AH59" s="77" t="s">
        <v>37</v>
      </c>
      <c r="AI59" s="77" t="s">
        <v>1269</v>
      </c>
    </row>
    <row r="60" spans="1:35" ht="12" customHeight="1" x14ac:dyDescent="0.3">
      <c r="A60" s="1" t="str">
        <f t="shared" si="0"/>
        <v>PDA2406</v>
      </c>
      <c r="B60" s="165" t="s">
        <v>217</v>
      </c>
      <c r="C60" s="61">
        <v>2406</v>
      </c>
      <c r="D60" s="62">
        <v>45903</v>
      </c>
      <c r="E60" s="105" t="s">
        <v>563</v>
      </c>
      <c r="F60" s="105" t="s">
        <v>564</v>
      </c>
      <c r="G60" s="162" t="s">
        <v>496</v>
      </c>
      <c r="H60" s="63" t="s">
        <v>35</v>
      </c>
      <c r="I60" s="64" t="s">
        <v>36</v>
      </c>
      <c r="J60" s="65">
        <v>2</v>
      </c>
      <c r="K60" s="66"/>
      <c r="L60" s="67" t="s">
        <v>343</v>
      </c>
      <c r="M60" s="67"/>
      <c r="N60" s="68"/>
      <c r="O60" s="68"/>
      <c r="P60" s="69" t="s">
        <v>37</v>
      </c>
      <c r="Q60" s="69" t="s">
        <v>37</v>
      </c>
      <c r="R60" s="70" t="s">
        <v>37</v>
      </c>
      <c r="S60" s="71" t="s">
        <v>37</v>
      </c>
      <c r="T60" s="69" t="s">
        <v>37</v>
      </c>
      <c r="U60" s="72" t="s">
        <v>37</v>
      </c>
      <c r="V60" s="73" t="s">
        <v>37</v>
      </c>
      <c r="W60" s="73" t="s">
        <v>37</v>
      </c>
      <c r="X60" s="74" t="s">
        <v>37</v>
      </c>
      <c r="Y60" s="72" t="s">
        <v>37</v>
      </c>
      <c r="Z60" s="73" t="s">
        <v>37</v>
      </c>
      <c r="AA60" s="70" t="s">
        <v>37</v>
      </c>
      <c r="AB60" s="73"/>
      <c r="AC60" s="75" t="s">
        <v>37</v>
      </c>
      <c r="AD60" s="75" t="s">
        <v>37</v>
      </c>
      <c r="AE60" s="75" t="s">
        <v>37</v>
      </c>
      <c r="AF60" s="76" t="s">
        <v>1270</v>
      </c>
      <c r="AG60" s="76" t="s">
        <v>1271</v>
      </c>
      <c r="AH60" s="77" t="s">
        <v>37</v>
      </c>
      <c r="AI60" s="77" t="s">
        <v>1272</v>
      </c>
    </row>
    <row r="61" spans="1:35" ht="12" customHeight="1" x14ac:dyDescent="0.3">
      <c r="A61" s="1" t="str">
        <f t="shared" si="0"/>
        <v>PMO46</v>
      </c>
      <c r="B61" s="187" t="s">
        <v>245</v>
      </c>
      <c r="C61" s="61">
        <v>46</v>
      </c>
      <c r="D61" s="62">
        <v>45903</v>
      </c>
      <c r="E61" s="105" t="s">
        <v>565</v>
      </c>
      <c r="F61" s="105" t="s">
        <v>566</v>
      </c>
      <c r="G61" s="162" t="s">
        <v>496</v>
      </c>
      <c r="H61" s="63" t="s">
        <v>35</v>
      </c>
      <c r="I61" s="64" t="s">
        <v>41</v>
      </c>
      <c r="J61" s="65">
        <v>4</v>
      </c>
      <c r="K61" s="211" t="s">
        <v>391</v>
      </c>
      <c r="L61" s="67" t="s">
        <v>124</v>
      </c>
      <c r="M61" s="67" t="s">
        <v>62</v>
      </c>
      <c r="N61" s="68" t="s">
        <v>62</v>
      </c>
      <c r="O61" s="68">
        <v>0.91666666666666663</v>
      </c>
      <c r="P61" s="69" t="s">
        <v>77</v>
      </c>
      <c r="Q61" s="69" t="s">
        <v>78</v>
      </c>
      <c r="R61" s="70">
        <v>45897</v>
      </c>
      <c r="S61" s="69" t="s">
        <v>46</v>
      </c>
      <c r="T61" s="69" t="s">
        <v>47</v>
      </c>
      <c r="U61" s="72" t="s">
        <v>80</v>
      </c>
      <c r="V61" s="73">
        <v>4</v>
      </c>
      <c r="W61" s="73">
        <v>20934</v>
      </c>
      <c r="X61" s="74">
        <v>5</v>
      </c>
      <c r="Y61" s="72">
        <v>0.96499999999999997</v>
      </c>
      <c r="Z61" s="73" t="s">
        <v>107</v>
      </c>
      <c r="AA61" s="70">
        <v>45799</v>
      </c>
      <c r="AB61" s="73"/>
      <c r="AC61" s="75">
        <v>20000</v>
      </c>
      <c r="AD61" s="75">
        <v>820</v>
      </c>
      <c r="AE61" s="75" t="s">
        <v>37</v>
      </c>
      <c r="AF61" s="76" t="s">
        <v>1273</v>
      </c>
      <c r="AG61" s="76" t="s">
        <v>1274</v>
      </c>
      <c r="AH61" s="77">
        <v>45897</v>
      </c>
      <c r="AI61" s="77" t="s">
        <v>1275</v>
      </c>
    </row>
    <row r="62" spans="1:35" ht="12" customHeight="1" x14ac:dyDescent="0.3">
      <c r="A62" s="1" t="str">
        <f t="shared" si="0"/>
        <v>SAM6546</v>
      </c>
      <c r="B62" s="193" t="s">
        <v>266</v>
      </c>
      <c r="C62" s="61">
        <v>6546</v>
      </c>
      <c r="D62" s="62">
        <v>45903</v>
      </c>
      <c r="E62" s="105" t="s">
        <v>508</v>
      </c>
      <c r="F62" s="105" t="s">
        <v>509</v>
      </c>
      <c r="G62" s="162" t="s">
        <v>510</v>
      </c>
      <c r="H62" s="63" t="s">
        <v>35</v>
      </c>
      <c r="I62" s="64" t="s">
        <v>41</v>
      </c>
      <c r="J62" s="65">
        <v>47</v>
      </c>
      <c r="K62" s="186" t="s">
        <v>195</v>
      </c>
      <c r="L62" s="67" t="s">
        <v>402</v>
      </c>
      <c r="M62" s="67" t="s">
        <v>75</v>
      </c>
      <c r="N62" s="68">
        <v>0.72916666666666663</v>
      </c>
      <c r="O62" s="68">
        <v>0.83333333333333337</v>
      </c>
      <c r="P62" s="69" t="s">
        <v>44</v>
      </c>
      <c r="Q62" s="69" t="s">
        <v>224</v>
      </c>
      <c r="R62" s="70">
        <v>45898</v>
      </c>
      <c r="S62" s="69" t="s">
        <v>46</v>
      </c>
      <c r="T62" s="69" t="s">
        <v>47</v>
      </c>
      <c r="U62" s="72">
        <v>0.64</v>
      </c>
      <c r="V62" s="73">
        <v>64</v>
      </c>
      <c r="W62" s="73">
        <v>745703</v>
      </c>
      <c r="X62" s="74">
        <v>4.8</v>
      </c>
      <c r="Y62" s="72">
        <v>0.91</v>
      </c>
      <c r="Z62" s="73" t="s">
        <v>68</v>
      </c>
      <c r="AA62" s="70">
        <v>45722</v>
      </c>
      <c r="AB62" s="73"/>
      <c r="AC62" s="75">
        <v>724000</v>
      </c>
      <c r="AD62" s="75">
        <v>2000</v>
      </c>
      <c r="AE62" s="75" t="s">
        <v>316</v>
      </c>
      <c r="AF62" s="76" t="s">
        <v>1276</v>
      </c>
      <c r="AG62" s="76" t="s">
        <v>1277</v>
      </c>
      <c r="AH62" s="77">
        <v>45898</v>
      </c>
      <c r="AI62" s="77" t="s">
        <v>1278</v>
      </c>
    </row>
    <row r="63" spans="1:35" ht="12" customHeight="1" thickBot="1" x14ac:dyDescent="0.35">
      <c r="A63" s="5" t="str">
        <f t="shared" si="0"/>
        <v/>
      </c>
      <c r="B63" s="78"/>
      <c r="C63" s="79"/>
      <c r="D63" s="80"/>
      <c r="E63" s="81"/>
      <c r="F63" s="81"/>
      <c r="G63" s="81"/>
      <c r="H63" s="82"/>
      <c r="I63" s="114" t="s">
        <v>38</v>
      </c>
      <c r="J63" s="84">
        <f>SUBTOTAL(9,J44:J62)</f>
        <v>240</v>
      </c>
      <c r="K63" s="85">
        <f>(45+35+35+80+10+70+35+240)-J63</f>
        <v>310</v>
      </c>
      <c r="L63" s="86"/>
      <c r="M63" s="86"/>
      <c r="N63" s="87"/>
      <c r="O63" s="87"/>
      <c r="P63" s="88"/>
      <c r="Q63" s="88"/>
      <c r="R63" s="89"/>
      <c r="S63" s="90"/>
      <c r="T63" s="88"/>
      <c r="U63" s="91"/>
      <c r="V63" s="92"/>
      <c r="W63" s="92"/>
      <c r="X63" s="93"/>
      <c r="Y63" s="91"/>
      <c r="Z63" s="88"/>
      <c r="AA63" s="89"/>
      <c r="AB63" s="92"/>
      <c r="AC63" s="17"/>
      <c r="AD63" s="17"/>
      <c r="AE63" s="17"/>
      <c r="AF63" s="18"/>
      <c r="AG63" s="18"/>
      <c r="AH63" s="19"/>
      <c r="AI63" s="19"/>
    </row>
    <row r="64" spans="1:35" ht="12" customHeight="1" thickBot="1" x14ac:dyDescent="0.35">
      <c r="A64" s="1" t="str">
        <f t="shared" si="0"/>
        <v/>
      </c>
      <c r="B64" s="94"/>
      <c r="C64" s="115"/>
      <c r="D64" s="96"/>
      <c r="E64" s="97">
        <v>45904</v>
      </c>
      <c r="F64" s="98" t="s">
        <v>39</v>
      </c>
      <c r="G64" s="99"/>
      <c r="H64" s="100"/>
      <c r="I64" s="109"/>
      <c r="J64" s="116"/>
      <c r="K64" s="117"/>
      <c r="L64" s="118"/>
      <c r="M64" s="118"/>
      <c r="N64" s="119"/>
      <c r="O64" s="119"/>
      <c r="P64" s="120"/>
      <c r="Q64" s="120"/>
      <c r="R64" s="121"/>
      <c r="S64" s="122"/>
      <c r="T64" s="120"/>
      <c r="U64" s="123"/>
      <c r="V64" s="124"/>
      <c r="W64" s="124"/>
      <c r="X64" s="125"/>
      <c r="Y64" s="123"/>
      <c r="Z64" s="120"/>
      <c r="AA64" s="121"/>
      <c r="AB64" s="124"/>
      <c r="AC64" s="126"/>
      <c r="AD64" s="126"/>
      <c r="AE64" s="126"/>
      <c r="AF64" s="18"/>
      <c r="AG64" s="18"/>
      <c r="AH64" s="19"/>
      <c r="AI64" s="19"/>
    </row>
    <row r="65" spans="1:35" ht="12" customHeight="1" x14ac:dyDescent="0.3">
      <c r="A65" s="1" t="str">
        <f t="shared" si="0"/>
        <v>PVL357</v>
      </c>
      <c r="B65" s="175" t="s">
        <v>300</v>
      </c>
      <c r="C65" s="61">
        <v>357</v>
      </c>
      <c r="D65" s="62">
        <v>45904</v>
      </c>
      <c r="E65" s="105" t="s">
        <v>567</v>
      </c>
      <c r="F65" s="105" t="s">
        <v>568</v>
      </c>
      <c r="G65" s="162" t="s">
        <v>127</v>
      </c>
      <c r="H65" s="63" t="s">
        <v>127</v>
      </c>
      <c r="I65" s="64" t="s">
        <v>41</v>
      </c>
      <c r="J65" s="65">
        <v>4</v>
      </c>
      <c r="K65" s="66"/>
      <c r="L65" s="67" t="s">
        <v>415</v>
      </c>
      <c r="M65" s="67" t="s">
        <v>62</v>
      </c>
      <c r="N65" s="68" t="s">
        <v>62</v>
      </c>
      <c r="O65" s="68">
        <v>0.91666666666666663</v>
      </c>
      <c r="P65" s="69" t="s">
        <v>114</v>
      </c>
      <c r="Q65" s="69" t="s">
        <v>119</v>
      </c>
      <c r="R65" s="70">
        <v>45902</v>
      </c>
      <c r="S65" s="69" t="s">
        <v>46</v>
      </c>
      <c r="T65" s="69"/>
      <c r="U65" s="72"/>
      <c r="V65" s="73" t="s">
        <v>48</v>
      </c>
      <c r="W65" s="73" t="s">
        <v>48</v>
      </c>
      <c r="X65" s="74" t="s">
        <v>48</v>
      </c>
      <c r="Y65" s="72" t="s">
        <v>48</v>
      </c>
      <c r="Z65" s="73" t="s">
        <v>48</v>
      </c>
      <c r="AA65" s="70" t="s">
        <v>48</v>
      </c>
      <c r="AB65" s="73"/>
      <c r="AC65" s="75">
        <v>16000</v>
      </c>
      <c r="AD65" s="75">
        <v>750</v>
      </c>
      <c r="AE65" s="75" t="s">
        <v>37</v>
      </c>
      <c r="AF65" s="76" t="s">
        <v>1279</v>
      </c>
      <c r="AG65" s="76" t="s">
        <v>1280</v>
      </c>
      <c r="AH65" s="77">
        <v>45902</v>
      </c>
      <c r="AI65" s="77" t="s">
        <v>1281</v>
      </c>
    </row>
    <row r="66" spans="1:35" ht="12" customHeight="1" x14ac:dyDescent="0.3">
      <c r="A66" s="1" t="str">
        <f t="shared" si="0"/>
        <v>PPP911</v>
      </c>
      <c r="B66" s="137" t="s">
        <v>130</v>
      </c>
      <c r="C66" s="61">
        <v>911</v>
      </c>
      <c r="D66" s="62">
        <v>45904</v>
      </c>
      <c r="E66" s="105" t="s">
        <v>569</v>
      </c>
      <c r="F66" s="105" t="s">
        <v>570</v>
      </c>
      <c r="G66" s="162" t="s">
        <v>571</v>
      </c>
      <c r="H66" s="63" t="s">
        <v>118</v>
      </c>
      <c r="I66" s="64" t="s">
        <v>41</v>
      </c>
      <c r="J66" s="65">
        <v>4</v>
      </c>
      <c r="K66" s="66"/>
      <c r="L66" s="67" t="s">
        <v>337</v>
      </c>
      <c r="M66" s="67" t="s">
        <v>71</v>
      </c>
      <c r="N66" s="68">
        <v>0.70833333333333337</v>
      </c>
      <c r="O66" s="68">
        <v>0.83333333333333337</v>
      </c>
      <c r="P66" s="69" t="s">
        <v>114</v>
      </c>
      <c r="Q66" s="69" t="s">
        <v>132</v>
      </c>
      <c r="R66" s="70">
        <v>45902</v>
      </c>
      <c r="S66" s="69" t="s">
        <v>46</v>
      </c>
      <c r="T66" s="69" t="s">
        <v>47</v>
      </c>
      <c r="U66" s="72" t="s">
        <v>80</v>
      </c>
      <c r="V66" s="73">
        <v>4</v>
      </c>
      <c r="W66" s="73">
        <v>20452</v>
      </c>
      <c r="X66" s="74">
        <v>4.7</v>
      </c>
      <c r="Y66" s="72">
        <v>1</v>
      </c>
      <c r="Z66" s="73" t="s">
        <v>119</v>
      </c>
      <c r="AA66" s="70">
        <v>45664</v>
      </c>
      <c r="AB66" s="73"/>
      <c r="AC66" s="75">
        <v>19000</v>
      </c>
      <c r="AD66" s="75">
        <v>850</v>
      </c>
      <c r="AE66" s="75" t="s">
        <v>37</v>
      </c>
      <c r="AF66" s="76" t="s">
        <v>1282</v>
      </c>
      <c r="AG66" s="76" t="s">
        <v>1283</v>
      </c>
      <c r="AH66" s="77">
        <v>45902</v>
      </c>
      <c r="AI66" s="77" t="s">
        <v>1284</v>
      </c>
    </row>
    <row r="67" spans="1:35" ht="12" customHeight="1" x14ac:dyDescent="0.3">
      <c r="A67" s="1" t="str">
        <f t="shared" si="0"/>
        <v>PPP912</v>
      </c>
      <c r="B67" s="137" t="s">
        <v>130</v>
      </c>
      <c r="C67" s="61">
        <v>912</v>
      </c>
      <c r="D67" s="62">
        <v>45904</v>
      </c>
      <c r="E67" s="105" t="s">
        <v>572</v>
      </c>
      <c r="F67" s="105" t="s">
        <v>573</v>
      </c>
      <c r="G67" s="162" t="s">
        <v>574</v>
      </c>
      <c r="H67" s="63" t="s">
        <v>357</v>
      </c>
      <c r="I67" s="64" t="s">
        <v>41</v>
      </c>
      <c r="J67" s="65">
        <v>6</v>
      </c>
      <c r="K67" s="66"/>
      <c r="L67" s="67" t="s">
        <v>106</v>
      </c>
      <c r="M67" s="67" t="s">
        <v>43</v>
      </c>
      <c r="N67" s="68">
        <v>0.77083333333333337</v>
      </c>
      <c r="O67" s="68">
        <v>0.875</v>
      </c>
      <c r="P67" s="69" t="s">
        <v>114</v>
      </c>
      <c r="Q67" s="69" t="s">
        <v>106</v>
      </c>
      <c r="R67" s="70">
        <v>45902</v>
      </c>
      <c r="S67" s="69" t="s">
        <v>46</v>
      </c>
      <c r="T67" s="69" t="s">
        <v>47</v>
      </c>
      <c r="U67" s="72" t="s">
        <v>80</v>
      </c>
      <c r="V67" s="73" t="s">
        <v>48</v>
      </c>
      <c r="W67" s="73" t="s">
        <v>48</v>
      </c>
      <c r="X67" s="74" t="s">
        <v>48</v>
      </c>
      <c r="Y67" s="72" t="s">
        <v>48</v>
      </c>
      <c r="Z67" s="73" t="s">
        <v>48</v>
      </c>
      <c r="AA67" s="70" t="s">
        <v>48</v>
      </c>
      <c r="AB67" s="73"/>
      <c r="AC67" s="75">
        <v>33000</v>
      </c>
      <c r="AD67" s="75">
        <v>850</v>
      </c>
      <c r="AE67" s="75" t="s">
        <v>37</v>
      </c>
      <c r="AF67" s="76" t="s">
        <v>1285</v>
      </c>
      <c r="AG67" s="76" t="s">
        <v>1286</v>
      </c>
      <c r="AH67" s="77">
        <v>45902</v>
      </c>
      <c r="AI67" s="77" t="s">
        <v>1287</v>
      </c>
    </row>
    <row r="68" spans="1:35" ht="12" customHeight="1" x14ac:dyDescent="0.3">
      <c r="A68" s="1" t="str">
        <f t="shared" ref="A68:A131" si="1">CONCATENATE(B68,C68)</f>
        <v>PDA1413</v>
      </c>
      <c r="B68" s="165" t="s">
        <v>217</v>
      </c>
      <c r="C68" s="61">
        <v>1413</v>
      </c>
      <c r="D68" s="62">
        <v>45904</v>
      </c>
      <c r="E68" s="105" t="s">
        <v>575</v>
      </c>
      <c r="F68" s="105" t="s">
        <v>576</v>
      </c>
      <c r="G68" s="162" t="s">
        <v>457</v>
      </c>
      <c r="H68" s="63" t="s">
        <v>40</v>
      </c>
      <c r="I68" s="64" t="s">
        <v>36</v>
      </c>
      <c r="J68" s="65">
        <v>4</v>
      </c>
      <c r="K68" s="66"/>
      <c r="L68" s="67" t="s">
        <v>221</v>
      </c>
      <c r="M68" s="67"/>
      <c r="N68" s="68"/>
      <c r="O68" s="68"/>
      <c r="P68" s="69" t="s">
        <v>37</v>
      </c>
      <c r="Q68" s="69" t="s">
        <v>37</v>
      </c>
      <c r="R68" s="70" t="s">
        <v>37</v>
      </c>
      <c r="S68" s="71" t="s">
        <v>37</v>
      </c>
      <c r="T68" s="69" t="s">
        <v>37</v>
      </c>
      <c r="U68" s="72" t="s">
        <v>37</v>
      </c>
      <c r="V68" s="73" t="s">
        <v>37</v>
      </c>
      <c r="W68" s="73" t="s">
        <v>37</v>
      </c>
      <c r="X68" s="74" t="s">
        <v>37</v>
      </c>
      <c r="Y68" s="72" t="s">
        <v>37</v>
      </c>
      <c r="Z68" s="73" t="s">
        <v>37</v>
      </c>
      <c r="AA68" s="70" t="s">
        <v>37</v>
      </c>
      <c r="AB68" s="73"/>
      <c r="AC68" s="75" t="s">
        <v>37</v>
      </c>
      <c r="AD68" s="75" t="s">
        <v>37</v>
      </c>
      <c r="AE68" s="75" t="s">
        <v>37</v>
      </c>
      <c r="AF68" s="76" t="s">
        <v>37</v>
      </c>
      <c r="AG68" s="76" t="s">
        <v>37</v>
      </c>
      <c r="AH68" s="77" t="s">
        <v>37</v>
      </c>
      <c r="AI68" s="77" t="s">
        <v>1288</v>
      </c>
    </row>
    <row r="69" spans="1:35" ht="12" customHeight="1" x14ac:dyDescent="0.3">
      <c r="A69" s="1" t="str">
        <f t="shared" si="1"/>
        <v>PEN408</v>
      </c>
      <c r="B69" s="141" t="s">
        <v>143</v>
      </c>
      <c r="C69" s="113">
        <v>408</v>
      </c>
      <c r="D69" s="62">
        <v>45904</v>
      </c>
      <c r="E69" s="105" t="s">
        <v>577</v>
      </c>
      <c r="F69" s="105" t="s">
        <v>480</v>
      </c>
      <c r="G69" s="162" t="s">
        <v>578</v>
      </c>
      <c r="H69" s="63" t="s">
        <v>57</v>
      </c>
      <c r="I69" s="64" t="s">
        <v>41</v>
      </c>
      <c r="J69" s="65">
        <v>5</v>
      </c>
      <c r="K69" s="66"/>
      <c r="L69" s="67" t="s">
        <v>142</v>
      </c>
      <c r="M69" s="67" t="s">
        <v>71</v>
      </c>
      <c r="N69" s="68">
        <v>0.66666666666666663</v>
      </c>
      <c r="O69" s="68">
        <v>0.79166666666666663</v>
      </c>
      <c r="P69" s="69" t="s">
        <v>114</v>
      </c>
      <c r="Q69" s="69" t="s">
        <v>59</v>
      </c>
      <c r="R69" s="70">
        <v>45899</v>
      </c>
      <c r="S69" s="69" t="s">
        <v>46</v>
      </c>
      <c r="T69" s="69" t="s">
        <v>47</v>
      </c>
      <c r="U69" s="72" t="s">
        <v>80</v>
      </c>
      <c r="V69" s="73">
        <v>5</v>
      </c>
      <c r="W69" s="73">
        <v>13600</v>
      </c>
      <c r="X69" s="74">
        <v>5</v>
      </c>
      <c r="Y69" s="72">
        <v>1</v>
      </c>
      <c r="Z69" s="73" t="s">
        <v>426</v>
      </c>
      <c r="AA69" s="70">
        <v>45138</v>
      </c>
      <c r="AB69" s="73"/>
      <c r="AC69" s="75">
        <v>19000</v>
      </c>
      <c r="AD69" s="75">
        <v>450</v>
      </c>
      <c r="AE69" s="75" t="s">
        <v>37</v>
      </c>
      <c r="AF69" s="76" t="s">
        <v>1289</v>
      </c>
      <c r="AG69" s="76" t="s">
        <v>1290</v>
      </c>
      <c r="AH69" s="77">
        <v>45899</v>
      </c>
      <c r="AI69" s="77" t="s">
        <v>1291</v>
      </c>
    </row>
    <row r="70" spans="1:35" ht="12" customHeight="1" x14ac:dyDescent="0.3">
      <c r="A70" s="1" t="str">
        <f t="shared" si="1"/>
        <v>EXS5683</v>
      </c>
      <c r="B70" s="166" t="s">
        <v>223</v>
      </c>
      <c r="C70" s="61">
        <v>5683</v>
      </c>
      <c r="D70" s="62">
        <v>45904</v>
      </c>
      <c r="E70" s="105" t="s">
        <v>579</v>
      </c>
      <c r="F70" s="105" t="s">
        <v>480</v>
      </c>
      <c r="G70" s="162" t="s">
        <v>580</v>
      </c>
      <c r="H70" s="63" t="s">
        <v>63</v>
      </c>
      <c r="I70" s="64" t="s">
        <v>41</v>
      </c>
      <c r="J70" s="65">
        <v>20</v>
      </c>
      <c r="K70" s="207" t="s">
        <v>313</v>
      </c>
      <c r="L70" s="67" t="s">
        <v>65</v>
      </c>
      <c r="M70" s="67" t="s">
        <v>141</v>
      </c>
      <c r="N70" s="68">
        <v>0.66666666666666663</v>
      </c>
      <c r="O70" s="68">
        <v>0.83333333333333337</v>
      </c>
      <c r="P70" s="69" t="s">
        <v>44</v>
      </c>
      <c r="Q70" s="69" t="s">
        <v>59</v>
      </c>
      <c r="R70" s="70">
        <v>45902</v>
      </c>
      <c r="S70" s="69" t="s">
        <v>46</v>
      </c>
      <c r="T70" s="69" t="s">
        <v>47</v>
      </c>
      <c r="U70" s="72">
        <v>0.96</v>
      </c>
      <c r="V70" s="73">
        <v>31</v>
      </c>
      <c r="W70" s="73">
        <v>266017</v>
      </c>
      <c r="X70" s="74">
        <v>4.2</v>
      </c>
      <c r="Y70" s="72">
        <v>0.98</v>
      </c>
      <c r="Z70" s="73" t="s">
        <v>65</v>
      </c>
      <c r="AA70" s="70">
        <v>45750</v>
      </c>
      <c r="AB70" s="73"/>
      <c r="AC70" s="75">
        <v>266000</v>
      </c>
      <c r="AD70" s="75">
        <v>1300</v>
      </c>
      <c r="AE70" s="75" t="s">
        <v>228</v>
      </c>
      <c r="AF70" s="76" t="s">
        <v>1292</v>
      </c>
      <c r="AG70" s="76" t="s">
        <v>1293</v>
      </c>
      <c r="AH70" s="77">
        <v>45902</v>
      </c>
      <c r="AI70" s="77" t="s">
        <v>1294</v>
      </c>
    </row>
    <row r="71" spans="1:35" ht="12" customHeight="1" x14ac:dyDescent="0.3">
      <c r="A71" s="1" t="str">
        <f t="shared" si="1"/>
        <v>EXS5683</v>
      </c>
      <c r="B71" s="166" t="s">
        <v>223</v>
      </c>
      <c r="C71" s="61">
        <v>5683</v>
      </c>
      <c r="D71" s="62">
        <v>45904</v>
      </c>
      <c r="E71" s="105" t="s">
        <v>579</v>
      </c>
      <c r="F71" s="105" t="s">
        <v>480</v>
      </c>
      <c r="G71" s="162" t="s">
        <v>580</v>
      </c>
      <c r="H71" s="63" t="s">
        <v>204</v>
      </c>
      <c r="I71" s="64" t="s">
        <v>61</v>
      </c>
      <c r="J71" s="65">
        <v>15</v>
      </c>
      <c r="K71" s="66"/>
      <c r="L71" s="67" t="s">
        <v>395</v>
      </c>
      <c r="M71" s="67" t="s">
        <v>43</v>
      </c>
      <c r="N71" s="68">
        <v>0.72916666666666663</v>
      </c>
      <c r="O71" s="68">
        <v>0.83333333333333337</v>
      </c>
      <c r="P71" s="69" t="s">
        <v>37</v>
      </c>
      <c r="Q71" s="69" t="s">
        <v>37</v>
      </c>
      <c r="R71" s="70" t="s">
        <v>37</v>
      </c>
      <c r="S71" s="71" t="s">
        <v>37</v>
      </c>
      <c r="T71" s="69" t="s">
        <v>37</v>
      </c>
      <c r="U71" s="72" t="s">
        <v>37</v>
      </c>
      <c r="V71" s="73" t="s">
        <v>37</v>
      </c>
      <c r="W71" s="73" t="s">
        <v>37</v>
      </c>
      <c r="X71" s="74" t="s">
        <v>37</v>
      </c>
      <c r="Y71" s="72" t="s">
        <v>37</v>
      </c>
      <c r="Z71" s="73" t="s">
        <v>37</v>
      </c>
      <c r="AA71" s="70" t="s">
        <v>37</v>
      </c>
      <c r="AB71" s="73"/>
      <c r="AC71" s="75" t="s">
        <v>37</v>
      </c>
      <c r="AD71" s="75" t="s">
        <v>37</v>
      </c>
      <c r="AE71" s="75" t="s">
        <v>37</v>
      </c>
      <c r="AF71" s="76" t="s">
        <v>37</v>
      </c>
      <c r="AG71" s="76" t="s">
        <v>37</v>
      </c>
      <c r="AH71" s="77" t="s">
        <v>37</v>
      </c>
      <c r="AI71" s="77" t="s">
        <v>1295</v>
      </c>
    </row>
    <row r="72" spans="1:35" ht="12" customHeight="1" x14ac:dyDescent="0.3">
      <c r="A72" s="1" t="str">
        <f t="shared" si="1"/>
        <v>PEN74</v>
      </c>
      <c r="B72" s="141" t="s">
        <v>143</v>
      </c>
      <c r="C72" s="113">
        <v>74</v>
      </c>
      <c r="D72" s="62">
        <v>45904</v>
      </c>
      <c r="E72" s="105" t="s">
        <v>581</v>
      </c>
      <c r="F72" s="105" t="s">
        <v>582</v>
      </c>
      <c r="G72" s="162" t="s">
        <v>496</v>
      </c>
      <c r="H72" s="63" t="s">
        <v>120</v>
      </c>
      <c r="I72" s="64" t="s">
        <v>41</v>
      </c>
      <c r="J72" s="65">
        <v>18</v>
      </c>
      <c r="K72" s="66"/>
      <c r="L72" s="67" t="s">
        <v>369</v>
      </c>
      <c r="M72" s="67" t="s">
        <v>141</v>
      </c>
      <c r="N72" s="68">
        <v>0.66666666666666663</v>
      </c>
      <c r="O72" s="68">
        <v>0.79166666666666663</v>
      </c>
      <c r="P72" s="69" t="s">
        <v>114</v>
      </c>
      <c r="Q72" s="69" t="s">
        <v>315</v>
      </c>
      <c r="R72" s="70">
        <v>45902</v>
      </c>
      <c r="S72" s="69" t="s">
        <v>46</v>
      </c>
      <c r="T72" s="69" t="s">
        <v>47</v>
      </c>
      <c r="U72" s="72" t="s">
        <v>80</v>
      </c>
      <c r="V72" s="73" t="s">
        <v>48</v>
      </c>
      <c r="W72" s="73" t="s">
        <v>48</v>
      </c>
      <c r="X72" s="74" t="s">
        <v>48</v>
      </c>
      <c r="Y72" s="72" t="s">
        <v>48</v>
      </c>
      <c r="Z72" s="73" t="s">
        <v>48</v>
      </c>
      <c r="AA72" s="70" t="s">
        <v>48</v>
      </c>
      <c r="AB72" s="73"/>
      <c r="AC72" s="75">
        <v>57000</v>
      </c>
      <c r="AD72" s="75">
        <v>450</v>
      </c>
      <c r="AE72" s="75" t="s">
        <v>37</v>
      </c>
      <c r="AF72" s="76" t="s">
        <v>1296</v>
      </c>
      <c r="AG72" s="76" t="s">
        <v>1297</v>
      </c>
      <c r="AH72" s="77">
        <v>45902</v>
      </c>
      <c r="AI72" s="77" t="s">
        <v>1298</v>
      </c>
    </row>
    <row r="73" spans="1:35" ht="12" customHeight="1" x14ac:dyDescent="0.3">
      <c r="A73" s="1" t="str">
        <f t="shared" si="1"/>
        <v>DAI41</v>
      </c>
      <c r="B73" s="167" t="s">
        <v>290</v>
      </c>
      <c r="C73" s="61">
        <v>41</v>
      </c>
      <c r="D73" s="62">
        <v>45904</v>
      </c>
      <c r="E73" s="105" t="s">
        <v>583</v>
      </c>
      <c r="F73" s="105" t="s">
        <v>584</v>
      </c>
      <c r="G73" s="162" t="s">
        <v>444</v>
      </c>
      <c r="H73" s="63" t="s">
        <v>66</v>
      </c>
      <c r="I73" s="64" t="s">
        <v>113</v>
      </c>
      <c r="J73" s="65">
        <v>10</v>
      </c>
      <c r="K73" s="66"/>
      <c r="L73" s="67" t="s">
        <v>207</v>
      </c>
      <c r="M73" s="185" t="s">
        <v>43</v>
      </c>
      <c r="N73" s="68">
        <v>0.77083333333333337</v>
      </c>
      <c r="O73" s="68">
        <v>0.91666666666666663</v>
      </c>
      <c r="P73" s="69" t="s">
        <v>77</v>
      </c>
      <c r="Q73" s="69" t="s">
        <v>115</v>
      </c>
      <c r="R73" s="70">
        <v>45898</v>
      </c>
      <c r="S73" s="69" t="s">
        <v>46</v>
      </c>
      <c r="T73" s="72" t="s">
        <v>47</v>
      </c>
      <c r="U73" s="72" t="s">
        <v>80</v>
      </c>
      <c r="V73" s="73" t="s">
        <v>37</v>
      </c>
      <c r="W73" s="73" t="s">
        <v>37</v>
      </c>
      <c r="X73" s="74" t="s">
        <v>37</v>
      </c>
      <c r="Y73" s="72" t="s">
        <v>37</v>
      </c>
      <c r="Z73" s="73" t="s">
        <v>37</v>
      </c>
      <c r="AA73" s="70" t="s">
        <v>37</v>
      </c>
      <c r="AB73" s="73"/>
      <c r="AC73" s="75" t="s">
        <v>37</v>
      </c>
      <c r="AD73" s="75" t="s">
        <v>37</v>
      </c>
      <c r="AE73" s="75" t="s">
        <v>340</v>
      </c>
      <c r="AF73" s="76" t="s">
        <v>1299</v>
      </c>
      <c r="AG73" s="76" t="s">
        <v>1300</v>
      </c>
      <c r="AH73" s="77">
        <v>45898</v>
      </c>
      <c r="AI73" s="77" t="s">
        <v>1301</v>
      </c>
    </row>
    <row r="74" spans="1:35" ht="12" customHeight="1" x14ac:dyDescent="0.3">
      <c r="A74" s="1" t="str">
        <f t="shared" si="1"/>
        <v>DLE84</v>
      </c>
      <c r="B74" s="197" t="s">
        <v>312</v>
      </c>
      <c r="C74" s="61">
        <v>84</v>
      </c>
      <c r="D74" s="62">
        <v>45904</v>
      </c>
      <c r="E74" s="105" t="s">
        <v>585</v>
      </c>
      <c r="F74" s="105" t="s">
        <v>586</v>
      </c>
      <c r="G74" s="162" t="s">
        <v>496</v>
      </c>
      <c r="H74" s="63" t="s">
        <v>66</v>
      </c>
      <c r="I74" s="64" t="s">
        <v>41</v>
      </c>
      <c r="J74" s="65">
        <v>8</v>
      </c>
      <c r="K74" s="66"/>
      <c r="L74" s="67" t="s">
        <v>381</v>
      </c>
      <c r="M74" s="67" t="s">
        <v>62</v>
      </c>
      <c r="N74" s="68" t="s">
        <v>62</v>
      </c>
      <c r="O74" s="68">
        <v>0.875</v>
      </c>
      <c r="P74" s="69" t="s">
        <v>114</v>
      </c>
      <c r="Q74" s="69" t="s">
        <v>194</v>
      </c>
      <c r="R74" s="70">
        <v>45902</v>
      </c>
      <c r="S74" s="69" t="s">
        <v>46</v>
      </c>
      <c r="T74" s="69"/>
      <c r="U74" s="72"/>
      <c r="V74" s="73">
        <v>8</v>
      </c>
      <c r="W74" s="73">
        <v>41780</v>
      </c>
      <c r="X74" s="74">
        <v>5</v>
      </c>
      <c r="Y74" s="72">
        <v>0.95</v>
      </c>
      <c r="Z74" s="73" t="s">
        <v>251</v>
      </c>
      <c r="AA74" s="70">
        <v>45812</v>
      </c>
      <c r="AB74" s="73"/>
      <c r="AC74" s="75">
        <v>41000</v>
      </c>
      <c r="AD74" s="75">
        <v>900</v>
      </c>
      <c r="AE74" s="75" t="s">
        <v>340</v>
      </c>
      <c r="AF74" s="76" t="s">
        <v>1302</v>
      </c>
      <c r="AG74" s="76" t="s">
        <v>1303</v>
      </c>
      <c r="AH74" s="77">
        <v>45902</v>
      </c>
      <c r="AI74" s="77" t="s">
        <v>1304</v>
      </c>
    </row>
    <row r="75" spans="1:35" ht="12" customHeight="1" x14ac:dyDescent="0.3">
      <c r="A75" s="1" t="str">
        <f t="shared" si="1"/>
        <v>PDA2073</v>
      </c>
      <c r="B75" s="165" t="s">
        <v>217</v>
      </c>
      <c r="C75" s="61">
        <v>2073</v>
      </c>
      <c r="D75" s="62">
        <v>45904</v>
      </c>
      <c r="E75" s="105" t="s">
        <v>587</v>
      </c>
      <c r="F75" s="105" t="s">
        <v>495</v>
      </c>
      <c r="G75" s="162" t="s">
        <v>496</v>
      </c>
      <c r="H75" s="63" t="s">
        <v>66</v>
      </c>
      <c r="I75" s="64" t="s">
        <v>41</v>
      </c>
      <c r="J75" s="65">
        <v>27</v>
      </c>
      <c r="K75" s="66"/>
      <c r="L75" s="67" t="s">
        <v>88</v>
      </c>
      <c r="M75" s="67" t="s">
        <v>62</v>
      </c>
      <c r="N75" s="68" t="s">
        <v>62</v>
      </c>
      <c r="O75" s="68">
        <v>0.83333333333333337</v>
      </c>
      <c r="P75" s="69" t="s">
        <v>44</v>
      </c>
      <c r="Q75" s="69" t="s">
        <v>115</v>
      </c>
      <c r="R75" s="70">
        <v>45902</v>
      </c>
      <c r="S75" s="69" t="s">
        <v>46</v>
      </c>
      <c r="T75" s="69" t="s">
        <v>47</v>
      </c>
      <c r="U75" s="72">
        <v>0.73</v>
      </c>
      <c r="V75" s="73">
        <v>27</v>
      </c>
      <c r="W75" s="73">
        <v>297678</v>
      </c>
      <c r="X75" s="74">
        <v>4.9000000000000004</v>
      </c>
      <c r="Y75" s="72">
        <v>0.93500000000000005</v>
      </c>
      <c r="Z75" s="73" t="s">
        <v>149</v>
      </c>
      <c r="AA75" s="70">
        <v>45734</v>
      </c>
      <c r="AB75" s="73"/>
      <c r="AC75" s="75">
        <v>297000</v>
      </c>
      <c r="AD75" s="75">
        <v>1900</v>
      </c>
      <c r="AE75" s="75" t="s">
        <v>70</v>
      </c>
      <c r="AF75" s="76" t="s">
        <v>1305</v>
      </c>
      <c r="AG75" s="76" t="s">
        <v>1306</v>
      </c>
      <c r="AH75" s="77">
        <v>45902</v>
      </c>
      <c r="AI75" s="77" t="s">
        <v>1307</v>
      </c>
    </row>
    <row r="76" spans="1:35" ht="12" customHeight="1" x14ac:dyDescent="0.3">
      <c r="A76" s="1" t="str">
        <f t="shared" si="1"/>
        <v>PDA2318</v>
      </c>
      <c r="B76" s="165" t="s">
        <v>217</v>
      </c>
      <c r="C76" s="61">
        <v>2318</v>
      </c>
      <c r="D76" s="62">
        <v>45904</v>
      </c>
      <c r="E76" s="105" t="s">
        <v>588</v>
      </c>
      <c r="F76" s="105" t="s">
        <v>589</v>
      </c>
      <c r="G76" s="162" t="s">
        <v>496</v>
      </c>
      <c r="H76" s="63" t="s">
        <v>66</v>
      </c>
      <c r="I76" s="64" t="s">
        <v>41</v>
      </c>
      <c r="J76" s="65">
        <v>30</v>
      </c>
      <c r="K76" s="207" t="s">
        <v>385</v>
      </c>
      <c r="L76" s="67" t="s">
        <v>382</v>
      </c>
      <c r="M76" s="67" t="s">
        <v>62</v>
      </c>
      <c r="N76" s="68" t="s">
        <v>62</v>
      </c>
      <c r="O76" s="68">
        <v>0.83333333333333337</v>
      </c>
      <c r="P76" s="69" t="s">
        <v>44</v>
      </c>
      <c r="Q76" s="69" t="s">
        <v>115</v>
      </c>
      <c r="R76" s="70">
        <v>45902</v>
      </c>
      <c r="S76" s="69" t="s">
        <v>46</v>
      </c>
      <c r="T76" s="69" t="s">
        <v>47</v>
      </c>
      <c r="U76" s="72">
        <v>0.9</v>
      </c>
      <c r="V76" s="73">
        <v>46</v>
      </c>
      <c r="W76" s="73">
        <v>478773</v>
      </c>
      <c r="X76" s="74">
        <v>4.0999999999999996</v>
      </c>
      <c r="Y76" s="72">
        <v>0.92500000000000004</v>
      </c>
      <c r="Z76" s="73" t="s">
        <v>149</v>
      </c>
      <c r="AA76" s="70">
        <v>45742</v>
      </c>
      <c r="AB76" s="73"/>
      <c r="AC76" s="75">
        <v>478000</v>
      </c>
      <c r="AD76" s="75">
        <v>1900</v>
      </c>
      <c r="AE76" s="75" t="s">
        <v>228</v>
      </c>
      <c r="AF76" s="76" t="s">
        <v>1308</v>
      </c>
      <c r="AG76" s="76" t="s">
        <v>1309</v>
      </c>
      <c r="AH76" s="77">
        <v>45902</v>
      </c>
      <c r="AI76" s="77" t="s">
        <v>1310</v>
      </c>
    </row>
    <row r="77" spans="1:35" ht="12" customHeight="1" x14ac:dyDescent="0.3">
      <c r="A77" s="1" t="str">
        <f t="shared" si="1"/>
        <v>PMO10</v>
      </c>
      <c r="B77" s="187" t="s">
        <v>245</v>
      </c>
      <c r="C77" s="61">
        <v>10</v>
      </c>
      <c r="D77" s="62">
        <v>45904</v>
      </c>
      <c r="E77" s="105" t="s">
        <v>590</v>
      </c>
      <c r="F77" s="105" t="s">
        <v>591</v>
      </c>
      <c r="G77" s="162" t="s">
        <v>496</v>
      </c>
      <c r="H77" s="63" t="s">
        <v>66</v>
      </c>
      <c r="I77" s="64" t="s">
        <v>41</v>
      </c>
      <c r="J77" s="65">
        <v>6</v>
      </c>
      <c r="K77" s="212" t="s">
        <v>393</v>
      </c>
      <c r="L77" s="67" t="s">
        <v>145</v>
      </c>
      <c r="M77" s="67" t="s">
        <v>62</v>
      </c>
      <c r="N77" s="68" t="s">
        <v>62</v>
      </c>
      <c r="O77" s="68">
        <v>0.91666666666666663</v>
      </c>
      <c r="P77" s="69" t="s">
        <v>77</v>
      </c>
      <c r="Q77" s="69" t="s">
        <v>78</v>
      </c>
      <c r="R77" s="70">
        <v>45897</v>
      </c>
      <c r="S77" s="69" t="s">
        <v>46</v>
      </c>
      <c r="T77" s="69" t="s">
        <v>47</v>
      </c>
      <c r="U77" s="72" t="s">
        <v>80</v>
      </c>
      <c r="V77" s="73">
        <v>7</v>
      </c>
      <c r="W77" s="73">
        <v>30813</v>
      </c>
      <c r="X77" s="74">
        <v>5</v>
      </c>
      <c r="Y77" s="72">
        <v>0.99</v>
      </c>
      <c r="Z77" s="73" t="s">
        <v>145</v>
      </c>
      <c r="AA77" s="70">
        <v>45792</v>
      </c>
      <c r="AB77" s="73"/>
      <c r="AC77" s="75">
        <v>29000</v>
      </c>
      <c r="AD77" s="75">
        <v>820</v>
      </c>
      <c r="AE77" s="75" t="s">
        <v>37</v>
      </c>
      <c r="AF77" s="76" t="s">
        <v>1311</v>
      </c>
      <c r="AG77" s="76" t="s">
        <v>1312</v>
      </c>
      <c r="AH77" s="77">
        <v>45897</v>
      </c>
      <c r="AI77" s="77" t="s">
        <v>1313</v>
      </c>
    </row>
    <row r="78" spans="1:35" ht="12" customHeight="1" x14ac:dyDescent="0.3">
      <c r="A78" s="1" t="str">
        <f t="shared" si="1"/>
        <v>PDA2318</v>
      </c>
      <c r="B78" s="165" t="s">
        <v>217</v>
      </c>
      <c r="C78" s="61">
        <v>2318</v>
      </c>
      <c r="D78" s="62">
        <v>45904</v>
      </c>
      <c r="E78" s="105" t="s">
        <v>588</v>
      </c>
      <c r="F78" s="105" t="s">
        <v>589</v>
      </c>
      <c r="G78" s="162" t="s">
        <v>496</v>
      </c>
      <c r="H78" s="205" t="s">
        <v>303</v>
      </c>
      <c r="I78" s="64" t="s">
        <v>61</v>
      </c>
      <c r="J78" s="65">
        <v>15</v>
      </c>
      <c r="K78" s="66"/>
      <c r="L78" s="67" t="s">
        <v>448</v>
      </c>
      <c r="M78" s="67" t="s">
        <v>43</v>
      </c>
      <c r="N78" s="68">
        <v>0.70833333333333337</v>
      </c>
      <c r="O78" s="68">
        <v>0.83333333333333337</v>
      </c>
      <c r="P78" s="69" t="s">
        <v>37</v>
      </c>
      <c r="Q78" s="69" t="s">
        <v>37</v>
      </c>
      <c r="R78" s="70" t="s">
        <v>37</v>
      </c>
      <c r="S78" s="71" t="s">
        <v>37</v>
      </c>
      <c r="T78" s="69" t="s">
        <v>37</v>
      </c>
      <c r="U78" s="72" t="s">
        <v>37</v>
      </c>
      <c r="V78" s="73" t="s">
        <v>37</v>
      </c>
      <c r="W78" s="73" t="s">
        <v>37</v>
      </c>
      <c r="X78" s="74" t="s">
        <v>37</v>
      </c>
      <c r="Y78" s="72" t="s">
        <v>37</v>
      </c>
      <c r="Z78" s="73" t="s">
        <v>37</v>
      </c>
      <c r="AA78" s="70" t="s">
        <v>37</v>
      </c>
      <c r="AB78" s="73"/>
      <c r="AC78" s="75" t="s">
        <v>37</v>
      </c>
      <c r="AD78" s="75" t="s">
        <v>37</v>
      </c>
      <c r="AE78" s="75" t="s">
        <v>37</v>
      </c>
      <c r="AF78" s="76" t="s">
        <v>37</v>
      </c>
      <c r="AG78" s="76" t="s">
        <v>37</v>
      </c>
      <c r="AH78" s="77" t="s">
        <v>37</v>
      </c>
      <c r="AI78" s="77" t="s">
        <v>1314</v>
      </c>
    </row>
    <row r="79" spans="1:35" ht="12" customHeight="1" x14ac:dyDescent="0.3">
      <c r="A79" s="1" t="str">
        <f t="shared" si="1"/>
        <v>HIR5</v>
      </c>
      <c r="B79" s="112" t="s">
        <v>87</v>
      </c>
      <c r="C79" s="113">
        <v>5</v>
      </c>
      <c r="D79" s="62">
        <v>45904</v>
      </c>
      <c r="E79" s="105" t="s">
        <v>592</v>
      </c>
      <c r="F79" s="105" t="s">
        <v>593</v>
      </c>
      <c r="G79" s="162" t="s">
        <v>496</v>
      </c>
      <c r="H79" s="63" t="s">
        <v>35</v>
      </c>
      <c r="I79" s="64" t="s">
        <v>41</v>
      </c>
      <c r="J79" s="65">
        <v>26</v>
      </c>
      <c r="K79" s="66"/>
      <c r="L79" s="67" t="s">
        <v>150</v>
      </c>
      <c r="M79" s="67" t="s">
        <v>62</v>
      </c>
      <c r="N79" s="68" t="s">
        <v>62</v>
      </c>
      <c r="O79" s="68">
        <v>0.83333333333333337</v>
      </c>
      <c r="P79" s="69" t="s">
        <v>44</v>
      </c>
      <c r="Q79" s="69" t="s">
        <v>224</v>
      </c>
      <c r="R79" s="70">
        <v>45902</v>
      </c>
      <c r="S79" s="69" t="s">
        <v>46</v>
      </c>
      <c r="T79" s="69" t="s">
        <v>47</v>
      </c>
      <c r="U79" s="72">
        <v>0.86</v>
      </c>
      <c r="V79" s="73">
        <v>25</v>
      </c>
      <c r="W79" s="73">
        <v>164651</v>
      </c>
      <c r="X79" s="74">
        <v>4.5</v>
      </c>
      <c r="Y79" s="72">
        <v>0.89</v>
      </c>
      <c r="Z79" s="73" t="s">
        <v>150</v>
      </c>
      <c r="AA79" s="70">
        <v>45782</v>
      </c>
      <c r="AB79" s="73"/>
      <c r="AC79" s="75">
        <v>164000</v>
      </c>
      <c r="AD79" s="75">
        <v>1250</v>
      </c>
      <c r="AE79" s="75" t="s">
        <v>340</v>
      </c>
      <c r="AF79" s="76" t="s">
        <v>1315</v>
      </c>
      <c r="AG79" s="76" t="s">
        <v>1316</v>
      </c>
      <c r="AH79" s="77">
        <v>45902</v>
      </c>
      <c r="AI79" s="77" t="s">
        <v>1317</v>
      </c>
    </row>
    <row r="80" spans="1:35" ht="12" customHeight="1" x14ac:dyDescent="0.3">
      <c r="A80" s="1" t="str">
        <f t="shared" si="1"/>
        <v>OXDCD</v>
      </c>
      <c r="B80" s="137" t="s">
        <v>240</v>
      </c>
      <c r="C80" s="61" t="s">
        <v>34</v>
      </c>
      <c r="D80" s="62">
        <v>45904</v>
      </c>
      <c r="E80" s="105" t="s">
        <v>501</v>
      </c>
      <c r="F80" s="105" t="s">
        <v>502</v>
      </c>
      <c r="G80" s="162" t="s">
        <v>503</v>
      </c>
      <c r="H80" s="63" t="s">
        <v>35</v>
      </c>
      <c r="I80" s="64" t="s">
        <v>203</v>
      </c>
      <c r="J80" s="65">
        <v>3</v>
      </c>
      <c r="K80" s="66" t="s">
        <v>69</v>
      </c>
      <c r="L80" s="67" t="s">
        <v>280</v>
      </c>
      <c r="M80" s="67" t="s">
        <v>83</v>
      </c>
      <c r="N80" s="68">
        <v>0.27083333333333331</v>
      </c>
      <c r="O80" s="68">
        <v>0.375</v>
      </c>
      <c r="P80" s="69" t="s">
        <v>37</v>
      </c>
      <c r="Q80" s="69" t="s">
        <v>37</v>
      </c>
      <c r="R80" s="70" t="s">
        <v>37</v>
      </c>
      <c r="S80" s="71" t="s">
        <v>37</v>
      </c>
      <c r="T80" s="69" t="s">
        <v>37</v>
      </c>
      <c r="U80" s="72" t="s">
        <v>37</v>
      </c>
      <c r="V80" s="73" t="s">
        <v>37</v>
      </c>
      <c r="W80" s="73" t="s">
        <v>37</v>
      </c>
      <c r="X80" s="74" t="s">
        <v>37</v>
      </c>
      <c r="Y80" s="72" t="s">
        <v>37</v>
      </c>
      <c r="Z80" s="73" t="s">
        <v>37</v>
      </c>
      <c r="AA80" s="70" t="s">
        <v>37</v>
      </c>
      <c r="AB80" s="73"/>
      <c r="AC80" s="75" t="s">
        <v>37</v>
      </c>
      <c r="AD80" s="75" t="s">
        <v>37</v>
      </c>
      <c r="AE80" s="75" t="s">
        <v>37</v>
      </c>
      <c r="AF80" s="76" t="s">
        <v>1175</v>
      </c>
      <c r="AG80" s="76" t="s">
        <v>1176</v>
      </c>
      <c r="AH80" s="77" t="s">
        <v>37</v>
      </c>
      <c r="AI80" s="77" t="s">
        <v>1318</v>
      </c>
    </row>
    <row r="81" spans="1:35" ht="12" customHeight="1" x14ac:dyDescent="0.3">
      <c r="A81" s="1" t="str">
        <f t="shared" si="1"/>
        <v>PDA1227</v>
      </c>
      <c r="B81" s="165" t="s">
        <v>217</v>
      </c>
      <c r="C81" s="61">
        <v>1227</v>
      </c>
      <c r="D81" s="62">
        <v>45904</v>
      </c>
      <c r="E81" s="105" t="s">
        <v>594</v>
      </c>
      <c r="F81" s="105" t="s">
        <v>595</v>
      </c>
      <c r="G81" s="162" t="s">
        <v>496</v>
      </c>
      <c r="H81" s="63" t="s">
        <v>35</v>
      </c>
      <c r="I81" s="64" t="s">
        <v>41</v>
      </c>
      <c r="J81" s="65">
        <v>30</v>
      </c>
      <c r="K81" s="207" t="s">
        <v>237</v>
      </c>
      <c r="L81" s="67" t="s">
        <v>192</v>
      </c>
      <c r="M81" s="67" t="s">
        <v>62</v>
      </c>
      <c r="N81" s="68" t="s">
        <v>62</v>
      </c>
      <c r="O81" s="68">
        <v>0.83333333333333337</v>
      </c>
      <c r="P81" s="69" t="s">
        <v>44</v>
      </c>
      <c r="Q81" s="69" t="s">
        <v>224</v>
      </c>
      <c r="R81" s="70">
        <v>45902</v>
      </c>
      <c r="S81" s="69" t="s">
        <v>46</v>
      </c>
      <c r="T81" s="69" t="s">
        <v>47</v>
      </c>
      <c r="U81" s="72">
        <v>0.91</v>
      </c>
      <c r="V81" s="73">
        <v>26</v>
      </c>
      <c r="W81" s="73">
        <v>191476</v>
      </c>
      <c r="X81" s="74">
        <v>4.7</v>
      </c>
      <c r="Y81" s="72">
        <v>0.95</v>
      </c>
      <c r="Z81" s="73" t="s">
        <v>45</v>
      </c>
      <c r="AA81" s="70">
        <v>45545</v>
      </c>
      <c r="AB81" s="73"/>
      <c r="AC81" s="75">
        <v>191000</v>
      </c>
      <c r="AD81" s="75">
        <v>1100</v>
      </c>
      <c r="AE81" s="75" t="s">
        <v>228</v>
      </c>
      <c r="AF81" s="76" t="s">
        <v>1319</v>
      </c>
      <c r="AG81" s="76" t="s">
        <v>1320</v>
      </c>
      <c r="AH81" s="77">
        <v>45902</v>
      </c>
      <c r="AI81" s="77" t="s">
        <v>1321</v>
      </c>
    </row>
    <row r="82" spans="1:35" ht="12" customHeight="1" x14ac:dyDescent="0.3">
      <c r="A82" s="1" t="str">
        <f t="shared" si="1"/>
        <v>PDA2406</v>
      </c>
      <c r="B82" s="165" t="s">
        <v>217</v>
      </c>
      <c r="C82" s="61">
        <v>2406</v>
      </c>
      <c r="D82" s="62">
        <v>45904</v>
      </c>
      <c r="E82" s="105" t="s">
        <v>563</v>
      </c>
      <c r="F82" s="105" t="s">
        <v>564</v>
      </c>
      <c r="G82" s="162" t="s">
        <v>496</v>
      </c>
      <c r="H82" s="63" t="s">
        <v>35</v>
      </c>
      <c r="I82" s="64" t="s">
        <v>102</v>
      </c>
      <c r="J82" s="65">
        <v>2</v>
      </c>
      <c r="K82" s="66" t="s">
        <v>69</v>
      </c>
      <c r="L82" s="67" t="s">
        <v>343</v>
      </c>
      <c r="M82" s="67" t="s">
        <v>62</v>
      </c>
      <c r="N82" s="68" t="s">
        <v>62</v>
      </c>
      <c r="O82" s="68">
        <v>0.41666666666666669</v>
      </c>
      <c r="P82" s="69" t="s">
        <v>37</v>
      </c>
      <c r="Q82" s="69" t="s">
        <v>37</v>
      </c>
      <c r="R82" s="70" t="s">
        <v>37</v>
      </c>
      <c r="S82" s="71" t="s">
        <v>37</v>
      </c>
      <c r="T82" s="69" t="s">
        <v>37</v>
      </c>
      <c r="U82" s="72" t="s">
        <v>37</v>
      </c>
      <c r="V82" s="73" t="s">
        <v>37</v>
      </c>
      <c r="W82" s="73" t="s">
        <v>37</v>
      </c>
      <c r="X82" s="74" t="s">
        <v>37</v>
      </c>
      <c r="Y82" s="72" t="s">
        <v>37</v>
      </c>
      <c r="Z82" s="73" t="s">
        <v>37</v>
      </c>
      <c r="AA82" s="70" t="s">
        <v>37</v>
      </c>
      <c r="AB82" s="73"/>
      <c r="AC82" s="75" t="s">
        <v>37</v>
      </c>
      <c r="AD82" s="75" t="s">
        <v>37</v>
      </c>
      <c r="AE82" s="75" t="s">
        <v>37</v>
      </c>
      <c r="AF82" s="76" t="s">
        <v>1270</v>
      </c>
      <c r="AG82" s="76" t="s">
        <v>1271</v>
      </c>
      <c r="AH82" s="77" t="s">
        <v>37</v>
      </c>
      <c r="AI82" s="77" t="s">
        <v>1322</v>
      </c>
    </row>
    <row r="83" spans="1:35" ht="12" customHeight="1" x14ac:dyDescent="0.3">
      <c r="A83" s="1" t="str">
        <f t="shared" si="1"/>
        <v>PDA2406</v>
      </c>
      <c r="B83" s="165" t="s">
        <v>217</v>
      </c>
      <c r="C83" s="61">
        <v>2406</v>
      </c>
      <c r="D83" s="62">
        <v>45904</v>
      </c>
      <c r="E83" s="105" t="s">
        <v>563</v>
      </c>
      <c r="F83" s="105" t="s">
        <v>564</v>
      </c>
      <c r="G83" s="162" t="s">
        <v>496</v>
      </c>
      <c r="H83" s="63" t="s">
        <v>35</v>
      </c>
      <c r="I83" s="64" t="s">
        <v>41</v>
      </c>
      <c r="J83" s="65">
        <v>25</v>
      </c>
      <c r="K83" s="186" t="s">
        <v>195</v>
      </c>
      <c r="L83" s="67" t="s">
        <v>147</v>
      </c>
      <c r="M83" s="67" t="s">
        <v>62</v>
      </c>
      <c r="N83" s="68" t="s">
        <v>62</v>
      </c>
      <c r="O83" s="68">
        <v>0.83333333333333337</v>
      </c>
      <c r="P83" s="69" t="s">
        <v>44</v>
      </c>
      <c r="Q83" s="69" t="s">
        <v>224</v>
      </c>
      <c r="R83" s="70">
        <v>45902</v>
      </c>
      <c r="S83" s="69" t="s">
        <v>46</v>
      </c>
      <c r="T83" s="69" t="s">
        <v>47</v>
      </c>
      <c r="U83" s="72">
        <v>0.88</v>
      </c>
      <c r="V83" s="73">
        <v>26</v>
      </c>
      <c r="W83" s="73">
        <v>159286</v>
      </c>
      <c r="X83" s="74">
        <v>4.7</v>
      </c>
      <c r="Y83" s="72">
        <v>0.88</v>
      </c>
      <c r="Z83" s="73" t="s">
        <v>67</v>
      </c>
      <c r="AA83" s="70">
        <v>45736</v>
      </c>
      <c r="AB83" s="73"/>
      <c r="AC83" s="75">
        <v>159000</v>
      </c>
      <c r="AD83" s="75">
        <v>1100</v>
      </c>
      <c r="AE83" s="75" t="s">
        <v>70</v>
      </c>
      <c r="AF83" s="76" t="s">
        <v>1270</v>
      </c>
      <c r="AG83" s="76" t="s">
        <v>1271</v>
      </c>
      <c r="AH83" s="77">
        <v>45902</v>
      </c>
      <c r="AI83" s="77" t="s">
        <v>1323</v>
      </c>
    </row>
    <row r="84" spans="1:35" ht="12" customHeight="1" x14ac:dyDescent="0.3">
      <c r="A84" s="1" t="str">
        <f t="shared" si="1"/>
        <v>PMO44</v>
      </c>
      <c r="B84" s="187" t="s">
        <v>245</v>
      </c>
      <c r="C84" s="61">
        <v>44</v>
      </c>
      <c r="D84" s="62">
        <v>45904</v>
      </c>
      <c r="E84" s="105" t="s">
        <v>596</v>
      </c>
      <c r="F84" s="105" t="s">
        <v>589</v>
      </c>
      <c r="G84" s="162" t="s">
        <v>496</v>
      </c>
      <c r="H84" s="63" t="s">
        <v>35</v>
      </c>
      <c r="I84" s="64" t="s">
        <v>41</v>
      </c>
      <c r="J84" s="65">
        <v>5</v>
      </c>
      <c r="K84" s="211" t="s">
        <v>391</v>
      </c>
      <c r="L84" s="67" t="s">
        <v>124</v>
      </c>
      <c r="M84" s="67" t="s">
        <v>62</v>
      </c>
      <c r="N84" s="68" t="s">
        <v>62</v>
      </c>
      <c r="O84" s="68">
        <v>0.91666666666666663</v>
      </c>
      <c r="P84" s="69" t="s">
        <v>77</v>
      </c>
      <c r="Q84" s="69" t="s">
        <v>78</v>
      </c>
      <c r="R84" s="70">
        <v>45897</v>
      </c>
      <c r="S84" s="69" t="s">
        <v>46</v>
      </c>
      <c r="T84" s="69" t="s">
        <v>47</v>
      </c>
      <c r="U84" s="72" t="s">
        <v>80</v>
      </c>
      <c r="V84" s="73">
        <v>5</v>
      </c>
      <c r="W84" s="73">
        <v>27627</v>
      </c>
      <c r="X84" s="74">
        <v>5</v>
      </c>
      <c r="Y84" s="72">
        <v>0.98</v>
      </c>
      <c r="Z84" s="73" t="s">
        <v>150</v>
      </c>
      <c r="AA84" s="70">
        <v>45813</v>
      </c>
      <c r="AB84" s="73"/>
      <c r="AC84" s="75">
        <v>24000</v>
      </c>
      <c r="AD84" s="75">
        <v>820</v>
      </c>
      <c r="AE84" s="75" t="s">
        <v>37</v>
      </c>
      <c r="AF84" s="76" t="s">
        <v>1324</v>
      </c>
      <c r="AG84" s="76" t="s">
        <v>1325</v>
      </c>
      <c r="AH84" s="77">
        <v>45897</v>
      </c>
      <c r="AI84" s="77" t="s">
        <v>1326</v>
      </c>
    </row>
    <row r="85" spans="1:35" ht="12" customHeight="1" x14ac:dyDescent="0.3">
      <c r="A85" s="1" t="str">
        <f t="shared" si="1"/>
        <v>PDA1227</v>
      </c>
      <c r="B85" s="165" t="s">
        <v>217</v>
      </c>
      <c r="C85" s="61">
        <v>1227</v>
      </c>
      <c r="D85" s="62">
        <v>45904</v>
      </c>
      <c r="E85" s="105" t="s">
        <v>594</v>
      </c>
      <c r="F85" s="105" t="s">
        <v>595</v>
      </c>
      <c r="G85" s="162" t="s">
        <v>496</v>
      </c>
      <c r="H85" s="173" t="s">
        <v>234</v>
      </c>
      <c r="I85" s="64" t="s">
        <v>61</v>
      </c>
      <c r="J85" s="65">
        <v>15</v>
      </c>
      <c r="K85" s="66"/>
      <c r="L85" s="67" t="s">
        <v>252</v>
      </c>
      <c r="M85" s="67" t="s">
        <v>43</v>
      </c>
      <c r="N85" s="68">
        <v>0.66666666666666663</v>
      </c>
      <c r="O85" s="68">
        <v>0.83333333333333337</v>
      </c>
      <c r="P85" s="69" t="s">
        <v>37</v>
      </c>
      <c r="Q85" s="69" t="s">
        <v>37</v>
      </c>
      <c r="R85" s="70" t="s">
        <v>37</v>
      </c>
      <c r="S85" s="71" t="s">
        <v>37</v>
      </c>
      <c r="T85" s="69" t="s">
        <v>37</v>
      </c>
      <c r="U85" s="72" t="s">
        <v>37</v>
      </c>
      <c r="V85" s="73" t="s">
        <v>37</v>
      </c>
      <c r="W85" s="73" t="s">
        <v>37</v>
      </c>
      <c r="X85" s="74" t="s">
        <v>37</v>
      </c>
      <c r="Y85" s="72" t="s">
        <v>37</v>
      </c>
      <c r="Z85" s="73" t="s">
        <v>37</v>
      </c>
      <c r="AA85" s="70" t="s">
        <v>37</v>
      </c>
      <c r="AB85" s="73"/>
      <c r="AC85" s="75" t="s">
        <v>37</v>
      </c>
      <c r="AD85" s="75" t="s">
        <v>37</v>
      </c>
      <c r="AE85" s="75" t="s">
        <v>37</v>
      </c>
      <c r="AF85" s="76" t="s">
        <v>37</v>
      </c>
      <c r="AG85" s="76" t="s">
        <v>37</v>
      </c>
      <c r="AH85" s="77" t="s">
        <v>37</v>
      </c>
      <c r="AI85" s="77" t="s">
        <v>1327</v>
      </c>
    </row>
    <row r="86" spans="1:35" ht="12" customHeight="1" thickBot="1" x14ac:dyDescent="0.35">
      <c r="A86" s="5" t="str">
        <f t="shared" si="1"/>
        <v/>
      </c>
      <c r="B86" s="78"/>
      <c r="C86" s="79"/>
      <c r="D86" s="80"/>
      <c r="E86" s="81"/>
      <c r="F86" s="81"/>
      <c r="G86" s="81"/>
      <c r="H86" s="82"/>
      <c r="I86" s="83" t="s">
        <v>38</v>
      </c>
      <c r="J86" s="84">
        <f>SUBTOTAL(9,J65:J85)</f>
        <v>278</v>
      </c>
      <c r="K86" s="85">
        <f>(45+35+35+80+10+70+35+240)-J86</f>
        <v>272</v>
      </c>
      <c r="L86" s="127"/>
      <c r="M86" s="127"/>
      <c r="N86" s="128"/>
      <c r="O86" s="128"/>
      <c r="P86" s="129"/>
      <c r="Q86" s="129"/>
      <c r="R86" s="130"/>
      <c r="S86" s="131"/>
      <c r="T86" s="129"/>
      <c r="U86" s="132"/>
      <c r="V86" s="133"/>
      <c r="W86" s="133"/>
      <c r="X86" s="134"/>
      <c r="Y86" s="132"/>
      <c r="Z86" s="129"/>
      <c r="AA86" s="130"/>
      <c r="AB86" s="133"/>
      <c r="AC86" s="135"/>
      <c r="AD86" s="135"/>
      <c r="AE86" s="135"/>
      <c r="AF86" s="18"/>
      <c r="AG86" s="18"/>
      <c r="AH86" s="19"/>
      <c r="AI86" s="19"/>
    </row>
    <row r="87" spans="1:35" ht="12" customHeight="1" thickBot="1" x14ac:dyDescent="0.35">
      <c r="A87" s="1" t="str">
        <f t="shared" si="1"/>
        <v/>
      </c>
      <c r="B87" s="94"/>
      <c r="C87" s="115"/>
      <c r="D87" s="96"/>
      <c r="E87" s="97">
        <v>45905</v>
      </c>
      <c r="F87" s="98" t="s">
        <v>72</v>
      </c>
      <c r="G87" s="99"/>
      <c r="H87" s="100"/>
      <c r="I87" s="109"/>
      <c r="J87" s="110"/>
      <c r="K87" s="103"/>
      <c r="L87" s="118"/>
      <c r="M87" s="118"/>
      <c r="N87" s="119"/>
      <c r="O87" s="119"/>
      <c r="P87" s="120"/>
      <c r="Q87" s="120"/>
      <c r="R87" s="121"/>
      <c r="S87" s="122"/>
      <c r="T87" s="120"/>
      <c r="U87" s="123"/>
      <c r="V87" s="124"/>
      <c r="W87" s="124"/>
      <c r="X87" s="125"/>
      <c r="Y87" s="123"/>
      <c r="Z87" s="120"/>
      <c r="AA87" s="121"/>
      <c r="AB87" s="124"/>
      <c r="AC87" s="126"/>
      <c r="AD87" s="126"/>
      <c r="AE87" s="126"/>
      <c r="AF87" s="18"/>
      <c r="AG87" s="18"/>
      <c r="AH87" s="19"/>
      <c r="AI87" s="19"/>
    </row>
    <row r="88" spans="1:35" ht="12" customHeight="1" x14ac:dyDescent="0.3">
      <c r="A88" s="1" t="str">
        <f t="shared" si="1"/>
        <v>PDA1413</v>
      </c>
      <c r="B88" s="165" t="s">
        <v>217</v>
      </c>
      <c r="C88" s="61">
        <v>1413</v>
      </c>
      <c r="D88" s="62">
        <v>45905</v>
      </c>
      <c r="E88" s="105" t="s">
        <v>575</v>
      </c>
      <c r="F88" s="105" t="s">
        <v>576</v>
      </c>
      <c r="G88" s="162" t="s">
        <v>457</v>
      </c>
      <c r="H88" s="63" t="s">
        <v>40</v>
      </c>
      <c r="I88" s="64" t="s">
        <v>102</v>
      </c>
      <c r="J88" s="65">
        <v>4</v>
      </c>
      <c r="K88" s="66" t="s">
        <v>69</v>
      </c>
      <c r="L88" s="67" t="s">
        <v>221</v>
      </c>
      <c r="M88" s="67" t="s">
        <v>62</v>
      </c>
      <c r="N88" s="68" t="s">
        <v>62</v>
      </c>
      <c r="O88" s="68">
        <v>0.54166666666666663</v>
      </c>
      <c r="P88" s="69" t="s">
        <v>37</v>
      </c>
      <c r="Q88" s="69" t="s">
        <v>37</v>
      </c>
      <c r="R88" s="70" t="s">
        <v>37</v>
      </c>
      <c r="S88" s="71" t="s">
        <v>37</v>
      </c>
      <c r="T88" s="69" t="s">
        <v>37</v>
      </c>
      <c r="U88" s="72" t="s">
        <v>37</v>
      </c>
      <c r="V88" s="73" t="s">
        <v>37</v>
      </c>
      <c r="W88" s="73" t="s">
        <v>37</v>
      </c>
      <c r="X88" s="74" t="s">
        <v>37</v>
      </c>
      <c r="Y88" s="72" t="s">
        <v>37</v>
      </c>
      <c r="Z88" s="73" t="s">
        <v>37</v>
      </c>
      <c r="AA88" s="70" t="s">
        <v>37</v>
      </c>
      <c r="AB88" s="73"/>
      <c r="AC88" s="75" t="s">
        <v>37</v>
      </c>
      <c r="AD88" s="75" t="s">
        <v>37</v>
      </c>
      <c r="AE88" s="75" t="s">
        <v>37</v>
      </c>
      <c r="AF88" s="76" t="s">
        <v>37</v>
      </c>
      <c r="AG88" s="76" t="s">
        <v>37</v>
      </c>
      <c r="AH88" s="77" t="s">
        <v>37</v>
      </c>
      <c r="AI88" s="77" t="s">
        <v>1328</v>
      </c>
    </row>
    <row r="89" spans="1:35" ht="12" customHeight="1" x14ac:dyDescent="0.3">
      <c r="A89" s="1" t="str">
        <f t="shared" si="1"/>
        <v>PDA1413</v>
      </c>
      <c r="B89" s="165" t="s">
        <v>217</v>
      </c>
      <c r="C89" s="61">
        <v>1413</v>
      </c>
      <c r="D89" s="62">
        <v>45905</v>
      </c>
      <c r="E89" s="105" t="s">
        <v>575</v>
      </c>
      <c r="F89" s="105" t="s">
        <v>576</v>
      </c>
      <c r="G89" s="162" t="s">
        <v>457</v>
      </c>
      <c r="H89" s="63" t="s">
        <v>40</v>
      </c>
      <c r="I89" s="64" t="s">
        <v>41</v>
      </c>
      <c r="J89" s="65">
        <v>41</v>
      </c>
      <c r="K89" s="66"/>
      <c r="L89" s="67" t="s">
        <v>74</v>
      </c>
      <c r="M89" s="67" t="s">
        <v>62</v>
      </c>
      <c r="N89" s="68" t="s">
        <v>62</v>
      </c>
      <c r="O89" s="68">
        <v>0.83333333333333337</v>
      </c>
      <c r="P89" s="69" t="s">
        <v>44</v>
      </c>
      <c r="Q89" s="69" t="s">
        <v>45</v>
      </c>
      <c r="R89" s="70">
        <v>45903</v>
      </c>
      <c r="S89" s="69" t="s">
        <v>46</v>
      </c>
      <c r="T89" s="69" t="s">
        <v>47</v>
      </c>
      <c r="U89" s="72">
        <v>0.71</v>
      </c>
      <c r="V89" s="73">
        <v>38</v>
      </c>
      <c r="W89" s="73">
        <v>247306</v>
      </c>
      <c r="X89" s="74">
        <v>3.7</v>
      </c>
      <c r="Y89" s="72">
        <v>0.83</v>
      </c>
      <c r="Z89" s="73" t="s">
        <v>49</v>
      </c>
      <c r="AA89" s="70">
        <v>45730</v>
      </c>
      <c r="AB89" s="73"/>
      <c r="AC89" s="75">
        <v>247000</v>
      </c>
      <c r="AD89" s="75">
        <v>1100</v>
      </c>
      <c r="AE89" s="75" t="s">
        <v>228</v>
      </c>
      <c r="AF89" s="76" t="s">
        <v>1329</v>
      </c>
      <c r="AG89" s="76" t="s">
        <v>1330</v>
      </c>
      <c r="AH89" s="77">
        <v>45903</v>
      </c>
      <c r="AI89" s="77" t="s">
        <v>1331</v>
      </c>
    </row>
    <row r="90" spans="1:35" ht="12" customHeight="1" x14ac:dyDescent="0.3">
      <c r="A90" s="1" t="str">
        <f t="shared" si="1"/>
        <v>FCO2</v>
      </c>
      <c r="B90" s="224" t="s">
        <v>421</v>
      </c>
      <c r="C90" s="61">
        <v>2</v>
      </c>
      <c r="D90" s="62">
        <v>45905</v>
      </c>
      <c r="E90" s="105" t="s">
        <v>597</v>
      </c>
      <c r="F90" s="105" t="s">
        <v>598</v>
      </c>
      <c r="G90" s="162" t="s">
        <v>599</v>
      </c>
      <c r="H90" s="63" t="s">
        <v>120</v>
      </c>
      <c r="I90" s="64" t="s">
        <v>41</v>
      </c>
      <c r="J90" s="65">
        <v>8</v>
      </c>
      <c r="K90" s="66"/>
      <c r="L90" s="67" t="s">
        <v>121</v>
      </c>
      <c r="M90" s="67" t="s">
        <v>62</v>
      </c>
      <c r="N90" s="68" t="s">
        <v>62</v>
      </c>
      <c r="O90" s="68">
        <v>0.83333333333333337</v>
      </c>
      <c r="P90" s="69" t="s">
        <v>44</v>
      </c>
      <c r="Q90" s="69" t="s">
        <v>205</v>
      </c>
      <c r="R90" s="70">
        <v>45903</v>
      </c>
      <c r="S90" s="69" t="s">
        <v>46</v>
      </c>
      <c r="T90" s="69" t="s">
        <v>47</v>
      </c>
      <c r="U90" s="72">
        <v>0.89</v>
      </c>
      <c r="V90" s="73" t="s">
        <v>48</v>
      </c>
      <c r="W90" s="73" t="s">
        <v>48</v>
      </c>
      <c r="X90" s="74" t="s">
        <v>48</v>
      </c>
      <c r="Y90" s="72" t="s">
        <v>48</v>
      </c>
      <c r="Z90" s="73" t="s">
        <v>48</v>
      </c>
      <c r="AA90" s="70" t="s">
        <v>48</v>
      </c>
      <c r="AB90" s="73"/>
      <c r="AC90" s="75">
        <v>30000</v>
      </c>
      <c r="AD90" s="75">
        <v>650</v>
      </c>
      <c r="AE90" s="75" t="s">
        <v>37</v>
      </c>
      <c r="AF90" s="76" t="s">
        <v>1332</v>
      </c>
      <c r="AG90" s="76" t="s">
        <v>1333</v>
      </c>
      <c r="AH90" s="77">
        <v>45903</v>
      </c>
      <c r="AI90" s="77" t="s">
        <v>1334</v>
      </c>
    </row>
    <row r="91" spans="1:35" ht="12" customHeight="1" x14ac:dyDescent="0.3">
      <c r="A91" s="1" t="str">
        <f t="shared" si="1"/>
        <v>DAI59</v>
      </c>
      <c r="B91" s="167" t="s">
        <v>290</v>
      </c>
      <c r="C91" s="61">
        <v>59</v>
      </c>
      <c r="D91" s="62">
        <v>45905</v>
      </c>
      <c r="E91" s="105" t="s">
        <v>600</v>
      </c>
      <c r="F91" s="105" t="s">
        <v>601</v>
      </c>
      <c r="G91" s="162" t="s">
        <v>444</v>
      </c>
      <c r="H91" s="63" t="s">
        <v>66</v>
      </c>
      <c r="I91" s="64" t="s">
        <v>113</v>
      </c>
      <c r="J91" s="65">
        <v>12</v>
      </c>
      <c r="K91" s="66"/>
      <c r="L91" s="67" t="s">
        <v>207</v>
      </c>
      <c r="M91" s="185" t="s">
        <v>43</v>
      </c>
      <c r="N91" s="68">
        <v>0.77083333333333337</v>
      </c>
      <c r="O91" s="68">
        <v>0.91666666666666663</v>
      </c>
      <c r="P91" s="69" t="s">
        <v>77</v>
      </c>
      <c r="Q91" s="69" t="s">
        <v>115</v>
      </c>
      <c r="R91" s="70">
        <v>45898</v>
      </c>
      <c r="S91" s="69" t="s">
        <v>46</v>
      </c>
      <c r="T91" s="72" t="s">
        <v>47</v>
      </c>
      <c r="U91" s="72" t="s">
        <v>80</v>
      </c>
      <c r="V91" s="73" t="s">
        <v>37</v>
      </c>
      <c r="W91" s="73" t="s">
        <v>37</v>
      </c>
      <c r="X91" s="74" t="s">
        <v>37</v>
      </c>
      <c r="Y91" s="72" t="s">
        <v>37</v>
      </c>
      <c r="Z91" s="73" t="s">
        <v>37</v>
      </c>
      <c r="AA91" s="70" t="s">
        <v>37</v>
      </c>
      <c r="AB91" s="73"/>
      <c r="AC91" s="75" t="s">
        <v>37</v>
      </c>
      <c r="AD91" s="75" t="s">
        <v>37</v>
      </c>
      <c r="AE91" s="75" t="s">
        <v>340</v>
      </c>
      <c r="AF91" s="76" t="s">
        <v>1335</v>
      </c>
      <c r="AG91" s="76" t="s">
        <v>1336</v>
      </c>
      <c r="AH91" s="77">
        <v>45898</v>
      </c>
      <c r="AI91" s="77" t="s">
        <v>1337</v>
      </c>
    </row>
    <row r="92" spans="1:35" ht="12" customHeight="1" x14ac:dyDescent="0.3">
      <c r="A92" s="1" t="str">
        <f t="shared" si="1"/>
        <v>PMO101</v>
      </c>
      <c r="B92" s="187" t="s">
        <v>245</v>
      </c>
      <c r="C92" s="61">
        <v>101</v>
      </c>
      <c r="D92" s="62">
        <v>45905</v>
      </c>
      <c r="E92" s="105" t="s">
        <v>602</v>
      </c>
      <c r="F92" s="105" t="s">
        <v>603</v>
      </c>
      <c r="G92" s="162" t="s">
        <v>496</v>
      </c>
      <c r="H92" s="63" t="s">
        <v>66</v>
      </c>
      <c r="I92" s="64" t="s">
        <v>41</v>
      </c>
      <c r="J92" s="65">
        <v>6</v>
      </c>
      <c r="K92" s="212" t="s">
        <v>393</v>
      </c>
      <c r="L92" s="67" t="s">
        <v>145</v>
      </c>
      <c r="M92" s="67" t="s">
        <v>62</v>
      </c>
      <c r="N92" s="68" t="s">
        <v>62</v>
      </c>
      <c r="O92" s="68">
        <v>0.91666666666666663</v>
      </c>
      <c r="P92" s="69" t="s">
        <v>77</v>
      </c>
      <c r="Q92" s="69" t="s">
        <v>78</v>
      </c>
      <c r="R92" s="70">
        <v>45897</v>
      </c>
      <c r="S92" s="69" t="s">
        <v>46</v>
      </c>
      <c r="T92" s="69" t="s">
        <v>47</v>
      </c>
      <c r="U92" s="72" t="s">
        <v>80</v>
      </c>
      <c r="V92" s="73">
        <v>6</v>
      </c>
      <c r="W92" s="73">
        <v>31038</v>
      </c>
      <c r="X92" s="74">
        <v>5</v>
      </c>
      <c r="Y92" s="72">
        <v>0.96</v>
      </c>
      <c r="Z92" s="73" t="s">
        <v>145</v>
      </c>
      <c r="AA92" s="70">
        <v>45790</v>
      </c>
      <c r="AB92" s="73"/>
      <c r="AC92" s="75">
        <v>31000</v>
      </c>
      <c r="AD92" s="75">
        <v>820</v>
      </c>
      <c r="AE92" s="75" t="s">
        <v>37</v>
      </c>
      <c r="AF92" s="76" t="s">
        <v>1338</v>
      </c>
      <c r="AG92" s="76" t="s">
        <v>1339</v>
      </c>
      <c r="AH92" s="77">
        <v>45897</v>
      </c>
      <c r="AI92" s="77" t="s">
        <v>1340</v>
      </c>
    </row>
    <row r="93" spans="1:35" ht="12" customHeight="1" x14ac:dyDescent="0.3">
      <c r="A93" s="1" t="str">
        <f t="shared" si="1"/>
        <v>BTAVD02</v>
      </c>
      <c r="B93" s="178" t="s">
        <v>243</v>
      </c>
      <c r="C93" s="61" t="s">
        <v>244</v>
      </c>
      <c r="D93" s="62">
        <v>45905</v>
      </c>
      <c r="E93" s="105" t="s">
        <v>604</v>
      </c>
      <c r="F93" s="105" t="s">
        <v>605</v>
      </c>
      <c r="G93" s="162" t="s">
        <v>496</v>
      </c>
      <c r="H93" s="63" t="s">
        <v>35</v>
      </c>
      <c r="I93" s="64" t="s">
        <v>36</v>
      </c>
      <c r="J93" s="65">
        <v>23</v>
      </c>
      <c r="K93" s="66"/>
      <c r="L93" s="67" t="s">
        <v>150</v>
      </c>
      <c r="M93" s="67"/>
      <c r="N93" s="68"/>
      <c r="O93" s="68"/>
      <c r="P93" s="69" t="s">
        <v>37</v>
      </c>
      <c r="Q93" s="69" t="s">
        <v>37</v>
      </c>
      <c r="R93" s="70" t="s">
        <v>37</v>
      </c>
      <c r="S93" s="71" t="s">
        <v>37</v>
      </c>
      <c r="T93" s="69" t="s">
        <v>37</v>
      </c>
      <c r="U93" s="72" t="s">
        <v>37</v>
      </c>
      <c r="V93" s="73" t="s">
        <v>37</v>
      </c>
      <c r="W93" s="73" t="s">
        <v>37</v>
      </c>
      <c r="X93" s="74" t="s">
        <v>37</v>
      </c>
      <c r="Y93" s="72" t="s">
        <v>37</v>
      </c>
      <c r="Z93" s="73" t="s">
        <v>37</v>
      </c>
      <c r="AA93" s="70" t="s">
        <v>37</v>
      </c>
      <c r="AB93" s="73"/>
      <c r="AC93" s="75" t="s">
        <v>37</v>
      </c>
      <c r="AD93" s="75" t="s">
        <v>37</v>
      </c>
      <c r="AE93" s="75" t="s">
        <v>37</v>
      </c>
      <c r="AF93" s="76" t="s">
        <v>37</v>
      </c>
      <c r="AG93" s="76" t="s">
        <v>37</v>
      </c>
      <c r="AH93" s="77" t="s">
        <v>37</v>
      </c>
      <c r="AI93" s="77" t="s">
        <v>1341</v>
      </c>
    </row>
    <row r="94" spans="1:35" ht="12" customHeight="1" x14ac:dyDescent="0.3">
      <c r="A94" s="1" t="str">
        <f t="shared" si="1"/>
        <v>OXDCD</v>
      </c>
      <c r="B94" s="137" t="s">
        <v>240</v>
      </c>
      <c r="C94" s="61" t="s">
        <v>34</v>
      </c>
      <c r="D94" s="62">
        <v>45905</v>
      </c>
      <c r="E94" s="105" t="s">
        <v>501</v>
      </c>
      <c r="F94" s="105" t="s">
        <v>502</v>
      </c>
      <c r="G94" s="162" t="s">
        <v>503</v>
      </c>
      <c r="H94" s="63" t="s">
        <v>35</v>
      </c>
      <c r="I94" s="64" t="s">
        <v>203</v>
      </c>
      <c r="J94" s="65">
        <v>3</v>
      </c>
      <c r="K94" s="66" t="s">
        <v>69</v>
      </c>
      <c r="L94" s="67" t="s">
        <v>280</v>
      </c>
      <c r="M94" s="67" t="s">
        <v>83</v>
      </c>
      <c r="N94" s="68">
        <v>0.27083333333333331</v>
      </c>
      <c r="O94" s="68">
        <v>0.375</v>
      </c>
      <c r="P94" s="69" t="s">
        <v>37</v>
      </c>
      <c r="Q94" s="69" t="s">
        <v>37</v>
      </c>
      <c r="R94" s="70" t="s">
        <v>37</v>
      </c>
      <c r="S94" s="71" t="s">
        <v>37</v>
      </c>
      <c r="T94" s="69" t="s">
        <v>37</v>
      </c>
      <c r="U94" s="72" t="s">
        <v>37</v>
      </c>
      <c r="V94" s="73" t="s">
        <v>37</v>
      </c>
      <c r="W94" s="73" t="s">
        <v>37</v>
      </c>
      <c r="X94" s="74" t="s">
        <v>37</v>
      </c>
      <c r="Y94" s="72" t="s">
        <v>37</v>
      </c>
      <c r="Z94" s="73" t="s">
        <v>37</v>
      </c>
      <c r="AA94" s="70" t="s">
        <v>37</v>
      </c>
      <c r="AB94" s="73"/>
      <c r="AC94" s="75" t="s">
        <v>37</v>
      </c>
      <c r="AD94" s="75" t="s">
        <v>37</v>
      </c>
      <c r="AE94" s="75" t="s">
        <v>37</v>
      </c>
      <c r="AF94" s="76" t="s">
        <v>1175</v>
      </c>
      <c r="AG94" s="76" t="s">
        <v>1176</v>
      </c>
      <c r="AH94" s="77" t="s">
        <v>37</v>
      </c>
      <c r="AI94" s="77" t="s">
        <v>1342</v>
      </c>
    </row>
    <row r="95" spans="1:35" ht="12" customHeight="1" x14ac:dyDescent="0.3">
      <c r="A95" s="1" t="str">
        <f t="shared" si="1"/>
        <v>PMO19</v>
      </c>
      <c r="B95" s="187" t="s">
        <v>245</v>
      </c>
      <c r="C95" s="61">
        <v>19</v>
      </c>
      <c r="D95" s="62">
        <v>45905</v>
      </c>
      <c r="E95" s="105" t="s">
        <v>606</v>
      </c>
      <c r="F95" s="105" t="s">
        <v>607</v>
      </c>
      <c r="G95" s="162" t="s">
        <v>496</v>
      </c>
      <c r="H95" s="63" t="s">
        <v>35</v>
      </c>
      <c r="I95" s="64" t="s">
        <v>41</v>
      </c>
      <c r="J95" s="65">
        <v>5</v>
      </c>
      <c r="K95" s="211" t="s">
        <v>391</v>
      </c>
      <c r="L95" s="67" t="s">
        <v>124</v>
      </c>
      <c r="M95" s="67" t="s">
        <v>62</v>
      </c>
      <c r="N95" s="68" t="s">
        <v>62</v>
      </c>
      <c r="O95" s="68">
        <v>0.91666666666666663</v>
      </c>
      <c r="P95" s="69" t="s">
        <v>77</v>
      </c>
      <c r="Q95" s="69" t="s">
        <v>78</v>
      </c>
      <c r="R95" s="70">
        <v>45897</v>
      </c>
      <c r="S95" s="69" t="s">
        <v>46</v>
      </c>
      <c r="T95" s="69" t="s">
        <v>47</v>
      </c>
      <c r="U95" s="72" t="s">
        <v>80</v>
      </c>
      <c r="V95" s="73">
        <v>5</v>
      </c>
      <c r="W95" s="73">
        <v>25915</v>
      </c>
      <c r="X95" s="74">
        <v>5</v>
      </c>
      <c r="Y95" s="72">
        <v>0.995</v>
      </c>
      <c r="Z95" s="73" t="s">
        <v>145</v>
      </c>
      <c r="AA95" s="70">
        <v>45793</v>
      </c>
      <c r="AB95" s="73"/>
      <c r="AC95" s="75">
        <v>26000</v>
      </c>
      <c r="AD95" s="75">
        <v>820</v>
      </c>
      <c r="AE95" s="75" t="s">
        <v>37</v>
      </c>
      <c r="AF95" s="76" t="s">
        <v>1343</v>
      </c>
      <c r="AG95" s="76" t="s">
        <v>1344</v>
      </c>
      <c r="AH95" s="77">
        <v>45897</v>
      </c>
      <c r="AI95" s="77" t="s">
        <v>1345</v>
      </c>
    </row>
    <row r="96" spans="1:35" ht="12" customHeight="1" thickBot="1" x14ac:dyDescent="0.35">
      <c r="A96" s="5" t="str">
        <f t="shared" si="1"/>
        <v/>
      </c>
      <c r="B96" s="78"/>
      <c r="C96" s="79"/>
      <c r="D96" s="80"/>
      <c r="E96" s="81"/>
      <c r="F96" s="81"/>
      <c r="G96" s="81"/>
      <c r="H96" s="82"/>
      <c r="I96" s="83" t="s">
        <v>38</v>
      </c>
      <c r="J96" s="84">
        <f>SUBTOTAL(9,J88:J95)</f>
        <v>102</v>
      </c>
      <c r="K96" s="85">
        <f>(45+35+35+80+10+70+35+240)-J96</f>
        <v>448</v>
      </c>
      <c r="L96" s="127"/>
      <c r="M96" s="127"/>
      <c r="N96" s="128"/>
      <c r="O96" s="128"/>
      <c r="P96" s="129"/>
      <c r="Q96" s="129"/>
      <c r="R96" s="130"/>
      <c r="S96" s="131"/>
      <c r="T96" s="129"/>
      <c r="U96" s="132"/>
      <c r="V96" s="133"/>
      <c r="W96" s="133"/>
      <c r="X96" s="134"/>
      <c r="Y96" s="132"/>
      <c r="Z96" s="129"/>
      <c r="AA96" s="130"/>
      <c r="AB96" s="133"/>
      <c r="AC96" s="135"/>
      <c r="AD96" s="135"/>
      <c r="AE96" s="135"/>
      <c r="AF96" s="18"/>
      <c r="AG96" s="18"/>
      <c r="AH96" s="19"/>
      <c r="AI96" s="19"/>
    </row>
    <row r="97" spans="1:35" ht="12" customHeight="1" thickBot="1" x14ac:dyDescent="0.35">
      <c r="A97" s="1" t="str">
        <f t="shared" si="1"/>
        <v/>
      </c>
      <c r="B97" s="94"/>
      <c r="C97" s="115"/>
      <c r="D97" s="96"/>
      <c r="E97" s="97">
        <v>45906</v>
      </c>
      <c r="F97" s="98" t="s">
        <v>112</v>
      </c>
      <c r="G97" s="99"/>
      <c r="H97" s="100"/>
      <c r="I97" s="109"/>
      <c r="J97" s="110"/>
      <c r="K97" s="103"/>
      <c r="L97" s="86"/>
      <c r="M97" s="86"/>
      <c r="N97" s="87"/>
      <c r="O97" s="87"/>
      <c r="P97" s="88"/>
      <c r="Q97" s="88"/>
      <c r="R97" s="89"/>
      <c r="S97" s="90"/>
      <c r="T97" s="88"/>
      <c r="U97" s="91"/>
      <c r="V97" s="92"/>
      <c r="W97" s="92"/>
      <c r="X97" s="93"/>
      <c r="Y97" s="91"/>
      <c r="Z97" s="88"/>
      <c r="AA97" s="89"/>
      <c r="AB97" s="92"/>
      <c r="AC97" s="17"/>
      <c r="AD97" s="17"/>
      <c r="AE97" s="17"/>
      <c r="AF97" s="18"/>
      <c r="AG97" s="18"/>
      <c r="AH97" s="19"/>
      <c r="AI97" s="19"/>
    </row>
    <row r="98" spans="1:35" ht="12" customHeight="1" x14ac:dyDescent="0.3">
      <c r="A98" s="1" t="str">
        <f t="shared" si="1"/>
        <v>BTAVD02</v>
      </c>
      <c r="B98" s="178" t="s">
        <v>243</v>
      </c>
      <c r="C98" s="61" t="s">
        <v>244</v>
      </c>
      <c r="D98" s="62">
        <v>45906</v>
      </c>
      <c r="E98" s="105" t="s">
        <v>604</v>
      </c>
      <c r="F98" s="105" t="s">
        <v>605</v>
      </c>
      <c r="G98" s="162" t="s">
        <v>496</v>
      </c>
      <c r="H98" s="63" t="s">
        <v>35</v>
      </c>
      <c r="I98" s="64" t="s">
        <v>41</v>
      </c>
      <c r="J98" s="65">
        <v>23</v>
      </c>
      <c r="K98" s="66" t="s">
        <v>69</v>
      </c>
      <c r="L98" s="67" t="s">
        <v>150</v>
      </c>
      <c r="M98" s="67" t="s">
        <v>62</v>
      </c>
      <c r="N98" s="68" t="s">
        <v>62</v>
      </c>
      <c r="O98" s="68">
        <v>0.375</v>
      </c>
      <c r="P98" s="69" t="s">
        <v>44</v>
      </c>
      <c r="Q98" s="69" t="s">
        <v>224</v>
      </c>
      <c r="R98" s="70">
        <v>45903</v>
      </c>
      <c r="S98" s="69" t="s">
        <v>46</v>
      </c>
      <c r="T98" s="69" t="s">
        <v>47</v>
      </c>
      <c r="U98" s="72" t="s">
        <v>80</v>
      </c>
      <c r="V98" s="73">
        <v>21</v>
      </c>
      <c r="W98" s="73">
        <v>233912</v>
      </c>
      <c r="X98" s="74">
        <v>5</v>
      </c>
      <c r="Y98" s="72">
        <v>0.99</v>
      </c>
      <c r="Z98" s="73" t="s">
        <v>150</v>
      </c>
      <c r="AA98" s="70">
        <v>45689</v>
      </c>
      <c r="AB98" s="73"/>
      <c r="AC98" s="75">
        <v>233000</v>
      </c>
      <c r="AD98" s="75">
        <v>1700</v>
      </c>
      <c r="AE98" s="75" t="s">
        <v>37</v>
      </c>
      <c r="AF98" s="76" t="s">
        <v>1346</v>
      </c>
      <c r="AG98" s="76" t="s">
        <v>1347</v>
      </c>
      <c r="AH98" s="77">
        <v>45903</v>
      </c>
      <c r="AI98" s="77" t="s">
        <v>1348</v>
      </c>
    </row>
    <row r="99" spans="1:35" ht="12" customHeight="1" thickBot="1" x14ac:dyDescent="0.35">
      <c r="A99" s="5" t="str">
        <f t="shared" si="1"/>
        <v/>
      </c>
      <c r="B99" s="78"/>
      <c r="C99" s="79"/>
      <c r="D99" s="80"/>
      <c r="E99" s="81"/>
      <c r="F99" s="81"/>
      <c r="G99" s="81"/>
      <c r="H99" s="82"/>
      <c r="I99" s="83" t="s">
        <v>38</v>
      </c>
      <c r="J99" s="84">
        <f>SUBTOTAL(9,J98)</f>
        <v>23</v>
      </c>
      <c r="K99" s="85">
        <f>(45+35+35+80+10+70+35+240)-J99</f>
        <v>527</v>
      </c>
      <c r="L99" s="159"/>
      <c r="M99" s="86"/>
      <c r="N99" s="87"/>
      <c r="O99" s="87"/>
      <c r="P99" s="88"/>
      <c r="Q99" s="88"/>
      <c r="R99" s="89"/>
      <c r="S99" s="90"/>
      <c r="T99" s="88"/>
      <c r="U99" s="91"/>
      <c r="V99" s="92"/>
      <c r="W99" s="92"/>
      <c r="X99" s="93"/>
      <c r="Y99" s="91"/>
      <c r="Z99" s="88"/>
      <c r="AA99" s="89"/>
      <c r="AB99" s="92"/>
      <c r="AC99" s="17"/>
      <c r="AD99" s="17"/>
      <c r="AE99" s="17"/>
      <c r="AF99" s="18"/>
      <c r="AG99" s="18"/>
      <c r="AH99" s="19"/>
      <c r="AI99" s="19"/>
    </row>
    <row r="100" spans="1:35" ht="12" customHeight="1" thickBot="1" x14ac:dyDescent="0.35">
      <c r="A100" s="1" t="str">
        <f t="shared" si="1"/>
        <v/>
      </c>
      <c r="B100" s="94"/>
      <c r="C100" s="115"/>
      <c r="D100" s="96"/>
      <c r="E100" s="168">
        <v>45907</v>
      </c>
      <c r="F100" s="169" t="s">
        <v>278</v>
      </c>
      <c r="G100" s="99"/>
      <c r="H100" s="100"/>
      <c r="I100" s="109"/>
      <c r="J100" s="110"/>
      <c r="K100" s="103"/>
      <c r="L100" s="86"/>
      <c r="M100" s="86"/>
      <c r="N100" s="87"/>
      <c r="O100" s="87"/>
      <c r="P100" s="88"/>
      <c r="Q100" s="88"/>
      <c r="R100" s="89"/>
      <c r="S100" s="90"/>
      <c r="T100" s="88"/>
      <c r="U100" s="91"/>
      <c r="V100" s="92"/>
      <c r="W100" s="92"/>
      <c r="X100" s="93"/>
      <c r="Y100" s="91"/>
      <c r="Z100" s="88"/>
      <c r="AA100" s="89"/>
      <c r="AB100" s="92"/>
      <c r="AC100" s="17"/>
      <c r="AD100" s="17"/>
      <c r="AE100" s="17"/>
      <c r="AF100" s="18"/>
      <c r="AG100" s="18"/>
      <c r="AH100" s="19"/>
      <c r="AI100" s="19"/>
    </row>
    <row r="101" spans="1:35" ht="12" customHeight="1" x14ac:dyDescent="0.3">
      <c r="A101" s="1" t="str">
        <f t="shared" si="1"/>
        <v>OXDCD</v>
      </c>
      <c r="B101" s="137" t="s">
        <v>240</v>
      </c>
      <c r="C101" s="61" t="s">
        <v>34</v>
      </c>
      <c r="D101" s="62">
        <v>45907</v>
      </c>
      <c r="E101" s="105" t="s">
        <v>501</v>
      </c>
      <c r="F101" s="105" t="s">
        <v>502</v>
      </c>
      <c r="G101" s="162" t="s">
        <v>503</v>
      </c>
      <c r="H101" s="63" t="s">
        <v>35</v>
      </c>
      <c r="I101" s="64" t="s">
        <v>36</v>
      </c>
      <c r="J101" s="65">
        <v>3</v>
      </c>
      <c r="K101" s="66"/>
      <c r="L101" s="67" t="s">
        <v>280</v>
      </c>
      <c r="M101" s="67"/>
      <c r="N101" s="68"/>
      <c r="O101" s="68"/>
      <c r="P101" s="69" t="s">
        <v>37</v>
      </c>
      <c r="Q101" s="69" t="s">
        <v>37</v>
      </c>
      <c r="R101" s="70" t="s">
        <v>37</v>
      </c>
      <c r="S101" s="71" t="s">
        <v>37</v>
      </c>
      <c r="T101" s="69" t="s">
        <v>37</v>
      </c>
      <c r="U101" s="72" t="s">
        <v>37</v>
      </c>
      <c r="V101" s="73" t="s">
        <v>37</v>
      </c>
      <c r="W101" s="73" t="s">
        <v>37</v>
      </c>
      <c r="X101" s="74" t="s">
        <v>37</v>
      </c>
      <c r="Y101" s="72" t="s">
        <v>37</v>
      </c>
      <c r="Z101" s="73" t="s">
        <v>37</v>
      </c>
      <c r="AA101" s="70" t="s">
        <v>37</v>
      </c>
      <c r="AB101" s="73"/>
      <c r="AC101" s="75" t="s">
        <v>37</v>
      </c>
      <c r="AD101" s="75" t="s">
        <v>37</v>
      </c>
      <c r="AE101" s="75" t="s">
        <v>37</v>
      </c>
      <c r="AF101" s="76" t="s">
        <v>37</v>
      </c>
      <c r="AG101" s="76" t="s">
        <v>37</v>
      </c>
      <c r="AH101" s="77" t="s">
        <v>37</v>
      </c>
      <c r="AI101" s="77" t="s">
        <v>1349</v>
      </c>
    </row>
    <row r="102" spans="1:35" ht="12" customHeight="1" thickBot="1" x14ac:dyDescent="0.35">
      <c r="A102" s="5" t="str">
        <f t="shared" si="1"/>
        <v/>
      </c>
      <c r="B102" s="78"/>
      <c r="C102" s="79"/>
      <c r="D102" s="80"/>
      <c r="E102" s="81"/>
      <c r="F102" s="81"/>
      <c r="G102" s="81"/>
      <c r="H102" s="82"/>
      <c r="I102" s="83" t="s">
        <v>38</v>
      </c>
      <c r="J102" s="84">
        <f>SUBTOTAL(9,J101)</f>
        <v>3</v>
      </c>
      <c r="K102" s="85">
        <f>(45+35+35+80+10+70+35+240)-J102</f>
        <v>547</v>
      </c>
      <c r="L102" s="86"/>
      <c r="M102" s="86"/>
      <c r="N102" s="87"/>
      <c r="O102" s="87"/>
      <c r="P102" s="88"/>
      <c r="Q102" s="88"/>
      <c r="R102" s="89"/>
      <c r="S102" s="90"/>
      <c r="T102" s="88"/>
      <c r="U102" s="91"/>
      <c r="V102" s="92"/>
      <c r="W102" s="92"/>
      <c r="X102" s="93"/>
      <c r="Y102" s="91"/>
      <c r="Z102" s="88"/>
      <c r="AA102" s="89"/>
      <c r="AB102" s="92"/>
      <c r="AC102" s="17"/>
      <c r="AD102" s="17"/>
      <c r="AE102" s="17"/>
      <c r="AF102" s="18"/>
      <c r="AG102" s="18"/>
      <c r="AH102" s="19"/>
      <c r="AI102" s="19"/>
    </row>
    <row r="103" spans="1:35" ht="12" customHeight="1" thickBot="1" x14ac:dyDescent="0.35">
      <c r="A103" s="1" t="str">
        <f t="shared" si="1"/>
        <v/>
      </c>
      <c r="B103" s="94"/>
      <c r="C103" s="115"/>
      <c r="D103" s="96"/>
      <c r="E103" s="168">
        <v>45908</v>
      </c>
      <c r="F103" s="45" t="s">
        <v>284</v>
      </c>
      <c r="G103" s="99"/>
      <c r="H103" s="100"/>
      <c r="I103" s="109"/>
      <c r="J103" s="110"/>
      <c r="K103" s="103"/>
      <c r="L103" s="86"/>
      <c r="M103" s="86"/>
      <c r="N103" s="87"/>
      <c r="O103" s="87"/>
      <c r="P103" s="88"/>
      <c r="Q103" s="88"/>
      <c r="R103" s="89"/>
      <c r="S103" s="90"/>
      <c r="T103" s="88"/>
      <c r="U103" s="91"/>
      <c r="V103" s="92"/>
      <c r="W103" s="92"/>
      <c r="X103" s="93"/>
      <c r="Y103" s="91"/>
      <c r="Z103" s="88"/>
      <c r="AA103" s="89"/>
      <c r="AB103" s="92"/>
      <c r="AC103" s="17"/>
      <c r="AD103" s="17"/>
      <c r="AE103" s="17"/>
      <c r="AF103" s="18"/>
      <c r="AG103" s="18"/>
      <c r="AH103" s="19"/>
      <c r="AI103" s="19"/>
    </row>
    <row r="104" spans="1:35" ht="12" customHeight="1" x14ac:dyDescent="0.3">
      <c r="A104" s="1" t="str">
        <f t="shared" si="1"/>
        <v>PPP827</v>
      </c>
      <c r="B104" s="137" t="s">
        <v>130</v>
      </c>
      <c r="C104" s="61">
        <v>827</v>
      </c>
      <c r="D104" s="62">
        <v>45908</v>
      </c>
      <c r="E104" s="105" t="s">
        <v>608</v>
      </c>
      <c r="F104" s="105" t="s">
        <v>609</v>
      </c>
      <c r="G104" s="162" t="s">
        <v>610</v>
      </c>
      <c r="H104" s="63" t="s">
        <v>127</v>
      </c>
      <c r="I104" s="64" t="s">
        <v>41</v>
      </c>
      <c r="J104" s="65">
        <v>6</v>
      </c>
      <c r="K104" s="66"/>
      <c r="L104" s="67" t="s">
        <v>153</v>
      </c>
      <c r="M104" s="67" t="s">
        <v>62</v>
      </c>
      <c r="N104" s="68" t="s">
        <v>62</v>
      </c>
      <c r="O104" s="68">
        <v>0.83333333333333337</v>
      </c>
      <c r="P104" s="69" t="s">
        <v>114</v>
      </c>
      <c r="Q104" s="69" t="s">
        <v>119</v>
      </c>
      <c r="R104" s="70">
        <v>45905</v>
      </c>
      <c r="S104" s="69" t="s">
        <v>46</v>
      </c>
      <c r="T104" s="69" t="s">
        <v>47</v>
      </c>
      <c r="U104" s="72" t="s">
        <v>80</v>
      </c>
      <c r="V104" s="73">
        <v>6</v>
      </c>
      <c r="W104" s="73">
        <v>29805</v>
      </c>
      <c r="X104" s="74">
        <v>4.8</v>
      </c>
      <c r="Y104" s="72">
        <v>0.98499999999999999</v>
      </c>
      <c r="Z104" s="73" t="s">
        <v>336</v>
      </c>
      <c r="AA104" s="73">
        <v>45841</v>
      </c>
      <c r="AB104" s="73"/>
      <c r="AC104" s="75">
        <v>31000</v>
      </c>
      <c r="AD104" s="75">
        <v>850</v>
      </c>
      <c r="AE104" s="75" t="s">
        <v>37</v>
      </c>
      <c r="AF104" s="76" t="s">
        <v>1350</v>
      </c>
      <c r="AG104" s="76">
        <v>94010000</v>
      </c>
      <c r="AH104" s="77">
        <v>45905</v>
      </c>
      <c r="AI104" s="77" t="s">
        <v>1351</v>
      </c>
    </row>
    <row r="105" spans="1:35" ht="12" customHeight="1" x14ac:dyDescent="0.3">
      <c r="A105" s="1" t="str">
        <f t="shared" si="1"/>
        <v>PVL843</v>
      </c>
      <c r="B105" s="175" t="s">
        <v>300</v>
      </c>
      <c r="C105" s="61">
        <v>843</v>
      </c>
      <c r="D105" s="62">
        <v>45908</v>
      </c>
      <c r="E105" s="105" t="s">
        <v>611</v>
      </c>
      <c r="F105" s="105" t="s">
        <v>612</v>
      </c>
      <c r="G105" s="162" t="s">
        <v>127</v>
      </c>
      <c r="H105" s="63" t="s">
        <v>127</v>
      </c>
      <c r="I105" s="64" t="s">
        <v>41</v>
      </c>
      <c r="J105" s="65">
        <v>11</v>
      </c>
      <c r="K105" s="66"/>
      <c r="L105" s="67" t="s">
        <v>415</v>
      </c>
      <c r="M105" s="67" t="s">
        <v>62</v>
      </c>
      <c r="N105" s="68" t="s">
        <v>62</v>
      </c>
      <c r="O105" s="68">
        <v>0.91666666666666663</v>
      </c>
      <c r="P105" s="69" t="s">
        <v>114</v>
      </c>
      <c r="Q105" s="69" t="s">
        <v>119</v>
      </c>
      <c r="R105" s="70">
        <v>45905</v>
      </c>
      <c r="S105" s="69" t="s">
        <v>46</v>
      </c>
      <c r="T105" s="69"/>
      <c r="U105" s="72"/>
      <c r="V105" s="73" t="s">
        <v>48</v>
      </c>
      <c r="W105" s="73" t="s">
        <v>48</v>
      </c>
      <c r="X105" s="74" t="s">
        <v>48</v>
      </c>
      <c r="Y105" s="72" t="s">
        <v>48</v>
      </c>
      <c r="Z105" s="73" t="s">
        <v>48</v>
      </c>
      <c r="AA105" s="70" t="s">
        <v>48</v>
      </c>
      <c r="AB105" s="73"/>
      <c r="AC105" s="75">
        <v>43000</v>
      </c>
      <c r="AD105" s="75">
        <v>750</v>
      </c>
      <c r="AE105" s="75" t="s">
        <v>37</v>
      </c>
      <c r="AF105" s="76" t="s">
        <v>1352</v>
      </c>
      <c r="AG105" s="76" t="s">
        <v>1353</v>
      </c>
      <c r="AH105" s="77">
        <v>45905</v>
      </c>
      <c r="AI105" s="77" t="s">
        <v>1354</v>
      </c>
    </row>
    <row r="106" spans="1:35" ht="12" customHeight="1" x14ac:dyDescent="0.3">
      <c r="A106" s="1" t="str">
        <f t="shared" si="1"/>
        <v>MNI7</v>
      </c>
      <c r="B106" s="209" t="s">
        <v>294</v>
      </c>
      <c r="C106" s="61">
        <v>7</v>
      </c>
      <c r="D106" s="62">
        <v>45908</v>
      </c>
      <c r="E106" s="105" t="s">
        <v>613</v>
      </c>
      <c r="F106" s="105" t="s">
        <v>614</v>
      </c>
      <c r="G106" s="162" t="s">
        <v>615</v>
      </c>
      <c r="H106" s="63" t="s">
        <v>357</v>
      </c>
      <c r="I106" s="64" t="s">
        <v>36</v>
      </c>
      <c r="J106" s="65">
        <v>15</v>
      </c>
      <c r="K106" s="66" t="s">
        <v>423</v>
      </c>
      <c r="L106" s="67" t="s">
        <v>106</v>
      </c>
      <c r="M106" s="67"/>
      <c r="N106" s="68"/>
      <c r="O106" s="68"/>
      <c r="P106" s="69" t="s">
        <v>37</v>
      </c>
      <c r="Q106" s="69" t="s">
        <v>37</v>
      </c>
      <c r="R106" s="70" t="s">
        <v>37</v>
      </c>
      <c r="S106" s="71" t="s">
        <v>37</v>
      </c>
      <c r="T106" s="69" t="s">
        <v>37</v>
      </c>
      <c r="U106" s="72" t="s">
        <v>37</v>
      </c>
      <c r="V106" s="73" t="s">
        <v>37</v>
      </c>
      <c r="W106" s="73" t="s">
        <v>37</v>
      </c>
      <c r="X106" s="74" t="s">
        <v>37</v>
      </c>
      <c r="Y106" s="72" t="s">
        <v>37</v>
      </c>
      <c r="Z106" s="73" t="s">
        <v>37</v>
      </c>
      <c r="AA106" s="70" t="s">
        <v>37</v>
      </c>
      <c r="AB106" s="73"/>
      <c r="AC106" s="75" t="s">
        <v>37</v>
      </c>
      <c r="AD106" s="75" t="s">
        <v>37</v>
      </c>
      <c r="AE106" s="75" t="s">
        <v>37</v>
      </c>
      <c r="AF106" s="76" t="s">
        <v>37</v>
      </c>
      <c r="AG106" s="76" t="s">
        <v>37</v>
      </c>
      <c r="AH106" s="77" t="s">
        <v>37</v>
      </c>
      <c r="AI106" s="77" t="s">
        <v>1355</v>
      </c>
    </row>
    <row r="107" spans="1:35" ht="12" customHeight="1" x14ac:dyDescent="0.3">
      <c r="A107" s="1" t="str">
        <f t="shared" si="1"/>
        <v>HORF029</v>
      </c>
      <c r="B107" s="139" t="s">
        <v>135</v>
      </c>
      <c r="C107" s="61" t="s">
        <v>174</v>
      </c>
      <c r="D107" s="62">
        <v>45908</v>
      </c>
      <c r="E107" s="105" t="s">
        <v>616</v>
      </c>
      <c r="F107" s="105" t="s">
        <v>617</v>
      </c>
      <c r="G107" s="162" t="s">
        <v>457</v>
      </c>
      <c r="H107" s="63" t="s">
        <v>40</v>
      </c>
      <c r="I107" s="64" t="s">
        <v>41</v>
      </c>
      <c r="J107" s="65">
        <v>18</v>
      </c>
      <c r="K107" s="66"/>
      <c r="L107" s="67" t="s">
        <v>50</v>
      </c>
      <c r="M107" s="67" t="s">
        <v>62</v>
      </c>
      <c r="N107" s="68" t="s">
        <v>62</v>
      </c>
      <c r="O107" s="68">
        <v>0.79166666666666663</v>
      </c>
      <c r="P107" s="69" t="s">
        <v>114</v>
      </c>
      <c r="Q107" s="69" t="s">
        <v>45</v>
      </c>
      <c r="R107" s="70">
        <v>45905</v>
      </c>
      <c r="S107" s="69" t="s">
        <v>46</v>
      </c>
      <c r="T107" s="69" t="s">
        <v>47</v>
      </c>
      <c r="U107" s="72" t="s">
        <v>80</v>
      </c>
      <c r="V107" s="73">
        <v>18</v>
      </c>
      <c r="W107" s="73">
        <v>127963</v>
      </c>
      <c r="X107" s="74">
        <v>5</v>
      </c>
      <c r="Y107" s="72">
        <v>0.91500000000000004</v>
      </c>
      <c r="Z107" s="73" t="s">
        <v>42</v>
      </c>
      <c r="AA107" s="70">
        <v>45849</v>
      </c>
      <c r="AB107" s="73"/>
      <c r="AC107" s="75">
        <v>127963</v>
      </c>
      <c r="AD107" s="75">
        <v>1250</v>
      </c>
      <c r="AE107" s="75" t="s">
        <v>340</v>
      </c>
      <c r="AF107" s="76" t="s">
        <v>1356</v>
      </c>
      <c r="AG107" s="76" t="s">
        <v>1357</v>
      </c>
      <c r="AH107" s="77">
        <v>45905</v>
      </c>
      <c r="AI107" s="77" t="s">
        <v>1358</v>
      </c>
    </row>
    <row r="108" spans="1:35" ht="12" customHeight="1" x14ac:dyDescent="0.3">
      <c r="A108" s="1" t="str">
        <f t="shared" si="1"/>
        <v>HORF031</v>
      </c>
      <c r="B108" s="139" t="s">
        <v>135</v>
      </c>
      <c r="C108" s="61" t="s">
        <v>166</v>
      </c>
      <c r="D108" s="62">
        <v>45908</v>
      </c>
      <c r="E108" s="105" t="s">
        <v>618</v>
      </c>
      <c r="F108" s="105" t="s">
        <v>619</v>
      </c>
      <c r="G108" s="162" t="s">
        <v>457</v>
      </c>
      <c r="H108" s="63" t="s">
        <v>40</v>
      </c>
      <c r="I108" s="64" t="s">
        <v>41</v>
      </c>
      <c r="J108" s="65">
        <v>20</v>
      </c>
      <c r="K108" s="66"/>
      <c r="L108" s="67" t="s">
        <v>42</v>
      </c>
      <c r="M108" s="67" t="s">
        <v>62</v>
      </c>
      <c r="N108" s="68" t="s">
        <v>62</v>
      </c>
      <c r="O108" s="68">
        <v>0.79166666666666663</v>
      </c>
      <c r="P108" s="69" t="s">
        <v>114</v>
      </c>
      <c r="Q108" s="69" t="s">
        <v>45</v>
      </c>
      <c r="R108" s="70">
        <v>45905</v>
      </c>
      <c r="S108" s="69" t="s">
        <v>46</v>
      </c>
      <c r="T108" s="69" t="s">
        <v>47</v>
      </c>
      <c r="U108" s="72" t="s">
        <v>80</v>
      </c>
      <c r="V108" s="73">
        <v>19</v>
      </c>
      <c r="W108" s="73">
        <v>173281</v>
      </c>
      <c r="X108" s="74">
        <v>5</v>
      </c>
      <c r="Y108" s="72">
        <v>0.95</v>
      </c>
      <c r="Z108" s="73" t="s">
        <v>73</v>
      </c>
      <c r="AA108" s="70">
        <v>45855</v>
      </c>
      <c r="AB108" s="73"/>
      <c r="AC108" s="75">
        <v>173281</v>
      </c>
      <c r="AD108" s="75">
        <v>1500</v>
      </c>
      <c r="AE108" s="75" t="s">
        <v>340</v>
      </c>
      <c r="AF108" s="76" t="s">
        <v>1359</v>
      </c>
      <c r="AG108" s="76" t="s">
        <v>1360</v>
      </c>
      <c r="AH108" s="77">
        <v>45905</v>
      </c>
      <c r="AI108" s="77" t="s">
        <v>1361</v>
      </c>
    </row>
    <row r="109" spans="1:35" ht="12" customHeight="1" x14ac:dyDescent="0.3">
      <c r="A109" s="1" t="str">
        <f t="shared" si="1"/>
        <v>HORF039</v>
      </c>
      <c r="B109" s="139" t="s">
        <v>135</v>
      </c>
      <c r="C109" s="61" t="s">
        <v>175</v>
      </c>
      <c r="D109" s="62">
        <v>45908</v>
      </c>
      <c r="E109" s="105" t="s">
        <v>620</v>
      </c>
      <c r="F109" s="105" t="s">
        <v>621</v>
      </c>
      <c r="G109" s="162" t="s">
        <v>622</v>
      </c>
      <c r="H109" s="63" t="s">
        <v>40</v>
      </c>
      <c r="I109" s="64" t="s">
        <v>41</v>
      </c>
      <c r="J109" s="65">
        <v>17</v>
      </c>
      <c r="K109" s="66"/>
      <c r="L109" s="67" t="s">
        <v>74</v>
      </c>
      <c r="M109" s="67" t="s">
        <v>51</v>
      </c>
      <c r="N109" s="68">
        <v>0.66666666666666663</v>
      </c>
      <c r="O109" s="68">
        <v>0.79166666666666663</v>
      </c>
      <c r="P109" s="69" t="s">
        <v>114</v>
      </c>
      <c r="Q109" s="69" t="s">
        <v>45</v>
      </c>
      <c r="R109" s="70">
        <v>45905</v>
      </c>
      <c r="S109" s="69" t="s">
        <v>46</v>
      </c>
      <c r="T109" s="69" t="s">
        <v>47</v>
      </c>
      <c r="U109" s="72" t="s">
        <v>80</v>
      </c>
      <c r="V109" s="73">
        <v>17</v>
      </c>
      <c r="W109" s="73">
        <v>87558</v>
      </c>
      <c r="X109" s="74">
        <v>4</v>
      </c>
      <c r="Y109" s="72">
        <v>0.91</v>
      </c>
      <c r="Z109" s="73" t="s">
        <v>193</v>
      </c>
      <c r="AA109" s="70">
        <v>45845</v>
      </c>
      <c r="AB109" s="73"/>
      <c r="AC109" s="75">
        <v>87558</v>
      </c>
      <c r="AD109" s="75">
        <v>1000</v>
      </c>
      <c r="AE109" s="75" t="s">
        <v>340</v>
      </c>
      <c r="AF109" s="76" t="s">
        <v>1362</v>
      </c>
      <c r="AG109" s="76" t="s">
        <v>1363</v>
      </c>
      <c r="AH109" s="77">
        <v>45905</v>
      </c>
      <c r="AI109" s="77" t="s">
        <v>1364</v>
      </c>
    </row>
    <row r="110" spans="1:35" ht="12" customHeight="1" x14ac:dyDescent="0.3">
      <c r="A110" s="1" t="str">
        <f t="shared" si="1"/>
        <v>CTA1</v>
      </c>
      <c r="B110" s="174" t="s">
        <v>377</v>
      </c>
      <c r="C110" s="61">
        <v>1</v>
      </c>
      <c r="D110" s="62">
        <v>45908</v>
      </c>
      <c r="E110" s="105" t="s">
        <v>623</v>
      </c>
      <c r="F110" s="105" t="s">
        <v>480</v>
      </c>
      <c r="G110" s="162" t="s">
        <v>624</v>
      </c>
      <c r="H110" s="63" t="s">
        <v>57</v>
      </c>
      <c r="I110" s="64" t="s">
        <v>41</v>
      </c>
      <c r="J110" s="65">
        <v>4</v>
      </c>
      <c r="K110" s="66"/>
      <c r="L110" s="67" t="s">
        <v>358</v>
      </c>
      <c r="M110" s="67" t="s">
        <v>62</v>
      </c>
      <c r="N110" s="68" t="s">
        <v>62</v>
      </c>
      <c r="O110" s="68">
        <v>0.79166666666666663</v>
      </c>
      <c r="P110" s="69" t="s">
        <v>77</v>
      </c>
      <c r="Q110" s="69" t="s">
        <v>59</v>
      </c>
      <c r="R110" s="70">
        <v>45905</v>
      </c>
      <c r="S110" s="69" t="s">
        <v>46</v>
      </c>
      <c r="T110" s="69"/>
      <c r="U110" s="72"/>
      <c r="V110" s="73">
        <v>4</v>
      </c>
      <c r="W110" s="73">
        <v>16907</v>
      </c>
      <c r="X110" s="74">
        <v>5</v>
      </c>
      <c r="Y110" s="72">
        <v>1</v>
      </c>
      <c r="Z110" s="73" t="s">
        <v>142</v>
      </c>
      <c r="AA110" s="70">
        <v>45793</v>
      </c>
      <c r="AB110" s="73"/>
      <c r="AC110" s="75">
        <v>16000</v>
      </c>
      <c r="AD110" s="75">
        <v>700</v>
      </c>
      <c r="AE110" s="75" t="s">
        <v>37</v>
      </c>
      <c r="AF110" s="76" t="s">
        <v>1365</v>
      </c>
      <c r="AG110" s="76" t="s">
        <v>1366</v>
      </c>
      <c r="AH110" s="77">
        <v>45905</v>
      </c>
      <c r="AI110" s="77" t="s">
        <v>1367</v>
      </c>
    </row>
    <row r="111" spans="1:35" ht="12" customHeight="1" x14ac:dyDescent="0.3">
      <c r="A111" s="1" t="str">
        <f t="shared" si="1"/>
        <v>JAU42</v>
      </c>
      <c r="B111" s="140" t="s">
        <v>140</v>
      </c>
      <c r="C111" s="61">
        <v>42</v>
      </c>
      <c r="D111" s="62">
        <v>45908</v>
      </c>
      <c r="E111" s="105" t="s">
        <v>625</v>
      </c>
      <c r="F111" s="105" t="s">
        <v>626</v>
      </c>
      <c r="G111" s="162" t="s">
        <v>627</v>
      </c>
      <c r="H111" s="63" t="s">
        <v>57</v>
      </c>
      <c r="I111" s="64" t="s">
        <v>41</v>
      </c>
      <c r="J111" s="65">
        <v>15</v>
      </c>
      <c r="K111" s="207" t="s">
        <v>313</v>
      </c>
      <c r="L111" s="67" t="s">
        <v>142</v>
      </c>
      <c r="M111" s="67" t="s">
        <v>43</v>
      </c>
      <c r="N111" s="68">
        <v>0.6875</v>
      </c>
      <c r="O111" s="68">
        <v>0.79166666666666663</v>
      </c>
      <c r="P111" s="69" t="s">
        <v>114</v>
      </c>
      <c r="Q111" s="69" t="s">
        <v>59</v>
      </c>
      <c r="R111" s="70">
        <v>45905</v>
      </c>
      <c r="S111" s="69" t="s">
        <v>46</v>
      </c>
      <c r="T111" s="69" t="s">
        <v>47</v>
      </c>
      <c r="U111" s="72" t="s">
        <v>80</v>
      </c>
      <c r="V111" s="73">
        <v>28</v>
      </c>
      <c r="W111" s="73">
        <v>322284</v>
      </c>
      <c r="X111" s="74">
        <v>4.8</v>
      </c>
      <c r="Y111" s="72">
        <v>0.95</v>
      </c>
      <c r="Z111" s="73" t="s">
        <v>58</v>
      </c>
      <c r="AA111" s="70">
        <v>45776</v>
      </c>
      <c r="AB111" s="73"/>
      <c r="AC111" s="75">
        <v>322000</v>
      </c>
      <c r="AD111" s="75">
        <v>1850</v>
      </c>
      <c r="AE111" s="75" t="s">
        <v>340</v>
      </c>
      <c r="AF111" s="76" t="s">
        <v>1368</v>
      </c>
      <c r="AG111" s="76" t="s">
        <v>1369</v>
      </c>
      <c r="AH111" s="77">
        <v>45905</v>
      </c>
      <c r="AI111" s="77" t="s">
        <v>1370</v>
      </c>
    </row>
    <row r="112" spans="1:35" ht="12" customHeight="1" x14ac:dyDescent="0.3">
      <c r="A112" s="1" t="str">
        <f t="shared" si="1"/>
        <v>SVG40</v>
      </c>
      <c r="B112" s="157" t="s">
        <v>197</v>
      </c>
      <c r="C112" s="158">
        <v>40</v>
      </c>
      <c r="D112" s="62">
        <v>45908</v>
      </c>
      <c r="E112" s="105" t="s">
        <v>628</v>
      </c>
      <c r="F112" s="105" t="s">
        <v>629</v>
      </c>
      <c r="G112" s="162" t="s">
        <v>630</v>
      </c>
      <c r="H112" s="63" t="s">
        <v>60</v>
      </c>
      <c r="I112" s="64" t="s">
        <v>61</v>
      </c>
      <c r="J112" s="65">
        <v>15</v>
      </c>
      <c r="K112" s="66"/>
      <c r="L112" s="67" t="s">
        <v>58</v>
      </c>
      <c r="M112" s="67" t="s">
        <v>43</v>
      </c>
      <c r="N112" s="68">
        <v>0.6875</v>
      </c>
      <c r="O112" s="68">
        <v>0.79166666666666663</v>
      </c>
      <c r="P112" s="69" t="s">
        <v>37</v>
      </c>
      <c r="Q112" s="69" t="s">
        <v>37</v>
      </c>
      <c r="R112" s="70" t="s">
        <v>37</v>
      </c>
      <c r="S112" s="71" t="s">
        <v>37</v>
      </c>
      <c r="T112" s="69" t="s">
        <v>37</v>
      </c>
      <c r="U112" s="72" t="s">
        <v>37</v>
      </c>
      <c r="V112" s="73" t="s">
        <v>37</v>
      </c>
      <c r="W112" s="73" t="s">
        <v>37</v>
      </c>
      <c r="X112" s="74" t="s">
        <v>37</v>
      </c>
      <c r="Y112" s="72" t="s">
        <v>37</v>
      </c>
      <c r="Z112" s="73" t="s">
        <v>37</v>
      </c>
      <c r="AA112" s="70" t="s">
        <v>37</v>
      </c>
      <c r="AB112" s="73"/>
      <c r="AC112" s="75" t="s">
        <v>37</v>
      </c>
      <c r="AD112" s="75" t="s">
        <v>37</v>
      </c>
      <c r="AE112" s="75" t="s">
        <v>37</v>
      </c>
      <c r="AF112" s="76" t="s">
        <v>37</v>
      </c>
      <c r="AG112" s="76" t="s">
        <v>37</v>
      </c>
      <c r="AH112" s="77" t="s">
        <v>37</v>
      </c>
      <c r="AI112" s="77" t="s">
        <v>1371</v>
      </c>
    </row>
    <row r="113" spans="1:35" ht="12" customHeight="1" x14ac:dyDescent="0.3">
      <c r="A113" s="1" t="str">
        <f t="shared" si="1"/>
        <v>SVG40</v>
      </c>
      <c r="B113" s="157" t="s">
        <v>197</v>
      </c>
      <c r="C113" s="158">
        <v>40</v>
      </c>
      <c r="D113" s="62">
        <v>45908</v>
      </c>
      <c r="E113" s="105" t="s">
        <v>628</v>
      </c>
      <c r="F113" s="105" t="s">
        <v>629</v>
      </c>
      <c r="G113" s="162" t="s">
        <v>630</v>
      </c>
      <c r="H113" s="63" t="s">
        <v>63</v>
      </c>
      <c r="I113" s="64" t="s">
        <v>203</v>
      </c>
      <c r="J113" s="65">
        <v>18</v>
      </c>
      <c r="K113" s="207" t="s">
        <v>341</v>
      </c>
      <c r="L113" s="67" t="s">
        <v>65</v>
      </c>
      <c r="M113" s="67" t="s">
        <v>62</v>
      </c>
      <c r="N113" s="68" t="s">
        <v>62</v>
      </c>
      <c r="O113" s="68">
        <v>0.79166666666666663</v>
      </c>
      <c r="P113" s="69" t="s">
        <v>44</v>
      </c>
      <c r="Q113" s="69" t="s">
        <v>59</v>
      </c>
      <c r="R113" s="70">
        <v>45905</v>
      </c>
      <c r="S113" s="69" t="s">
        <v>46</v>
      </c>
      <c r="T113" s="69" t="s">
        <v>47</v>
      </c>
      <c r="U113" s="72">
        <v>0.9</v>
      </c>
      <c r="V113" s="73">
        <v>51</v>
      </c>
      <c r="W113" s="73">
        <v>766321</v>
      </c>
      <c r="X113" s="74">
        <v>4.0999999999999996</v>
      </c>
      <c r="Y113" s="72">
        <v>0.98</v>
      </c>
      <c r="Z113" s="73" t="s">
        <v>65</v>
      </c>
      <c r="AA113" s="70">
        <v>45726</v>
      </c>
      <c r="AB113" s="73"/>
      <c r="AC113" s="75">
        <v>680000</v>
      </c>
      <c r="AD113" s="75">
        <v>2650</v>
      </c>
      <c r="AE113" s="75" t="s">
        <v>340</v>
      </c>
      <c r="AF113" s="76" t="s">
        <v>1372</v>
      </c>
      <c r="AG113" s="76" t="s">
        <v>1373</v>
      </c>
      <c r="AH113" s="77">
        <v>45905</v>
      </c>
      <c r="AI113" s="77" t="s">
        <v>1374</v>
      </c>
    </row>
    <row r="114" spans="1:35" ht="12" customHeight="1" x14ac:dyDescent="0.3">
      <c r="A114" s="1" t="str">
        <f t="shared" si="1"/>
        <v>JAU42</v>
      </c>
      <c r="B114" s="140" t="s">
        <v>140</v>
      </c>
      <c r="C114" s="61">
        <v>42</v>
      </c>
      <c r="D114" s="62">
        <v>45908</v>
      </c>
      <c r="E114" s="105" t="s">
        <v>625</v>
      </c>
      <c r="F114" s="105" t="s">
        <v>626</v>
      </c>
      <c r="G114" s="162" t="s">
        <v>627</v>
      </c>
      <c r="H114" s="63" t="s">
        <v>204</v>
      </c>
      <c r="I114" s="64" t="s">
        <v>61</v>
      </c>
      <c r="J114" s="65">
        <v>15</v>
      </c>
      <c r="K114" s="66"/>
      <c r="L114" s="67" t="s">
        <v>395</v>
      </c>
      <c r="M114" s="67" t="s">
        <v>43</v>
      </c>
      <c r="N114" s="68">
        <v>0.66666666666666663</v>
      </c>
      <c r="O114" s="68">
        <v>0.79166666666666663</v>
      </c>
      <c r="P114" s="69" t="s">
        <v>37</v>
      </c>
      <c r="Q114" s="69" t="s">
        <v>37</v>
      </c>
      <c r="R114" s="70" t="s">
        <v>37</v>
      </c>
      <c r="S114" s="71" t="s">
        <v>37</v>
      </c>
      <c r="T114" s="69" t="s">
        <v>37</v>
      </c>
      <c r="U114" s="72" t="s">
        <v>37</v>
      </c>
      <c r="V114" s="73" t="s">
        <v>37</v>
      </c>
      <c r="W114" s="73" t="s">
        <v>37</v>
      </c>
      <c r="X114" s="74" t="s">
        <v>37</v>
      </c>
      <c r="Y114" s="72" t="s">
        <v>37</v>
      </c>
      <c r="Z114" s="73" t="s">
        <v>37</v>
      </c>
      <c r="AA114" s="70" t="s">
        <v>37</v>
      </c>
      <c r="AB114" s="73"/>
      <c r="AC114" s="75" t="s">
        <v>37</v>
      </c>
      <c r="AD114" s="75" t="s">
        <v>37</v>
      </c>
      <c r="AE114" s="75" t="s">
        <v>37</v>
      </c>
      <c r="AF114" s="76" t="s">
        <v>37</v>
      </c>
      <c r="AG114" s="76" t="s">
        <v>37</v>
      </c>
      <c r="AH114" s="77" t="s">
        <v>37</v>
      </c>
      <c r="AI114" s="77" t="s">
        <v>1375</v>
      </c>
    </row>
    <row r="115" spans="1:35" ht="12" customHeight="1" x14ac:dyDescent="0.3">
      <c r="A115" s="1" t="str">
        <f t="shared" si="1"/>
        <v>POP9</v>
      </c>
      <c r="B115" s="216" t="s">
        <v>295</v>
      </c>
      <c r="C115" s="61">
        <v>9</v>
      </c>
      <c r="D115" s="62">
        <v>45908</v>
      </c>
      <c r="E115" s="105" t="s">
        <v>631</v>
      </c>
      <c r="F115" s="105" t="s">
        <v>632</v>
      </c>
      <c r="G115" s="162" t="s">
        <v>526</v>
      </c>
      <c r="H115" s="63" t="s">
        <v>120</v>
      </c>
      <c r="I115" s="64" t="s">
        <v>41</v>
      </c>
      <c r="J115" s="65">
        <v>5</v>
      </c>
      <c r="K115" s="66"/>
      <c r="L115" s="67" t="s">
        <v>121</v>
      </c>
      <c r="M115" s="67" t="s">
        <v>71</v>
      </c>
      <c r="N115" s="68">
        <v>0.72916666666666663</v>
      </c>
      <c r="O115" s="68">
        <v>0.83333333333333337</v>
      </c>
      <c r="P115" s="69" t="s">
        <v>114</v>
      </c>
      <c r="Q115" s="69" t="s">
        <v>205</v>
      </c>
      <c r="R115" s="70">
        <v>45904</v>
      </c>
      <c r="S115" s="69" t="s">
        <v>46</v>
      </c>
      <c r="T115" s="69" t="s">
        <v>47</v>
      </c>
      <c r="U115" s="72" t="s">
        <v>80</v>
      </c>
      <c r="V115" s="73">
        <v>5</v>
      </c>
      <c r="W115" s="73">
        <v>16490</v>
      </c>
      <c r="X115" s="74">
        <v>5</v>
      </c>
      <c r="Y115" s="72">
        <v>0.98</v>
      </c>
      <c r="Z115" s="73" t="s">
        <v>121</v>
      </c>
      <c r="AA115" s="70">
        <v>45565</v>
      </c>
      <c r="AB115" s="73"/>
      <c r="AC115" s="75">
        <v>16000</v>
      </c>
      <c r="AD115" s="75">
        <v>550</v>
      </c>
      <c r="AE115" s="75" t="s">
        <v>37</v>
      </c>
      <c r="AF115" s="76" t="s">
        <v>1376</v>
      </c>
      <c r="AG115" s="76" t="s">
        <v>1377</v>
      </c>
      <c r="AH115" s="77">
        <v>45904</v>
      </c>
      <c r="AI115" s="77" t="s">
        <v>1378</v>
      </c>
    </row>
    <row r="116" spans="1:35" ht="12" customHeight="1" x14ac:dyDescent="0.3">
      <c r="A116" s="1" t="str">
        <f t="shared" si="1"/>
        <v>PRA27</v>
      </c>
      <c r="B116" s="160" t="s">
        <v>206</v>
      </c>
      <c r="C116" s="61">
        <v>27</v>
      </c>
      <c r="D116" s="62">
        <v>45908</v>
      </c>
      <c r="E116" s="105" t="s">
        <v>633</v>
      </c>
      <c r="F116" s="105" t="s">
        <v>634</v>
      </c>
      <c r="G116" s="162" t="s">
        <v>537</v>
      </c>
      <c r="H116" s="63" t="s">
        <v>120</v>
      </c>
      <c r="I116" s="64" t="s">
        <v>41</v>
      </c>
      <c r="J116" s="65">
        <v>12</v>
      </c>
      <c r="K116" s="66"/>
      <c r="L116" s="67" t="s">
        <v>339</v>
      </c>
      <c r="M116" s="67" t="s">
        <v>43</v>
      </c>
      <c r="N116" s="68">
        <v>0.6875</v>
      </c>
      <c r="O116" s="68">
        <v>0.79166666666666663</v>
      </c>
      <c r="P116" s="69" t="s">
        <v>44</v>
      </c>
      <c r="Q116" s="69" t="s">
        <v>205</v>
      </c>
      <c r="R116" s="70">
        <v>45904</v>
      </c>
      <c r="S116" s="69" t="s">
        <v>46</v>
      </c>
      <c r="T116" s="69" t="s">
        <v>47</v>
      </c>
      <c r="U116" s="72">
        <v>0.83</v>
      </c>
      <c r="V116" s="73">
        <v>13</v>
      </c>
      <c r="W116" s="73">
        <v>180460</v>
      </c>
      <c r="X116" s="74">
        <v>4.8</v>
      </c>
      <c r="Y116" s="72">
        <v>0.92999999999999994</v>
      </c>
      <c r="Z116" s="73" t="s">
        <v>86</v>
      </c>
      <c r="AA116" s="70">
        <v>45792</v>
      </c>
      <c r="AB116" s="73"/>
      <c r="AC116" s="75">
        <v>180000</v>
      </c>
      <c r="AD116" s="75">
        <v>2700</v>
      </c>
      <c r="AE116" s="75" t="s">
        <v>340</v>
      </c>
      <c r="AF116" s="76" t="s">
        <v>1379</v>
      </c>
      <c r="AG116" s="76" t="s">
        <v>1380</v>
      </c>
      <c r="AH116" s="77">
        <v>45904</v>
      </c>
      <c r="AI116" s="77" t="s">
        <v>1381</v>
      </c>
    </row>
    <row r="117" spans="1:35" ht="12" customHeight="1" x14ac:dyDescent="0.3">
      <c r="A117" s="1" t="str">
        <f t="shared" si="1"/>
        <v>CFX902</v>
      </c>
      <c r="B117" s="146" t="s">
        <v>159</v>
      </c>
      <c r="C117" s="61">
        <v>902</v>
      </c>
      <c r="D117" s="62">
        <v>45908</v>
      </c>
      <c r="E117" s="105" t="s">
        <v>635</v>
      </c>
      <c r="F117" s="105" t="s">
        <v>636</v>
      </c>
      <c r="G117" s="162" t="s">
        <v>496</v>
      </c>
      <c r="H117" s="63" t="s">
        <v>66</v>
      </c>
      <c r="I117" s="64" t="s">
        <v>41</v>
      </c>
      <c r="J117" s="65">
        <v>5</v>
      </c>
      <c r="K117" s="66"/>
      <c r="L117" s="67" t="s">
        <v>125</v>
      </c>
      <c r="M117" s="67" t="s">
        <v>62</v>
      </c>
      <c r="N117" s="68" t="s">
        <v>62</v>
      </c>
      <c r="O117" s="68">
        <v>0.83333333333333337</v>
      </c>
      <c r="P117" s="69" t="s">
        <v>44</v>
      </c>
      <c r="Q117" s="69" t="s">
        <v>115</v>
      </c>
      <c r="R117" s="70">
        <v>45905</v>
      </c>
      <c r="S117" s="69" t="s">
        <v>46</v>
      </c>
      <c r="T117" s="69" t="s">
        <v>47</v>
      </c>
      <c r="U117" s="72">
        <v>1</v>
      </c>
      <c r="V117" s="73">
        <v>6</v>
      </c>
      <c r="W117" s="73">
        <v>130275</v>
      </c>
      <c r="X117" s="74">
        <v>4.8</v>
      </c>
      <c r="Y117" s="72">
        <v>0.995</v>
      </c>
      <c r="Z117" s="73" t="s">
        <v>150</v>
      </c>
      <c r="AA117" s="70">
        <v>45722</v>
      </c>
      <c r="AB117" s="73"/>
      <c r="AC117" s="75">
        <v>102000</v>
      </c>
      <c r="AD117" s="75">
        <v>3400</v>
      </c>
      <c r="AE117" s="75" t="s">
        <v>318</v>
      </c>
      <c r="AF117" s="76" t="s">
        <v>1382</v>
      </c>
      <c r="AG117" s="76" t="s">
        <v>1383</v>
      </c>
      <c r="AH117" s="77">
        <v>45905</v>
      </c>
      <c r="AI117" s="77" t="s">
        <v>1384</v>
      </c>
    </row>
    <row r="118" spans="1:35" ht="12" customHeight="1" x14ac:dyDescent="0.3">
      <c r="A118" s="1" t="str">
        <f t="shared" si="1"/>
        <v>DAI65</v>
      </c>
      <c r="B118" s="167" t="s">
        <v>290</v>
      </c>
      <c r="C118" s="61">
        <v>65</v>
      </c>
      <c r="D118" s="62">
        <v>45908</v>
      </c>
      <c r="E118" s="105" t="s">
        <v>637</v>
      </c>
      <c r="F118" s="105" t="s">
        <v>638</v>
      </c>
      <c r="G118" s="162" t="s">
        <v>534</v>
      </c>
      <c r="H118" s="63" t="s">
        <v>66</v>
      </c>
      <c r="I118" s="64" t="s">
        <v>113</v>
      </c>
      <c r="J118" s="65">
        <v>10</v>
      </c>
      <c r="K118" s="66"/>
      <c r="L118" s="67" t="s">
        <v>207</v>
      </c>
      <c r="M118" s="185" t="s">
        <v>43</v>
      </c>
      <c r="N118" s="68">
        <v>0.79166666666666663</v>
      </c>
      <c r="O118" s="68">
        <v>0.91666666666666663</v>
      </c>
      <c r="P118" s="69" t="s">
        <v>77</v>
      </c>
      <c r="Q118" s="69" t="s">
        <v>115</v>
      </c>
      <c r="R118" s="70">
        <v>45903</v>
      </c>
      <c r="S118" s="69" t="s">
        <v>46</v>
      </c>
      <c r="T118" s="72" t="s">
        <v>47</v>
      </c>
      <c r="U118" s="72" t="s">
        <v>80</v>
      </c>
      <c r="V118" s="73" t="s">
        <v>37</v>
      </c>
      <c r="W118" s="73" t="s">
        <v>37</v>
      </c>
      <c r="X118" s="74" t="s">
        <v>37</v>
      </c>
      <c r="Y118" s="72" t="s">
        <v>37</v>
      </c>
      <c r="Z118" s="73" t="s">
        <v>37</v>
      </c>
      <c r="AA118" s="70" t="s">
        <v>37</v>
      </c>
      <c r="AB118" s="73"/>
      <c r="AC118" s="75" t="s">
        <v>37</v>
      </c>
      <c r="AD118" s="75" t="s">
        <v>37</v>
      </c>
      <c r="AE118" s="75" t="s">
        <v>340</v>
      </c>
      <c r="AF118" s="76" t="s">
        <v>1385</v>
      </c>
      <c r="AG118" s="76" t="s">
        <v>1386</v>
      </c>
      <c r="AH118" s="77">
        <v>45903</v>
      </c>
      <c r="AI118" s="77" t="s">
        <v>1387</v>
      </c>
    </row>
    <row r="119" spans="1:35" ht="12" customHeight="1" x14ac:dyDescent="0.3">
      <c r="A119" s="1" t="str">
        <f t="shared" si="1"/>
        <v>PDA1878</v>
      </c>
      <c r="B119" s="165" t="s">
        <v>217</v>
      </c>
      <c r="C119" s="61">
        <v>1878</v>
      </c>
      <c r="D119" s="62">
        <v>45908</v>
      </c>
      <c r="E119" s="105" t="s">
        <v>639</v>
      </c>
      <c r="F119" s="105" t="s">
        <v>640</v>
      </c>
      <c r="G119" s="162" t="s">
        <v>521</v>
      </c>
      <c r="H119" s="63" t="s">
        <v>66</v>
      </c>
      <c r="I119" s="64" t="s">
        <v>41</v>
      </c>
      <c r="J119" s="65">
        <v>30</v>
      </c>
      <c r="K119" s="207" t="s">
        <v>407</v>
      </c>
      <c r="L119" s="67" t="s">
        <v>382</v>
      </c>
      <c r="M119" s="67" t="s">
        <v>75</v>
      </c>
      <c r="N119" s="68">
        <v>0.66666666666666663</v>
      </c>
      <c r="O119" s="68">
        <v>0.83333333333333337</v>
      </c>
      <c r="P119" s="69" t="s">
        <v>44</v>
      </c>
      <c r="Q119" s="69" t="s">
        <v>115</v>
      </c>
      <c r="R119" s="70">
        <v>45904</v>
      </c>
      <c r="S119" s="69" t="s">
        <v>46</v>
      </c>
      <c r="T119" s="69" t="s">
        <v>47</v>
      </c>
      <c r="U119" s="72">
        <v>0.87</v>
      </c>
      <c r="V119" s="73">
        <v>27</v>
      </c>
      <c r="W119" s="73">
        <v>294360</v>
      </c>
      <c r="X119" s="74">
        <v>4.9000000000000004</v>
      </c>
      <c r="Y119" s="72">
        <v>0.875</v>
      </c>
      <c r="Z119" s="73" t="s">
        <v>65</v>
      </c>
      <c r="AA119" s="70">
        <v>45691</v>
      </c>
      <c r="AB119" s="73"/>
      <c r="AC119" s="75">
        <v>294000</v>
      </c>
      <c r="AD119" s="75">
        <v>1100</v>
      </c>
      <c r="AE119" s="75" t="s">
        <v>228</v>
      </c>
      <c r="AF119" s="76" t="s">
        <v>1388</v>
      </c>
      <c r="AG119" s="76" t="s">
        <v>1389</v>
      </c>
      <c r="AH119" s="77">
        <v>45904</v>
      </c>
      <c r="AI119" s="77" t="s">
        <v>1390</v>
      </c>
    </row>
    <row r="120" spans="1:35" ht="12" customHeight="1" x14ac:dyDescent="0.3">
      <c r="A120" s="1" t="str">
        <f t="shared" si="1"/>
        <v>PMO35</v>
      </c>
      <c r="B120" s="187" t="s">
        <v>245</v>
      </c>
      <c r="C120" s="61">
        <v>35</v>
      </c>
      <c r="D120" s="62">
        <v>45908</v>
      </c>
      <c r="E120" s="105" t="s">
        <v>641</v>
      </c>
      <c r="F120" s="105" t="s">
        <v>642</v>
      </c>
      <c r="G120" s="162" t="s">
        <v>493</v>
      </c>
      <c r="H120" s="63" t="s">
        <v>66</v>
      </c>
      <c r="I120" s="64" t="s">
        <v>41</v>
      </c>
      <c r="J120" s="65">
        <v>4</v>
      </c>
      <c r="K120" s="212" t="s">
        <v>393</v>
      </c>
      <c r="L120" s="67" t="s">
        <v>145</v>
      </c>
      <c r="M120" s="67" t="s">
        <v>83</v>
      </c>
      <c r="N120" s="68">
        <v>0.8125</v>
      </c>
      <c r="O120" s="68">
        <v>0.91666666666666663</v>
      </c>
      <c r="P120" s="69" t="s">
        <v>77</v>
      </c>
      <c r="Q120" s="69" t="s">
        <v>78</v>
      </c>
      <c r="R120" s="70">
        <v>45897</v>
      </c>
      <c r="S120" s="69" t="s">
        <v>46</v>
      </c>
      <c r="T120" s="69" t="s">
        <v>47</v>
      </c>
      <c r="U120" s="72" t="s">
        <v>80</v>
      </c>
      <c r="V120" s="73">
        <v>4</v>
      </c>
      <c r="W120" s="73">
        <v>18929</v>
      </c>
      <c r="X120" s="74">
        <v>5</v>
      </c>
      <c r="Y120" s="72">
        <v>0.98499999999999999</v>
      </c>
      <c r="Z120" s="73" t="s">
        <v>145</v>
      </c>
      <c r="AA120" s="70">
        <v>45797</v>
      </c>
      <c r="AB120" s="73"/>
      <c r="AC120" s="75">
        <v>16000</v>
      </c>
      <c r="AD120" s="75">
        <v>820</v>
      </c>
      <c r="AE120" s="75" t="s">
        <v>37</v>
      </c>
      <c r="AF120" s="76" t="s">
        <v>1391</v>
      </c>
      <c r="AG120" s="76" t="s">
        <v>1392</v>
      </c>
      <c r="AH120" s="77">
        <v>45897</v>
      </c>
      <c r="AI120" s="77" t="s">
        <v>1393</v>
      </c>
    </row>
    <row r="121" spans="1:35" ht="12" customHeight="1" x14ac:dyDescent="0.3">
      <c r="A121" s="1" t="str">
        <f t="shared" si="1"/>
        <v>PRA11</v>
      </c>
      <c r="B121" s="160" t="s">
        <v>206</v>
      </c>
      <c r="C121" s="61">
        <v>11</v>
      </c>
      <c r="D121" s="62">
        <v>45908</v>
      </c>
      <c r="E121" s="105" t="s">
        <v>643</v>
      </c>
      <c r="F121" s="105" t="s">
        <v>644</v>
      </c>
      <c r="G121" s="162" t="s">
        <v>496</v>
      </c>
      <c r="H121" s="63" t="s">
        <v>66</v>
      </c>
      <c r="I121" s="64" t="s">
        <v>41</v>
      </c>
      <c r="J121" s="65">
        <v>15</v>
      </c>
      <c r="K121" s="66"/>
      <c r="L121" s="67" t="s">
        <v>88</v>
      </c>
      <c r="M121" s="67" t="s">
        <v>43</v>
      </c>
      <c r="N121" s="68">
        <v>0.6875</v>
      </c>
      <c r="O121" s="68">
        <v>0.79166666666666663</v>
      </c>
      <c r="P121" s="69" t="s">
        <v>44</v>
      </c>
      <c r="Q121" s="69" t="s">
        <v>115</v>
      </c>
      <c r="R121" s="70">
        <v>45904</v>
      </c>
      <c r="S121" s="69" t="s">
        <v>46</v>
      </c>
      <c r="T121" s="69" t="s">
        <v>47</v>
      </c>
      <c r="U121" s="72">
        <v>0.86</v>
      </c>
      <c r="V121" s="73">
        <v>14</v>
      </c>
      <c r="W121" s="73">
        <v>267808</v>
      </c>
      <c r="X121" s="74">
        <v>5</v>
      </c>
      <c r="Y121" s="72">
        <v>0.9</v>
      </c>
      <c r="Z121" s="73" t="s">
        <v>67</v>
      </c>
      <c r="AA121" s="70">
        <v>45792</v>
      </c>
      <c r="AB121" s="73"/>
      <c r="AC121" s="75">
        <v>267000</v>
      </c>
      <c r="AD121" s="75">
        <v>3000</v>
      </c>
      <c r="AE121" s="75" t="s">
        <v>340</v>
      </c>
      <c r="AF121" s="76" t="s">
        <v>1394</v>
      </c>
      <c r="AG121" s="76" t="s">
        <v>1395</v>
      </c>
      <c r="AH121" s="77">
        <v>45904</v>
      </c>
      <c r="AI121" s="77" t="s">
        <v>1396</v>
      </c>
    </row>
    <row r="122" spans="1:35" ht="12" customHeight="1" x14ac:dyDescent="0.3">
      <c r="A122" s="1" t="str">
        <f t="shared" si="1"/>
        <v>SAM4930</v>
      </c>
      <c r="B122" s="193" t="s">
        <v>266</v>
      </c>
      <c r="C122" s="61">
        <v>4930</v>
      </c>
      <c r="D122" s="62">
        <v>45908</v>
      </c>
      <c r="E122" s="105" t="s">
        <v>645</v>
      </c>
      <c r="F122" s="105" t="s">
        <v>646</v>
      </c>
      <c r="G122" s="162" t="s">
        <v>496</v>
      </c>
      <c r="H122" s="63" t="s">
        <v>66</v>
      </c>
      <c r="I122" s="64" t="s">
        <v>102</v>
      </c>
      <c r="J122" s="65">
        <v>12</v>
      </c>
      <c r="K122" s="66"/>
      <c r="L122" s="67" t="s">
        <v>381</v>
      </c>
      <c r="M122" s="67" t="s">
        <v>62</v>
      </c>
      <c r="N122" s="68" t="s">
        <v>62</v>
      </c>
      <c r="O122" s="68">
        <v>0.875</v>
      </c>
      <c r="P122" s="69" t="s">
        <v>37</v>
      </c>
      <c r="Q122" s="69" t="s">
        <v>37</v>
      </c>
      <c r="R122" s="70" t="s">
        <v>37</v>
      </c>
      <c r="S122" s="71" t="s">
        <v>37</v>
      </c>
      <c r="T122" s="69" t="s">
        <v>37</v>
      </c>
      <c r="U122" s="72" t="s">
        <v>37</v>
      </c>
      <c r="V122" s="73" t="s">
        <v>37</v>
      </c>
      <c r="W122" s="73" t="s">
        <v>37</v>
      </c>
      <c r="X122" s="74" t="s">
        <v>37</v>
      </c>
      <c r="Y122" s="72" t="s">
        <v>37</v>
      </c>
      <c r="Z122" s="73" t="s">
        <v>37</v>
      </c>
      <c r="AA122" s="70" t="s">
        <v>37</v>
      </c>
      <c r="AB122" s="73"/>
      <c r="AC122" s="75" t="s">
        <v>37</v>
      </c>
      <c r="AD122" s="75" t="s">
        <v>37</v>
      </c>
      <c r="AE122" s="75" t="s">
        <v>371</v>
      </c>
      <c r="AF122" s="76" t="s">
        <v>37</v>
      </c>
      <c r="AG122" s="76" t="s">
        <v>37</v>
      </c>
      <c r="AH122" s="77" t="s">
        <v>37</v>
      </c>
      <c r="AI122" s="77" t="s">
        <v>1397</v>
      </c>
    </row>
    <row r="123" spans="1:35" ht="12" customHeight="1" x14ac:dyDescent="0.3">
      <c r="A123" s="1" t="str">
        <f t="shared" si="1"/>
        <v>HIR1</v>
      </c>
      <c r="B123" s="112" t="s">
        <v>87</v>
      </c>
      <c r="C123" s="113">
        <v>1</v>
      </c>
      <c r="D123" s="62">
        <v>45908</v>
      </c>
      <c r="E123" s="105" t="s">
        <v>647</v>
      </c>
      <c r="F123" s="105" t="s">
        <v>648</v>
      </c>
      <c r="G123" s="162" t="s">
        <v>496</v>
      </c>
      <c r="H123" s="63" t="s">
        <v>35</v>
      </c>
      <c r="I123" s="64" t="s">
        <v>41</v>
      </c>
      <c r="J123" s="65">
        <v>24</v>
      </c>
      <c r="K123" s="186" t="s">
        <v>195</v>
      </c>
      <c r="L123" s="67" t="s">
        <v>147</v>
      </c>
      <c r="M123" s="67" t="s">
        <v>62</v>
      </c>
      <c r="N123" s="68" t="s">
        <v>62</v>
      </c>
      <c r="O123" s="68">
        <v>0.83333333333333337</v>
      </c>
      <c r="P123" s="69" t="s">
        <v>44</v>
      </c>
      <c r="Q123" s="69" t="s">
        <v>224</v>
      </c>
      <c r="R123" s="70">
        <v>45905</v>
      </c>
      <c r="S123" s="69" t="s">
        <v>46</v>
      </c>
      <c r="T123" s="69" t="s">
        <v>47</v>
      </c>
      <c r="U123" s="72">
        <v>0.86</v>
      </c>
      <c r="V123" s="73">
        <v>23</v>
      </c>
      <c r="W123" s="73">
        <v>164329</v>
      </c>
      <c r="X123" s="74">
        <v>4.5</v>
      </c>
      <c r="Y123" s="72">
        <v>0.89</v>
      </c>
      <c r="Z123" s="73" t="s">
        <v>147</v>
      </c>
      <c r="AA123" s="70">
        <v>45789</v>
      </c>
      <c r="AB123" s="73"/>
      <c r="AC123" s="75">
        <v>164000</v>
      </c>
      <c r="AD123" s="75">
        <v>1250</v>
      </c>
      <c r="AE123" s="75" t="s">
        <v>340</v>
      </c>
      <c r="AF123" s="76" t="s">
        <v>1398</v>
      </c>
      <c r="AG123" s="76" t="s">
        <v>1399</v>
      </c>
      <c r="AH123" s="77">
        <v>45905</v>
      </c>
      <c r="AI123" s="77" t="s">
        <v>1400</v>
      </c>
    </row>
    <row r="124" spans="1:35" ht="12" customHeight="1" x14ac:dyDescent="0.3">
      <c r="A124" s="1" t="str">
        <f t="shared" si="1"/>
        <v>OXDCD</v>
      </c>
      <c r="B124" s="137" t="s">
        <v>240</v>
      </c>
      <c r="C124" s="61" t="s">
        <v>34</v>
      </c>
      <c r="D124" s="62">
        <v>45908</v>
      </c>
      <c r="E124" s="105" t="s">
        <v>501</v>
      </c>
      <c r="F124" s="105" t="s">
        <v>502</v>
      </c>
      <c r="G124" s="162" t="s">
        <v>503</v>
      </c>
      <c r="H124" s="63" t="s">
        <v>35</v>
      </c>
      <c r="I124" s="64" t="s">
        <v>203</v>
      </c>
      <c r="J124" s="65">
        <v>3</v>
      </c>
      <c r="K124" s="66" t="s">
        <v>69</v>
      </c>
      <c r="L124" s="67" t="s">
        <v>280</v>
      </c>
      <c r="M124" s="67" t="s">
        <v>83</v>
      </c>
      <c r="N124" s="68">
        <v>0.27083333333333331</v>
      </c>
      <c r="O124" s="68">
        <v>0.375</v>
      </c>
      <c r="P124" s="69" t="s">
        <v>37</v>
      </c>
      <c r="Q124" s="69" t="s">
        <v>37</v>
      </c>
      <c r="R124" s="70" t="s">
        <v>37</v>
      </c>
      <c r="S124" s="71" t="s">
        <v>37</v>
      </c>
      <c r="T124" s="69" t="s">
        <v>37</v>
      </c>
      <c r="U124" s="72" t="s">
        <v>37</v>
      </c>
      <c r="V124" s="73" t="s">
        <v>37</v>
      </c>
      <c r="W124" s="73" t="s">
        <v>37</v>
      </c>
      <c r="X124" s="74" t="s">
        <v>37</v>
      </c>
      <c r="Y124" s="72" t="s">
        <v>37</v>
      </c>
      <c r="Z124" s="73" t="s">
        <v>37</v>
      </c>
      <c r="AA124" s="70" t="s">
        <v>37</v>
      </c>
      <c r="AB124" s="73"/>
      <c r="AC124" s="75" t="s">
        <v>37</v>
      </c>
      <c r="AD124" s="75" t="s">
        <v>37</v>
      </c>
      <c r="AE124" s="75" t="s">
        <v>37</v>
      </c>
      <c r="AF124" s="76" t="s">
        <v>1175</v>
      </c>
      <c r="AG124" s="76" t="s">
        <v>1176</v>
      </c>
      <c r="AH124" s="77" t="s">
        <v>37</v>
      </c>
      <c r="AI124" s="77" t="s">
        <v>1401</v>
      </c>
    </row>
    <row r="125" spans="1:35" ht="12" customHeight="1" x14ac:dyDescent="0.3">
      <c r="A125" s="1" t="str">
        <f t="shared" si="1"/>
        <v>PEN360</v>
      </c>
      <c r="B125" s="141" t="s">
        <v>143</v>
      </c>
      <c r="C125" s="113">
        <v>360</v>
      </c>
      <c r="D125" s="62">
        <v>45908</v>
      </c>
      <c r="E125" s="105" t="s">
        <v>649</v>
      </c>
      <c r="F125" s="105" t="s">
        <v>650</v>
      </c>
      <c r="G125" s="162" t="s">
        <v>496</v>
      </c>
      <c r="H125" s="63" t="s">
        <v>35</v>
      </c>
      <c r="I125" s="64" t="s">
        <v>41</v>
      </c>
      <c r="J125" s="65">
        <v>23</v>
      </c>
      <c r="K125" s="66"/>
      <c r="L125" s="67" t="s">
        <v>162</v>
      </c>
      <c r="M125" s="67" t="s">
        <v>62</v>
      </c>
      <c r="N125" s="68" t="s">
        <v>62</v>
      </c>
      <c r="O125" s="68">
        <v>0.79166666666666663</v>
      </c>
      <c r="P125" s="69" t="s">
        <v>114</v>
      </c>
      <c r="Q125" s="69" t="s">
        <v>315</v>
      </c>
      <c r="R125" s="70">
        <v>45903</v>
      </c>
      <c r="S125" s="69" t="s">
        <v>46</v>
      </c>
      <c r="T125" s="69" t="s">
        <v>47</v>
      </c>
      <c r="U125" s="72" t="s">
        <v>80</v>
      </c>
      <c r="V125" s="73" t="s">
        <v>48</v>
      </c>
      <c r="W125" s="73" t="s">
        <v>48</v>
      </c>
      <c r="X125" s="74" t="s">
        <v>48</v>
      </c>
      <c r="Y125" s="72" t="s">
        <v>48</v>
      </c>
      <c r="Z125" s="73" t="s">
        <v>48</v>
      </c>
      <c r="AA125" s="70" t="s">
        <v>48</v>
      </c>
      <c r="AB125" s="73"/>
      <c r="AC125" s="75">
        <v>76000</v>
      </c>
      <c r="AD125" s="75">
        <v>450</v>
      </c>
      <c r="AE125" s="75" t="s">
        <v>37</v>
      </c>
      <c r="AF125" s="76" t="s">
        <v>1402</v>
      </c>
      <c r="AG125" s="76" t="s">
        <v>1403</v>
      </c>
      <c r="AH125" s="77">
        <v>45903</v>
      </c>
      <c r="AI125" s="77" t="s">
        <v>1404</v>
      </c>
    </row>
    <row r="126" spans="1:35" ht="12" customHeight="1" x14ac:dyDescent="0.3">
      <c r="A126" s="1" t="str">
        <f t="shared" si="1"/>
        <v>PEN662</v>
      </c>
      <c r="B126" s="141" t="s">
        <v>143</v>
      </c>
      <c r="C126" s="113">
        <v>662</v>
      </c>
      <c r="D126" s="62">
        <v>45908</v>
      </c>
      <c r="E126" s="105" t="s">
        <v>651</v>
      </c>
      <c r="F126" s="105" t="s">
        <v>480</v>
      </c>
      <c r="G126" s="162" t="s">
        <v>444</v>
      </c>
      <c r="H126" s="63" t="s">
        <v>35</v>
      </c>
      <c r="I126" s="64" t="s">
        <v>41</v>
      </c>
      <c r="J126" s="65">
        <v>21</v>
      </c>
      <c r="K126" s="186" t="s">
        <v>195</v>
      </c>
      <c r="L126" s="67" t="s">
        <v>116</v>
      </c>
      <c r="M126" s="67" t="s">
        <v>233</v>
      </c>
      <c r="N126" s="68">
        <v>0.66666666666666663</v>
      </c>
      <c r="O126" s="68">
        <v>0.79166666666666663</v>
      </c>
      <c r="P126" s="69" t="s">
        <v>114</v>
      </c>
      <c r="Q126" s="69" t="s">
        <v>315</v>
      </c>
      <c r="R126" s="70">
        <v>45904</v>
      </c>
      <c r="S126" s="69" t="s">
        <v>46</v>
      </c>
      <c r="T126" s="69" t="s">
        <v>47</v>
      </c>
      <c r="U126" s="72" t="s">
        <v>80</v>
      </c>
      <c r="V126" s="73" t="s">
        <v>48</v>
      </c>
      <c r="W126" s="73" t="s">
        <v>48</v>
      </c>
      <c r="X126" s="74" t="s">
        <v>48</v>
      </c>
      <c r="Y126" s="72" t="s">
        <v>48</v>
      </c>
      <c r="Z126" s="73" t="s">
        <v>48</v>
      </c>
      <c r="AA126" s="70" t="s">
        <v>48</v>
      </c>
      <c r="AB126" s="73"/>
      <c r="AC126" s="75">
        <v>65000</v>
      </c>
      <c r="AD126" s="75">
        <v>450</v>
      </c>
      <c r="AE126" s="75" t="s">
        <v>37</v>
      </c>
      <c r="AF126" s="76" t="s">
        <v>1405</v>
      </c>
      <c r="AG126" s="76" t="s">
        <v>1406</v>
      </c>
      <c r="AH126" s="77">
        <v>45904</v>
      </c>
      <c r="AI126" s="77" t="s">
        <v>1407</v>
      </c>
    </row>
    <row r="127" spans="1:35" ht="12" customHeight="1" x14ac:dyDescent="0.3">
      <c r="A127" s="1" t="str">
        <f t="shared" si="1"/>
        <v>PMO87</v>
      </c>
      <c r="B127" s="187" t="s">
        <v>245</v>
      </c>
      <c r="C127" s="61">
        <v>87</v>
      </c>
      <c r="D127" s="62">
        <v>45908</v>
      </c>
      <c r="E127" s="105" t="s">
        <v>652</v>
      </c>
      <c r="F127" s="105" t="s">
        <v>480</v>
      </c>
      <c r="G127" s="162" t="s">
        <v>510</v>
      </c>
      <c r="H127" s="63" t="s">
        <v>35</v>
      </c>
      <c r="I127" s="64" t="s">
        <v>41</v>
      </c>
      <c r="J127" s="65">
        <v>5</v>
      </c>
      <c r="K127" s="211" t="s">
        <v>391</v>
      </c>
      <c r="L127" s="67" t="s">
        <v>124</v>
      </c>
      <c r="M127" s="67" t="s">
        <v>62</v>
      </c>
      <c r="N127" s="68" t="s">
        <v>62</v>
      </c>
      <c r="O127" s="68">
        <v>0.91666666666666663</v>
      </c>
      <c r="P127" s="69" t="s">
        <v>77</v>
      </c>
      <c r="Q127" s="69" t="s">
        <v>78</v>
      </c>
      <c r="R127" s="70">
        <v>45897</v>
      </c>
      <c r="S127" s="69" t="s">
        <v>46</v>
      </c>
      <c r="T127" s="69" t="s">
        <v>47</v>
      </c>
      <c r="U127" s="72" t="s">
        <v>80</v>
      </c>
      <c r="V127" s="73">
        <v>8</v>
      </c>
      <c r="W127" s="73">
        <v>29049</v>
      </c>
      <c r="X127" s="74">
        <v>5</v>
      </c>
      <c r="Y127" s="72">
        <v>0.96</v>
      </c>
      <c r="Z127" s="73" t="s">
        <v>383</v>
      </c>
      <c r="AA127" s="70">
        <v>45800</v>
      </c>
      <c r="AB127" s="73"/>
      <c r="AC127" s="75">
        <v>25000</v>
      </c>
      <c r="AD127" s="75">
        <v>820</v>
      </c>
      <c r="AE127" s="75" t="s">
        <v>37</v>
      </c>
      <c r="AF127" s="76" t="s">
        <v>1408</v>
      </c>
      <c r="AG127" s="76" t="s">
        <v>1409</v>
      </c>
      <c r="AH127" s="77">
        <v>45897</v>
      </c>
      <c r="AI127" s="77" t="s">
        <v>1410</v>
      </c>
    </row>
    <row r="128" spans="1:35" ht="12" customHeight="1" x14ac:dyDescent="0.3">
      <c r="A128" s="1" t="str">
        <f t="shared" si="1"/>
        <v>SVG40</v>
      </c>
      <c r="B128" s="157" t="s">
        <v>197</v>
      </c>
      <c r="C128" s="158">
        <v>40</v>
      </c>
      <c r="D128" s="62">
        <v>45908</v>
      </c>
      <c r="E128" s="105" t="s">
        <v>628</v>
      </c>
      <c r="F128" s="105" t="s">
        <v>629</v>
      </c>
      <c r="G128" s="162" t="s">
        <v>630</v>
      </c>
      <c r="H128" s="63" t="s">
        <v>35</v>
      </c>
      <c r="I128" s="64" t="s">
        <v>61</v>
      </c>
      <c r="J128" s="65">
        <v>10</v>
      </c>
      <c r="K128" s="66"/>
      <c r="L128" s="67" t="s">
        <v>107</v>
      </c>
      <c r="M128" s="67" t="s">
        <v>43</v>
      </c>
      <c r="N128" s="68">
        <v>0.66666666666666663</v>
      </c>
      <c r="O128" s="68">
        <v>0.79166666666666663</v>
      </c>
      <c r="P128" s="69" t="s">
        <v>37</v>
      </c>
      <c r="Q128" s="69" t="s">
        <v>37</v>
      </c>
      <c r="R128" s="70" t="s">
        <v>37</v>
      </c>
      <c r="S128" s="71" t="s">
        <v>37</v>
      </c>
      <c r="T128" s="69" t="s">
        <v>37</v>
      </c>
      <c r="U128" s="72" t="s">
        <v>37</v>
      </c>
      <c r="V128" s="73" t="s">
        <v>37</v>
      </c>
      <c r="W128" s="73" t="s">
        <v>37</v>
      </c>
      <c r="X128" s="74" t="s">
        <v>37</v>
      </c>
      <c r="Y128" s="72" t="s">
        <v>37</v>
      </c>
      <c r="Z128" s="73" t="s">
        <v>37</v>
      </c>
      <c r="AA128" s="70" t="s">
        <v>37</v>
      </c>
      <c r="AB128" s="73"/>
      <c r="AC128" s="75" t="s">
        <v>37</v>
      </c>
      <c r="AD128" s="75" t="s">
        <v>37</v>
      </c>
      <c r="AE128" s="75" t="s">
        <v>37</v>
      </c>
      <c r="AF128" s="76" t="s">
        <v>37</v>
      </c>
      <c r="AG128" s="76" t="s">
        <v>37</v>
      </c>
      <c r="AH128" s="77" t="s">
        <v>37</v>
      </c>
      <c r="AI128" s="77" t="s">
        <v>1371</v>
      </c>
    </row>
    <row r="129" spans="1:35" ht="12" customHeight="1" x14ac:dyDescent="0.3">
      <c r="A129" s="1" t="str">
        <f t="shared" si="1"/>
        <v>PDA1878</v>
      </c>
      <c r="B129" s="165" t="s">
        <v>217</v>
      </c>
      <c r="C129" s="61">
        <v>1878</v>
      </c>
      <c r="D129" s="62">
        <v>45908</v>
      </c>
      <c r="E129" s="105" t="s">
        <v>639</v>
      </c>
      <c r="F129" s="105" t="s">
        <v>640</v>
      </c>
      <c r="G129" s="162" t="s">
        <v>521</v>
      </c>
      <c r="H129" s="173" t="s">
        <v>234</v>
      </c>
      <c r="I129" s="64" t="s">
        <v>61</v>
      </c>
      <c r="J129" s="65">
        <v>15</v>
      </c>
      <c r="K129" s="66"/>
      <c r="L129" s="67" t="s">
        <v>252</v>
      </c>
      <c r="M129" s="67" t="s">
        <v>43</v>
      </c>
      <c r="N129" s="68">
        <v>0.66666666666666663</v>
      </c>
      <c r="O129" s="68">
        <v>0.83333333333333337</v>
      </c>
      <c r="P129" s="69" t="s">
        <v>37</v>
      </c>
      <c r="Q129" s="69" t="s">
        <v>37</v>
      </c>
      <c r="R129" s="70" t="s">
        <v>37</v>
      </c>
      <c r="S129" s="71" t="s">
        <v>37</v>
      </c>
      <c r="T129" s="69" t="s">
        <v>37</v>
      </c>
      <c r="U129" s="72" t="s">
        <v>37</v>
      </c>
      <c r="V129" s="73" t="s">
        <v>37</v>
      </c>
      <c r="W129" s="73" t="s">
        <v>37</v>
      </c>
      <c r="X129" s="74" t="s">
        <v>37</v>
      </c>
      <c r="Y129" s="72" t="s">
        <v>37</v>
      </c>
      <c r="Z129" s="73" t="s">
        <v>37</v>
      </c>
      <c r="AA129" s="70" t="s">
        <v>37</v>
      </c>
      <c r="AB129" s="73"/>
      <c r="AC129" s="75" t="s">
        <v>37</v>
      </c>
      <c r="AD129" s="75" t="s">
        <v>37</v>
      </c>
      <c r="AE129" s="75" t="s">
        <v>37</v>
      </c>
      <c r="AF129" s="76" t="s">
        <v>37</v>
      </c>
      <c r="AG129" s="76" t="s">
        <v>37</v>
      </c>
      <c r="AH129" s="77" t="s">
        <v>37</v>
      </c>
      <c r="AI129" s="77" t="s">
        <v>1411</v>
      </c>
    </row>
    <row r="130" spans="1:35" ht="12" customHeight="1" thickBot="1" x14ac:dyDescent="0.35">
      <c r="A130" s="5" t="str">
        <f t="shared" si="1"/>
        <v/>
      </c>
      <c r="B130" s="78"/>
      <c r="C130" s="79"/>
      <c r="D130" s="80"/>
      <c r="E130" s="81"/>
      <c r="F130" s="81"/>
      <c r="G130" s="81"/>
      <c r="H130" s="82"/>
      <c r="I130" s="114" t="s">
        <v>38</v>
      </c>
      <c r="J130" s="84">
        <f>SUBTOTAL(9,J104:J129)</f>
        <v>348</v>
      </c>
      <c r="K130" s="85">
        <f>(45+35+35+80+10+70+35+240)-J130</f>
        <v>202</v>
      </c>
      <c r="L130" s="86"/>
      <c r="M130" s="86"/>
      <c r="N130" s="87"/>
      <c r="O130" s="87"/>
      <c r="P130" s="88"/>
      <c r="Q130" s="88"/>
      <c r="R130" s="89"/>
      <c r="S130" s="90"/>
      <c r="T130" s="88"/>
      <c r="U130" s="91"/>
      <c r="V130" s="92"/>
      <c r="W130" s="92"/>
      <c r="X130" s="93"/>
      <c r="Y130" s="91"/>
      <c r="Z130" s="88"/>
      <c r="AA130" s="89"/>
      <c r="AB130" s="92"/>
      <c r="AC130" s="17"/>
      <c r="AD130" s="17"/>
      <c r="AE130" s="17"/>
      <c r="AF130" s="18"/>
      <c r="AG130" s="18"/>
      <c r="AH130" s="19"/>
      <c r="AI130" s="19"/>
    </row>
    <row r="131" spans="1:35" ht="12" customHeight="1" thickBot="1" x14ac:dyDescent="0.35">
      <c r="A131" s="1" t="str">
        <f t="shared" si="1"/>
        <v/>
      </c>
      <c r="B131" s="94"/>
      <c r="C131" s="95"/>
      <c r="D131" s="96"/>
      <c r="E131" s="97">
        <v>45909</v>
      </c>
      <c r="F131" s="98" t="s">
        <v>152</v>
      </c>
      <c r="G131" s="99"/>
      <c r="H131" s="100"/>
      <c r="I131" s="101"/>
      <c r="J131" s="110"/>
      <c r="K131" s="103"/>
      <c r="L131" s="86"/>
      <c r="M131" s="86"/>
      <c r="N131" s="87"/>
      <c r="O131" s="87"/>
      <c r="P131" s="88"/>
      <c r="Q131" s="88"/>
      <c r="R131" s="89"/>
      <c r="S131" s="90"/>
      <c r="T131" s="88"/>
      <c r="U131" s="91"/>
      <c r="V131" s="92"/>
      <c r="W131" s="92"/>
      <c r="X131" s="93"/>
      <c r="Y131" s="91"/>
      <c r="Z131" s="88"/>
      <c r="AA131" s="89"/>
      <c r="AB131" s="92"/>
      <c r="AC131" s="17"/>
      <c r="AD131" s="17"/>
      <c r="AE131" s="17"/>
      <c r="AF131" s="18"/>
      <c r="AG131" s="18"/>
      <c r="AH131" s="19"/>
      <c r="AI131" s="19"/>
    </row>
    <row r="132" spans="1:35" ht="12" customHeight="1" x14ac:dyDescent="0.3">
      <c r="A132" s="1" t="str">
        <f t="shared" ref="A132:A160" si="2">CONCATENATE(B132,C132)</f>
        <v>CFO1913</v>
      </c>
      <c r="B132" s="188" t="s">
        <v>246</v>
      </c>
      <c r="C132" s="61">
        <v>1913</v>
      </c>
      <c r="D132" s="62">
        <v>45909</v>
      </c>
      <c r="E132" s="105" t="s">
        <v>653</v>
      </c>
      <c r="F132" s="105" t="s">
        <v>654</v>
      </c>
      <c r="G132" s="162" t="s">
        <v>655</v>
      </c>
      <c r="H132" s="63" t="s">
        <v>127</v>
      </c>
      <c r="I132" s="64" t="s">
        <v>247</v>
      </c>
      <c r="J132" s="65">
        <v>27</v>
      </c>
      <c r="K132" s="66"/>
      <c r="L132" s="67" t="s">
        <v>153</v>
      </c>
      <c r="M132" s="67" t="s">
        <v>62</v>
      </c>
      <c r="N132" s="68" t="s">
        <v>62</v>
      </c>
      <c r="O132" s="68">
        <v>0.83333333333333337</v>
      </c>
      <c r="P132" s="69" t="s">
        <v>44</v>
      </c>
      <c r="Q132" s="69" t="s">
        <v>119</v>
      </c>
      <c r="R132" s="70">
        <v>45905</v>
      </c>
      <c r="S132" s="69" t="s">
        <v>46</v>
      </c>
      <c r="T132" s="69" t="s">
        <v>47</v>
      </c>
      <c r="U132" s="72">
        <v>0.86</v>
      </c>
      <c r="V132" s="73">
        <v>29</v>
      </c>
      <c r="W132" s="73">
        <v>226749</v>
      </c>
      <c r="X132" s="74">
        <v>5</v>
      </c>
      <c r="Y132" s="72">
        <v>0.97</v>
      </c>
      <c r="Z132" s="69" t="s">
        <v>153</v>
      </c>
      <c r="AA132" s="70">
        <v>45701</v>
      </c>
      <c r="AB132" s="73"/>
      <c r="AC132" s="75">
        <v>226000</v>
      </c>
      <c r="AD132" s="75">
        <v>1400</v>
      </c>
      <c r="AE132" s="75" t="s">
        <v>258</v>
      </c>
      <c r="AF132" s="76" t="s">
        <v>1412</v>
      </c>
      <c r="AG132" s="76" t="s">
        <v>1413</v>
      </c>
      <c r="AH132" s="77">
        <v>45905</v>
      </c>
      <c r="AI132" s="77" t="s">
        <v>1414</v>
      </c>
    </row>
    <row r="133" spans="1:35" ht="12" customHeight="1" x14ac:dyDescent="0.3">
      <c r="A133" s="1" t="str">
        <f t="shared" si="2"/>
        <v>MNI7</v>
      </c>
      <c r="B133" s="209" t="s">
        <v>294</v>
      </c>
      <c r="C133" s="61">
        <v>7</v>
      </c>
      <c r="D133" s="62">
        <v>45909</v>
      </c>
      <c r="E133" s="105" t="s">
        <v>613</v>
      </c>
      <c r="F133" s="105" t="s">
        <v>614</v>
      </c>
      <c r="G133" s="162" t="s">
        <v>615</v>
      </c>
      <c r="H133" s="63" t="s">
        <v>118</v>
      </c>
      <c r="I133" s="64" t="s">
        <v>41</v>
      </c>
      <c r="J133" s="65">
        <v>35</v>
      </c>
      <c r="K133" s="207" t="s">
        <v>355</v>
      </c>
      <c r="L133" s="67" t="s">
        <v>164</v>
      </c>
      <c r="M133" s="185" t="s">
        <v>62</v>
      </c>
      <c r="N133" s="68" t="s">
        <v>62</v>
      </c>
      <c r="O133" s="68">
        <v>0.83333333333333337</v>
      </c>
      <c r="P133" s="69" t="s">
        <v>44</v>
      </c>
      <c r="Q133" s="69" t="s">
        <v>132</v>
      </c>
      <c r="R133" s="70">
        <v>45904</v>
      </c>
      <c r="S133" s="69" t="s">
        <v>46</v>
      </c>
      <c r="T133" s="72"/>
      <c r="U133" s="72"/>
      <c r="V133" s="73">
        <v>52</v>
      </c>
      <c r="W133" s="73">
        <v>717171</v>
      </c>
      <c r="X133" s="74">
        <v>4.7</v>
      </c>
      <c r="Y133" s="72">
        <v>0.86499999999999999</v>
      </c>
      <c r="Z133" s="73" t="s">
        <v>224</v>
      </c>
      <c r="AA133" s="70">
        <v>45384</v>
      </c>
      <c r="AB133" s="73"/>
      <c r="AC133" s="75">
        <v>717000</v>
      </c>
      <c r="AD133" s="75">
        <v>2100</v>
      </c>
      <c r="AE133" s="75" t="s">
        <v>37</v>
      </c>
      <c r="AF133" s="76" t="s">
        <v>1415</v>
      </c>
      <c r="AG133" s="76" t="s">
        <v>1416</v>
      </c>
      <c r="AH133" s="77">
        <v>45904</v>
      </c>
      <c r="AI133" s="77" t="s">
        <v>1417</v>
      </c>
    </row>
    <row r="134" spans="1:35" ht="12" customHeight="1" x14ac:dyDescent="0.3">
      <c r="A134" s="1" t="str">
        <f t="shared" si="2"/>
        <v>ASI71</v>
      </c>
      <c r="B134" s="138" t="s">
        <v>133</v>
      </c>
      <c r="C134" s="61">
        <v>71</v>
      </c>
      <c r="D134" s="62">
        <v>45909</v>
      </c>
      <c r="E134" s="105" t="s">
        <v>656</v>
      </c>
      <c r="F134" s="105" t="s">
        <v>657</v>
      </c>
      <c r="G134" s="162" t="s">
        <v>442</v>
      </c>
      <c r="H134" s="63" t="s">
        <v>198</v>
      </c>
      <c r="I134" s="64" t="s">
        <v>134</v>
      </c>
      <c r="J134" s="65">
        <v>3</v>
      </c>
      <c r="K134" s="66"/>
      <c r="L134" s="67" t="s">
        <v>338</v>
      </c>
      <c r="M134" s="67" t="s">
        <v>62</v>
      </c>
      <c r="N134" s="68" t="s">
        <v>62</v>
      </c>
      <c r="O134" s="68">
        <v>0.91666666666666663</v>
      </c>
      <c r="P134" s="69" t="s">
        <v>37</v>
      </c>
      <c r="Q134" s="69" t="s">
        <v>37</v>
      </c>
      <c r="R134" s="70" t="s">
        <v>37</v>
      </c>
      <c r="S134" s="71" t="s">
        <v>37</v>
      </c>
      <c r="T134" s="69" t="s">
        <v>37</v>
      </c>
      <c r="U134" s="72" t="s">
        <v>37</v>
      </c>
      <c r="V134" s="73" t="s">
        <v>37</v>
      </c>
      <c r="W134" s="73" t="s">
        <v>37</v>
      </c>
      <c r="X134" s="74" t="s">
        <v>37</v>
      </c>
      <c r="Y134" s="72" t="s">
        <v>37</v>
      </c>
      <c r="Z134" s="73" t="s">
        <v>37</v>
      </c>
      <c r="AA134" s="70" t="s">
        <v>37</v>
      </c>
      <c r="AB134" s="73"/>
      <c r="AC134" s="75" t="s">
        <v>37</v>
      </c>
      <c r="AD134" s="75" t="s">
        <v>37</v>
      </c>
      <c r="AE134" s="75" t="s">
        <v>37</v>
      </c>
      <c r="AF134" s="76" t="s">
        <v>37</v>
      </c>
      <c r="AG134" s="76" t="s">
        <v>37</v>
      </c>
      <c r="AH134" s="77" t="s">
        <v>37</v>
      </c>
      <c r="AI134" s="77" t="s">
        <v>1418</v>
      </c>
    </row>
    <row r="135" spans="1:35" ht="12" customHeight="1" x14ac:dyDescent="0.3">
      <c r="A135" s="1" t="str">
        <f t="shared" si="2"/>
        <v>MNI7</v>
      </c>
      <c r="B135" s="209" t="s">
        <v>294</v>
      </c>
      <c r="C135" s="61">
        <v>7</v>
      </c>
      <c r="D135" s="62">
        <v>45909</v>
      </c>
      <c r="E135" s="105" t="s">
        <v>613</v>
      </c>
      <c r="F135" s="105" t="s">
        <v>614</v>
      </c>
      <c r="G135" s="162" t="s">
        <v>615</v>
      </c>
      <c r="H135" s="63" t="s">
        <v>357</v>
      </c>
      <c r="I135" s="64" t="s">
        <v>61</v>
      </c>
      <c r="J135" s="65">
        <v>15</v>
      </c>
      <c r="K135" s="66" t="s">
        <v>423</v>
      </c>
      <c r="L135" s="67" t="s">
        <v>106</v>
      </c>
      <c r="M135" s="185" t="s">
        <v>43</v>
      </c>
      <c r="N135" s="68">
        <v>0.27083333333333331</v>
      </c>
      <c r="O135" s="68">
        <v>0.83333333333333337</v>
      </c>
      <c r="P135" s="69" t="s">
        <v>37</v>
      </c>
      <c r="Q135" s="69" t="s">
        <v>37</v>
      </c>
      <c r="R135" s="70" t="s">
        <v>37</v>
      </c>
      <c r="S135" s="71" t="s">
        <v>37</v>
      </c>
      <c r="T135" s="69" t="s">
        <v>37</v>
      </c>
      <c r="U135" s="72" t="s">
        <v>37</v>
      </c>
      <c r="V135" s="73" t="s">
        <v>37</v>
      </c>
      <c r="W135" s="73" t="s">
        <v>37</v>
      </c>
      <c r="X135" s="74" t="s">
        <v>37</v>
      </c>
      <c r="Y135" s="72" t="s">
        <v>37</v>
      </c>
      <c r="Z135" s="73" t="s">
        <v>37</v>
      </c>
      <c r="AA135" s="70" t="s">
        <v>37</v>
      </c>
      <c r="AB135" s="73"/>
      <c r="AC135" s="75" t="s">
        <v>37</v>
      </c>
      <c r="AD135" s="75" t="s">
        <v>37</v>
      </c>
      <c r="AE135" s="75" t="s">
        <v>37</v>
      </c>
      <c r="AF135" s="76" t="s">
        <v>37</v>
      </c>
      <c r="AG135" s="76" t="s">
        <v>37</v>
      </c>
      <c r="AH135" s="77" t="s">
        <v>37</v>
      </c>
      <c r="AI135" s="77" t="s">
        <v>1419</v>
      </c>
    </row>
    <row r="136" spans="1:35" ht="12" customHeight="1" x14ac:dyDescent="0.3">
      <c r="A136" s="1" t="str">
        <f t="shared" si="2"/>
        <v>ASI128</v>
      </c>
      <c r="B136" s="138" t="s">
        <v>133</v>
      </c>
      <c r="C136" s="61">
        <v>128</v>
      </c>
      <c r="D136" s="62">
        <v>45909</v>
      </c>
      <c r="E136" s="105" t="s">
        <v>658</v>
      </c>
      <c r="F136" s="105" t="s">
        <v>659</v>
      </c>
      <c r="G136" s="162" t="s">
        <v>457</v>
      </c>
      <c r="H136" s="63" t="s">
        <v>40</v>
      </c>
      <c r="I136" s="64" t="s">
        <v>134</v>
      </c>
      <c r="J136" s="65">
        <v>3</v>
      </c>
      <c r="K136" s="66"/>
      <c r="L136" s="67" t="s">
        <v>73</v>
      </c>
      <c r="M136" s="67" t="s">
        <v>62</v>
      </c>
      <c r="N136" s="68" t="s">
        <v>62</v>
      </c>
      <c r="O136" s="68">
        <v>0.91666666666666663</v>
      </c>
      <c r="P136" s="69" t="s">
        <v>37</v>
      </c>
      <c r="Q136" s="69" t="s">
        <v>37</v>
      </c>
      <c r="R136" s="70" t="s">
        <v>37</v>
      </c>
      <c r="S136" s="71" t="s">
        <v>37</v>
      </c>
      <c r="T136" s="69" t="s">
        <v>37</v>
      </c>
      <c r="U136" s="72" t="s">
        <v>37</v>
      </c>
      <c r="V136" s="73" t="s">
        <v>37</v>
      </c>
      <c r="W136" s="73" t="s">
        <v>37</v>
      </c>
      <c r="X136" s="74" t="s">
        <v>37</v>
      </c>
      <c r="Y136" s="72" t="s">
        <v>37</v>
      </c>
      <c r="Z136" s="73" t="s">
        <v>37</v>
      </c>
      <c r="AA136" s="70" t="s">
        <v>37</v>
      </c>
      <c r="AB136" s="73"/>
      <c r="AC136" s="75" t="s">
        <v>37</v>
      </c>
      <c r="AD136" s="75" t="s">
        <v>37</v>
      </c>
      <c r="AE136" s="75" t="s">
        <v>37</v>
      </c>
      <c r="AF136" s="76" t="s">
        <v>37</v>
      </c>
      <c r="AG136" s="76" t="s">
        <v>37</v>
      </c>
      <c r="AH136" s="77" t="s">
        <v>37</v>
      </c>
      <c r="AI136" s="77" t="s">
        <v>1420</v>
      </c>
    </row>
    <row r="137" spans="1:35" ht="12" customHeight="1" x14ac:dyDescent="0.3">
      <c r="A137" s="1" t="str">
        <f t="shared" si="2"/>
        <v>SAM4060</v>
      </c>
      <c r="B137" s="193" t="s">
        <v>266</v>
      </c>
      <c r="C137" s="61">
        <v>4060</v>
      </c>
      <c r="D137" s="62">
        <v>45909</v>
      </c>
      <c r="E137" s="105" t="s">
        <v>660</v>
      </c>
      <c r="F137" s="105" t="s">
        <v>661</v>
      </c>
      <c r="G137" s="162" t="s">
        <v>457</v>
      </c>
      <c r="H137" s="63" t="s">
        <v>40</v>
      </c>
      <c r="I137" s="64" t="s">
        <v>102</v>
      </c>
      <c r="J137" s="65">
        <v>10</v>
      </c>
      <c r="K137" s="66"/>
      <c r="L137" s="67" t="s">
        <v>74</v>
      </c>
      <c r="M137" s="67" t="s">
        <v>62</v>
      </c>
      <c r="N137" s="68" t="s">
        <v>62</v>
      </c>
      <c r="O137" s="68">
        <v>0.875</v>
      </c>
      <c r="P137" s="69" t="s">
        <v>37</v>
      </c>
      <c r="Q137" s="69" t="s">
        <v>37</v>
      </c>
      <c r="R137" s="70" t="s">
        <v>37</v>
      </c>
      <c r="S137" s="71" t="s">
        <v>37</v>
      </c>
      <c r="T137" s="69" t="s">
        <v>37</v>
      </c>
      <c r="U137" s="72" t="s">
        <v>37</v>
      </c>
      <c r="V137" s="73" t="s">
        <v>37</v>
      </c>
      <c r="W137" s="73" t="s">
        <v>37</v>
      </c>
      <c r="X137" s="74" t="s">
        <v>37</v>
      </c>
      <c r="Y137" s="72" t="s">
        <v>37</v>
      </c>
      <c r="Z137" s="73" t="s">
        <v>37</v>
      </c>
      <c r="AA137" s="70" t="s">
        <v>37</v>
      </c>
      <c r="AB137" s="73"/>
      <c r="AC137" s="75" t="s">
        <v>37</v>
      </c>
      <c r="AD137" s="75" t="s">
        <v>37</v>
      </c>
      <c r="AE137" s="75" t="s">
        <v>375</v>
      </c>
      <c r="AF137" s="76" t="s">
        <v>37</v>
      </c>
      <c r="AG137" s="76" t="s">
        <v>37</v>
      </c>
      <c r="AH137" s="77" t="s">
        <v>37</v>
      </c>
      <c r="AI137" s="77" t="s">
        <v>1421</v>
      </c>
    </row>
    <row r="138" spans="1:35" ht="12" customHeight="1" x14ac:dyDescent="0.3">
      <c r="A138" s="1" t="str">
        <f t="shared" si="2"/>
        <v>19975</v>
      </c>
      <c r="B138" s="204">
        <v>199</v>
      </c>
      <c r="C138" s="61">
        <v>75</v>
      </c>
      <c r="D138" s="62">
        <v>45909</v>
      </c>
      <c r="E138" s="105" t="s">
        <v>662</v>
      </c>
      <c r="F138" s="105" t="s">
        <v>663</v>
      </c>
      <c r="G138" s="162" t="s">
        <v>518</v>
      </c>
      <c r="H138" s="63" t="s">
        <v>57</v>
      </c>
      <c r="I138" s="64" t="s">
        <v>41</v>
      </c>
      <c r="J138" s="65">
        <v>10</v>
      </c>
      <c r="K138" s="66"/>
      <c r="L138" s="67" t="s">
        <v>358</v>
      </c>
      <c r="M138" s="67" t="s">
        <v>43</v>
      </c>
      <c r="N138" s="68">
        <v>0.6875</v>
      </c>
      <c r="O138" s="68">
        <v>0.83333333333333337</v>
      </c>
      <c r="P138" s="69" t="s">
        <v>114</v>
      </c>
      <c r="Q138" s="69" t="s">
        <v>59</v>
      </c>
      <c r="R138" s="70">
        <v>45905</v>
      </c>
      <c r="S138" s="69" t="s">
        <v>46</v>
      </c>
      <c r="T138" s="69" t="s">
        <v>47</v>
      </c>
      <c r="U138" s="72" t="s">
        <v>80</v>
      </c>
      <c r="V138" s="73" t="s">
        <v>48</v>
      </c>
      <c r="W138" s="73" t="s">
        <v>48</v>
      </c>
      <c r="X138" s="74" t="s">
        <v>48</v>
      </c>
      <c r="Y138" s="72" t="s">
        <v>48</v>
      </c>
      <c r="Z138" s="73" t="s">
        <v>48</v>
      </c>
      <c r="AA138" s="70" t="s">
        <v>48</v>
      </c>
      <c r="AB138" s="75"/>
      <c r="AC138" s="75">
        <v>68000</v>
      </c>
      <c r="AD138" s="75">
        <v>1150</v>
      </c>
      <c r="AE138" s="75" t="s">
        <v>37</v>
      </c>
      <c r="AF138" s="76" t="s">
        <v>1422</v>
      </c>
      <c r="AG138" s="76" t="s">
        <v>1423</v>
      </c>
      <c r="AH138" s="77">
        <v>45905</v>
      </c>
      <c r="AI138" s="77" t="s">
        <v>1424</v>
      </c>
    </row>
    <row r="139" spans="1:35" ht="12" customHeight="1" x14ac:dyDescent="0.3">
      <c r="A139" s="1" t="str">
        <f t="shared" si="2"/>
        <v>PDA1724</v>
      </c>
      <c r="B139" s="165" t="s">
        <v>217</v>
      </c>
      <c r="C139" s="61">
        <v>1724</v>
      </c>
      <c r="D139" s="62">
        <v>45909</v>
      </c>
      <c r="E139" s="105" t="s">
        <v>664</v>
      </c>
      <c r="F139" s="105" t="s">
        <v>665</v>
      </c>
      <c r="G139" s="162" t="s">
        <v>666</v>
      </c>
      <c r="H139" s="63" t="s">
        <v>57</v>
      </c>
      <c r="I139" s="64" t="s">
        <v>41</v>
      </c>
      <c r="J139" s="65">
        <v>10</v>
      </c>
      <c r="K139" s="207" t="s">
        <v>313</v>
      </c>
      <c r="L139" s="67" t="s">
        <v>142</v>
      </c>
      <c r="M139" s="67" t="s">
        <v>43</v>
      </c>
      <c r="N139" s="68">
        <v>0.66666666666666663</v>
      </c>
      <c r="O139" s="68">
        <v>0.83333333333333337</v>
      </c>
      <c r="P139" s="69" t="s">
        <v>44</v>
      </c>
      <c r="Q139" s="69" t="s">
        <v>59</v>
      </c>
      <c r="R139" s="70">
        <v>45905</v>
      </c>
      <c r="S139" s="69" t="s">
        <v>46</v>
      </c>
      <c r="T139" s="69"/>
      <c r="U139" s="72"/>
      <c r="V139" s="73">
        <v>26</v>
      </c>
      <c r="W139" s="73">
        <v>276698</v>
      </c>
      <c r="X139" s="74">
        <v>4.0999999999999996</v>
      </c>
      <c r="Y139" s="72">
        <v>0.82499999999999996</v>
      </c>
      <c r="Z139" s="73" t="s">
        <v>65</v>
      </c>
      <c r="AA139" s="70">
        <v>45736</v>
      </c>
      <c r="AB139" s="73"/>
      <c r="AC139" s="75">
        <v>276000</v>
      </c>
      <c r="AD139" s="75">
        <v>1700</v>
      </c>
      <c r="AE139" s="75" t="s">
        <v>70</v>
      </c>
      <c r="AF139" s="76" t="s">
        <v>1425</v>
      </c>
      <c r="AG139" s="76" t="s">
        <v>1426</v>
      </c>
      <c r="AH139" s="77">
        <v>45905</v>
      </c>
      <c r="AI139" s="77" t="s">
        <v>1427</v>
      </c>
    </row>
    <row r="140" spans="1:35" ht="12" customHeight="1" x14ac:dyDescent="0.3">
      <c r="A140" s="1" t="str">
        <f t="shared" si="2"/>
        <v>SVG54</v>
      </c>
      <c r="B140" s="157" t="s">
        <v>197</v>
      </c>
      <c r="C140" s="158">
        <v>54</v>
      </c>
      <c r="D140" s="62">
        <v>45909</v>
      </c>
      <c r="E140" s="105" t="s">
        <v>667</v>
      </c>
      <c r="F140" s="105" t="s">
        <v>668</v>
      </c>
      <c r="G140" s="162" t="s">
        <v>521</v>
      </c>
      <c r="H140" s="63" t="s">
        <v>60</v>
      </c>
      <c r="I140" s="64" t="s">
        <v>61</v>
      </c>
      <c r="J140" s="65">
        <v>15</v>
      </c>
      <c r="K140" s="66"/>
      <c r="L140" s="67" t="s">
        <v>58</v>
      </c>
      <c r="M140" s="67" t="s">
        <v>62</v>
      </c>
      <c r="N140" s="68" t="s">
        <v>62</v>
      </c>
      <c r="O140" s="68">
        <v>0.79166666666666663</v>
      </c>
      <c r="P140" s="69" t="s">
        <v>37</v>
      </c>
      <c r="Q140" s="69" t="s">
        <v>37</v>
      </c>
      <c r="R140" s="70" t="s">
        <v>37</v>
      </c>
      <c r="S140" s="71" t="s">
        <v>37</v>
      </c>
      <c r="T140" s="69" t="s">
        <v>37</v>
      </c>
      <c r="U140" s="72" t="s">
        <v>37</v>
      </c>
      <c r="V140" s="73" t="s">
        <v>37</v>
      </c>
      <c r="W140" s="73" t="s">
        <v>37</v>
      </c>
      <c r="X140" s="74" t="s">
        <v>37</v>
      </c>
      <c r="Y140" s="72" t="s">
        <v>37</v>
      </c>
      <c r="Z140" s="73" t="s">
        <v>37</v>
      </c>
      <c r="AA140" s="70" t="s">
        <v>37</v>
      </c>
      <c r="AB140" s="73"/>
      <c r="AC140" s="75" t="s">
        <v>37</v>
      </c>
      <c r="AD140" s="75" t="s">
        <v>37</v>
      </c>
      <c r="AE140" s="75" t="s">
        <v>37</v>
      </c>
      <c r="AF140" s="76" t="s">
        <v>37</v>
      </c>
      <c r="AG140" s="76" t="s">
        <v>37</v>
      </c>
      <c r="AH140" s="77" t="s">
        <v>37</v>
      </c>
      <c r="AI140" s="77" t="s">
        <v>1428</v>
      </c>
    </row>
    <row r="141" spans="1:35" ht="12" customHeight="1" x14ac:dyDescent="0.3">
      <c r="A141" s="1" t="str">
        <f t="shared" si="2"/>
        <v>SVG54</v>
      </c>
      <c r="B141" s="157" t="s">
        <v>197</v>
      </c>
      <c r="C141" s="158">
        <v>54</v>
      </c>
      <c r="D141" s="62">
        <v>45909</v>
      </c>
      <c r="E141" s="105" t="s">
        <v>667</v>
      </c>
      <c r="F141" s="105" t="s">
        <v>668</v>
      </c>
      <c r="G141" s="162" t="s">
        <v>521</v>
      </c>
      <c r="H141" s="63" t="s">
        <v>63</v>
      </c>
      <c r="I141" s="64" t="s">
        <v>203</v>
      </c>
      <c r="J141" s="65">
        <v>18</v>
      </c>
      <c r="K141" s="207" t="s">
        <v>218</v>
      </c>
      <c r="L141" s="67" t="s">
        <v>65</v>
      </c>
      <c r="M141" s="67" t="s">
        <v>141</v>
      </c>
      <c r="N141" s="68">
        <v>0.6875</v>
      </c>
      <c r="O141" s="68">
        <v>0.79166666666666663</v>
      </c>
      <c r="P141" s="69" t="s">
        <v>44</v>
      </c>
      <c r="Q141" s="69" t="s">
        <v>59</v>
      </c>
      <c r="R141" s="70">
        <v>45905</v>
      </c>
      <c r="S141" s="69" t="s">
        <v>46</v>
      </c>
      <c r="T141" s="69" t="s">
        <v>47</v>
      </c>
      <c r="U141" s="72">
        <v>0.94</v>
      </c>
      <c r="V141" s="73">
        <v>34</v>
      </c>
      <c r="W141" s="73">
        <v>609091</v>
      </c>
      <c r="X141" s="74">
        <v>4.9000000000000004</v>
      </c>
      <c r="Y141" s="72">
        <v>0.98</v>
      </c>
      <c r="Z141" s="73" t="s">
        <v>65</v>
      </c>
      <c r="AA141" s="70">
        <v>45727</v>
      </c>
      <c r="AB141" s="73"/>
      <c r="AC141" s="75">
        <v>530000</v>
      </c>
      <c r="AD141" s="75">
        <v>2650</v>
      </c>
      <c r="AE141" s="75" t="s">
        <v>340</v>
      </c>
      <c r="AF141" s="76" t="s">
        <v>1429</v>
      </c>
      <c r="AG141" s="76" t="s">
        <v>1430</v>
      </c>
      <c r="AH141" s="77">
        <v>45905</v>
      </c>
      <c r="AI141" s="77" t="s">
        <v>1431</v>
      </c>
    </row>
    <row r="142" spans="1:35" ht="12" customHeight="1" x14ac:dyDescent="0.3">
      <c r="A142" s="1" t="str">
        <f t="shared" si="2"/>
        <v>PDA1724</v>
      </c>
      <c r="B142" s="165" t="s">
        <v>217</v>
      </c>
      <c r="C142" s="61">
        <v>1724</v>
      </c>
      <c r="D142" s="62">
        <v>45909</v>
      </c>
      <c r="E142" s="105" t="s">
        <v>664</v>
      </c>
      <c r="F142" s="105" t="s">
        <v>665</v>
      </c>
      <c r="G142" s="162" t="s">
        <v>666</v>
      </c>
      <c r="H142" s="63" t="s">
        <v>204</v>
      </c>
      <c r="I142" s="64" t="s">
        <v>61</v>
      </c>
      <c r="J142" s="65">
        <v>17</v>
      </c>
      <c r="K142" s="66"/>
      <c r="L142" s="67" t="s">
        <v>395</v>
      </c>
      <c r="M142" s="67" t="s">
        <v>62</v>
      </c>
      <c r="N142" s="68" t="s">
        <v>62</v>
      </c>
      <c r="O142" s="68">
        <v>0.83333333333333337</v>
      </c>
      <c r="P142" s="69" t="s">
        <v>37</v>
      </c>
      <c r="Q142" s="69" t="s">
        <v>37</v>
      </c>
      <c r="R142" s="70" t="s">
        <v>37</v>
      </c>
      <c r="S142" s="71" t="s">
        <v>37</v>
      </c>
      <c r="T142" s="69" t="s">
        <v>37</v>
      </c>
      <c r="U142" s="72" t="s">
        <v>37</v>
      </c>
      <c r="V142" s="73" t="s">
        <v>37</v>
      </c>
      <c r="W142" s="73" t="s">
        <v>37</v>
      </c>
      <c r="X142" s="74" t="s">
        <v>37</v>
      </c>
      <c r="Y142" s="72" t="s">
        <v>37</v>
      </c>
      <c r="Z142" s="73" t="s">
        <v>37</v>
      </c>
      <c r="AA142" s="70" t="s">
        <v>37</v>
      </c>
      <c r="AB142" s="73"/>
      <c r="AC142" s="75" t="s">
        <v>37</v>
      </c>
      <c r="AD142" s="75" t="s">
        <v>37</v>
      </c>
      <c r="AE142" s="75" t="s">
        <v>37</v>
      </c>
      <c r="AF142" s="76" t="s">
        <v>37</v>
      </c>
      <c r="AG142" s="76" t="s">
        <v>37</v>
      </c>
      <c r="AH142" s="77" t="s">
        <v>37</v>
      </c>
      <c r="AI142" s="77" t="s">
        <v>1432</v>
      </c>
    </row>
    <row r="143" spans="1:35" ht="12" customHeight="1" x14ac:dyDescent="0.3">
      <c r="A143" s="1" t="str">
        <f t="shared" si="2"/>
        <v>PDA1774</v>
      </c>
      <c r="B143" s="165" t="s">
        <v>217</v>
      </c>
      <c r="C143" s="61">
        <v>1774</v>
      </c>
      <c r="D143" s="62">
        <v>45909</v>
      </c>
      <c r="E143" s="105" t="s">
        <v>669</v>
      </c>
      <c r="F143" s="105" t="s">
        <v>480</v>
      </c>
      <c r="G143" s="162" t="s">
        <v>670</v>
      </c>
      <c r="H143" s="63" t="s">
        <v>120</v>
      </c>
      <c r="I143" s="64" t="s">
        <v>41</v>
      </c>
      <c r="J143" s="65">
        <v>27</v>
      </c>
      <c r="K143" s="66"/>
      <c r="L143" s="67" t="s">
        <v>364</v>
      </c>
      <c r="M143" s="67" t="s">
        <v>75</v>
      </c>
      <c r="N143" s="68">
        <v>0.66666666666666663</v>
      </c>
      <c r="O143" s="68">
        <v>0.83333333333333337</v>
      </c>
      <c r="P143" s="69" t="s">
        <v>44</v>
      </c>
      <c r="Q143" s="69" t="s">
        <v>205</v>
      </c>
      <c r="R143" s="70">
        <v>45905</v>
      </c>
      <c r="S143" s="69" t="s">
        <v>46</v>
      </c>
      <c r="T143" s="69" t="s">
        <v>47</v>
      </c>
      <c r="U143" s="72">
        <v>0.83</v>
      </c>
      <c r="V143" s="73">
        <v>25</v>
      </c>
      <c r="W143" s="73">
        <v>262982</v>
      </c>
      <c r="X143" s="74">
        <v>4.5</v>
      </c>
      <c r="Y143" s="72">
        <v>0.86</v>
      </c>
      <c r="Z143" s="73" t="s">
        <v>86</v>
      </c>
      <c r="AA143" s="70">
        <v>45728</v>
      </c>
      <c r="AB143" s="73"/>
      <c r="AC143" s="75">
        <v>262000</v>
      </c>
      <c r="AD143" s="75">
        <v>1700</v>
      </c>
      <c r="AE143" s="75" t="s">
        <v>70</v>
      </c>
      <c r="AF143" s="76" t="s">
        <v>1433</v>
      </c>
      <c r="AG143" s="76" t="s">
        <v>1434</v>
      </c>
      <c r="AH143" s="77">
        <v>45905</v>
      </c>
      <c r="AI143" s="77" t="s">
        <v>1435</v>
      </c>
    </row>
    <row r="144" spans="1:35" ht="12" customHeight="1" x14ac:dyDescent="0.3">
      <c r="A144" s="1" t="str">
        <f t="shared" si="2"/>
        <v>POP8</v>
      </c>
      <c r="B144" s="216" t="s">
        <v>295</v>
      </c>
      <c r="C144" s="61">
        <v>8</v>
      </c>
      <c r="D144" s="62">
        <v>45909</v>
      </c>
      <c r="E144" s="105" t="s">
        <v>671</v>
      </c>
      <c r="F144" s="105" t="s">
        <v>672</v>
      </c>
      <c r="G144" s="162" t="s">
        <v>526</v>
      </c>
      <c r="H144" s="63" t="s">
        <v>120</v>
      </c>
      <c r="I144" s="64" t="s">
        <v>41</v>
      </c>
      <c r="J144" s="65">
        <v>5</v>
      </c>
      <c r="K144" s="66"/>
      <c r="L144" s="67" t="s">
        <v>86</v>
      </c>
      <c r="M144" s="67" t="s">
        <v>71</v>
      </c>
      <c r="N144" s="68">
        <v>0.72916666666666663</v>
      </c>
      <c r="O144" s="68">
        <v>0.83333333333333337</v>
      </c>
      <c r="P144" s="69" t="s">
        <v>114</v>
      </c>
      <c r="Q144" s="69" t="s">
        <v>205</v>
      </c>
      <c r="R144" s="70">
        <v>45904</v>
      </c>
      <c r="S144" s="69" t="s">
        <v>46</v>
      </c>
      <c r="T144" s="69" t="s">
        <v>47</v>
      </c>
      <c r="U144" s="72" t="s">
        <v>80</v>
      </c>
      <c r="V144" s="73">
        <v>5</v>
      </c>
      <c r="W144" s="73">
        <v>15393</v>
      </c>
      <c r="X144" s="74">
        <v>5</v>
      </c>
      <c r="Y144" s="72">
        <v>0.95</v>
      </c>
      <c r="Z144" s="73" t="s">
        <v>121</v>
      </c>
      <c r="AA144" s="70">
        <v>45540</v>
      </c>
      <c r="AB144" s="73"/>
      <c r="AC144" s="75">
        <v>15000</v>
      </c>
      <c r="AD144" s="75">
        <v>550</v>
      </c>
      <c r="AE144" s="75" t="s">
        <v>37</v>
      </c>
      <c r="AF144" s="76" t="s">
        <v>1436</v>
      </c>
      <c r="AG144" s="76" t="s">
        <v>1437</v>
      </c>
      <c r="AH144" s="77">
        <v>45904</v>
      </c>
      <c r="AI144" s="77" t="s">
        <v>1438</v>
      </c>
    </row>
    <row r="145" spans="1:35" ht="12" customHeight="1" x14ac:dyDescent="0.3">
      <c r="A145" s="1" t="str">
        <f t="shared" si="2"/>
        <v>ASI129</v>
      </c>
      <c r="B145" s="138" t="s">
        <v>133</v>
      </c>
      <c r="C145" s="61">
        <v>129</v>
      </c>
      <c r="D145" s="62">
        <v>45909</v>
      </c>
      <c r="E145" s="105" t="s">
        <v>673</v>
      </c>
      <c r="F145" s="105" t="s">
        <v>674</v>
      </c>
      <c r="G145" s="162" t="s">
        <v>301</v>
      </c>
      <c r="H145" s="63" t="s">
        <v>66</v>
      </c>
      <c r="I145" s="64" t="s">
        <v>134</v>
      </c>
      <c r="J145" s="65">
        <v>3</v>
      </c>
      <c r="K145" s="66"/>
      <c r="L145" s="67" t="s">
        <v>186</v>
      </c>
      <c r="M145" s="67" t="s">
        <v>71</v>
      </c>
      <c r="N145" s="68">
        <v>0.79166666666666663</v>
      </c>
      <c r="O145" s="68">
        <v>0.91666666666666663</v>
      </c>
      <c r="P145" s="69" t="s">
        <v>37</v>
      </c>
      <c r="Q145" s="69" t="s">
        <v>37</v>
      </c>
      <c r="R145" s="70" t="s">
        <v>37</v>
      </c>
      <c r="S145" s="71" t="s">
        <v>37</v>
      </c>
      <c r="T145" s="69" t="s">
        <v>37</v>
      </c>
      <c r="U145" s="72" t="s">
        <v>37</v>
      </c>
      <c r="V145" s="73" t="s">
        <v>37</v>
      </c>
      <c r="W145" s="73" t="s">
        <v>37</v>
      </c>
      <c r="X145" s="74" t="s">
        <v>37</v>
      </c>
      <c r="Y145" s="72" t="s">
        <v>37</v>
      </c>
      <c r="Z145" s="73" t="s">
        <v>37</v>
      </c>
      <c r="AA145" s="70" t="s">
        <v>37</v>
      </c>
      <c r="AB145" s="73"/>
      <c r="AC145" s="75" t="s">
        <v>37</v>
      </c>
      <c r="AD145" s="75" t="s">
        <v>37</v>
      </c>
      <c r="AE145" s="75" t="s">
        <v>37</v>
      </c>
      <c r="AF145" s="76" t="s">
        <v>37</v>
      </c>
      <c r="AG145" s="76" t="s">
        <v>37</v>
      </c>
      <c r="AH145" s="77" t="s">
        <v>37</v>
      </c>
      <c r="AI145" s="77" t="s">
        <v>1439</v>
      </c>
    </row>
    <row r="146" spans="1:35" ht="12" customHeight="1" x14ac:dyDescent="0.3">
      <c r="A146" s="1" t="str">
        <f t="shared" si="2"/>
        <v>DAI39</v>
      </c>
      <c r="B146" s="167" t="s">
        <v>290</v>
      </c>
      <c r="C146" s="61">
        <v>39</v>
      </c>
      <c r="D146" s="62">
        <v>45909</v>
      </c>
      <c r="E146" s="105" t="s">
        <v>675</v>
      </c>
      <c r="F146" s="105" t="s">
        <v>676</v>
      </c>
      <c r="G146" s="162" t="s">
        <v>534</v>
      </c>
      <c r="H146" s="63" t="s">
        <v>66</v>
      </c>
      <c r="I146" s="64" t="s">
        <v>113</v>
      </c>
      <c r="J146" s="65">
        <v>12</v>
      </c>
      <c r="K146" s="66"/>
      <c r="L146" s="67" t="s">
        <v>207</v>
      </c>
      <c r="M146" s="185" t="s">
        <v>43</v>
      </c>
      <c r="N146" s="68">
        <v>0.79166666666666663</v>
      </c>
      <c r="O146" s="68">
        <v>0.91666666666666663</v>
      </c>
      <c r="P146" s="69" t="s">
        <v>77</v>
      </c>
      <c r="Q146" s="69" t="s">
        <v>115</v>
      </c>
      <c r="R146" s="70">
        <v>45903</v>
      </c>
      <c r="S146" s="69" t="s">
        <v>46</v>
      </c>
      <c r="T146" s="72"/>
      <c r="U146" s="72"/>
      <c r="V146" s="73" t="s">
        <v>37</v>
      </c>
      <c r="W146" s="73" t="s">
        <v>37</v>
      </c>
      <c r="X146" s="74" t="s">
        <v>37</v>
      </c>
      <c r="Y146" s="72" t="s">
        <v>37</v>
      </c>
      <c r="Z146" s="73" t="s">
        <v>37</v>
      </c>
      <c r="AA146" s="70" t="s">
        <v>37</v>
      </c>
      <c r="AB146" s="73"/>
      <c r="AC146" s="75" t="s">
        <v>37</v>
      </c>
      <c r="AD146" s="75" t="s">
        <v>37</v>
      </c>
      <c r="AE146" s="75" t="s">
        <v>340</v>
      </c>
      <c r="AF146" s="76" t="s">
        <v>1440</v>
      </c>
      <c r="AG146" s="76" t="s">
        <v>1441</v>
      </c>
      <c r="AH146" s="77">
        <v>45903</v>
      </c>
      <c r="AI146" s="77" t="s">
        <v>1442</v>
      </c>
    </row>
    <row r="147" spans="1:35" ht="12" customHeight="1" x14ac:dyDescent="0.3">
      <c r="A147" s="1" t="str">
        <f t="shared" si="2"/>
        <v>EXS1879</v>
      </c>
      <c r="B147" s="166" t="s">
        <v>223</v>
      </c>
      <c r="C147" s="61">
        <v>1879</v>
      </c>
      <c r="D147" s="62">
        <v>45909</v>
      </c>
      <c r="E147" s="105" t="s">
        <v>677</v>
      </c>
      <c r="F147" s="105" t="s">
        <v>678</v>
      </c>
      <c r="G147" s="162" t="s">
        <v>496</v>
      </c>
      <c r="H147" s="63" t="s">
        <v>66</v>
      </c>
      <c r="I147" s="64" t="s">
        <v>41</v>
      </c>
      <c r="J147" s="65">
        <v>26</v>
      </c>
      <c r="K147" s="186" t="s">
        <v>195</v>
      </c>
      <c r="L147" s="67" t="s">
        <v>88</v>
      </c>
      <c r="M147" s="67" t="s">
        <v>62</v>
      </c>
      <c r="N147" s="68" t="s">
        <v>62</v>
      </c>
      <c r="O147" s="68">
        <v>0.83333333333333337</v>
      </c>
      <c r="P147" s="69" t="s">
        <v>44</v>
      </c>
      <c r="Q147" s="69" t="s">
        <v>115</v>
      </c>
      <c r="R147" s="70">
        <v>45905</v>
      </c>
      <c r="S147" s="69" t="s">
        <v>46</v>
      </c>
      <c r="T147" s="69" t="s">
        <v>47</v>
      </c>
      <c r="U147" s="72">
        <v>0.7</v>
      </c>
      <c r="V147" s="73">
        <v>25</v>
      </c>
      <c r="W147" s="73">
        <v>395900</v>
      </c>
      <c r="X147" s="74">
        <v>5</v>
      </c>
      <c r="Y147" s="72">
        <v>0.875</v>
      </c>
      <c r="Z147" s="73" t="s">
        <v>149</v>
      </c>
      <c r="AA147" s="70">
        <v>45749</v>
      </c>
      <c r="AB147" s="73"/>
      <c r="AC147" s="75">
        <v>395000</v>
      </c>
      <c r="AD147" s="75">
        <v>2500</v>
      </c>
      <c r="AE147" s="75" t="s">
        <v>70</v>
      </c>
      <c r="AF147" s="76" t="s">
        <v>1443</v>
      </c>
      <c r="AG147" s="76" t="s">
        <v>1444</v>
      </c>
      <c r="AH147" s="77">
        <v>45905</v>
      </c>
      <c r="AI147" s="77" t="s">
        <v>1445</v>
      </c>
    </row>
    <row r="148" spans="1:35" ht="12" customHeight="1" x14ac:dyDescent="0.3">
      <c r="A148" s="1" t="str">
        <f t="shared" si="2"/>
        <v>FCO11</v>
      </c>
      <c r="B148" s="224" t="s">
        <v>421</v>
      </c>
      <c r="C148" s="61">
        <v>11</v>
      </c>
      <c r="D148" s="62">
        <v>45909</v>
      </c>
      <c r="E148" s="105" t="s">
        <v>679</v>
      </c>
      <c r="F148" s="105" t="s">
        <v>480</v>
      </c>
      <c r="G148" s="162" t="s">
        <v>529</v>
      </c>
      <c r="H148" s="63" t="s">
        <v>66</v>
      </c>
      <c r="I148" s="64" t="s">
        <v>41</v>
      </c>
      <c r="J148" s="65">
        <v>8</v>
      </c>
      <c r="K148" s="66"/>
      <c r="L148" s="67" t="s">
        <v>145</v>
      </c>
      <c r="M148" s="67" t="s">
        <v>429</v>
      </c>
      <c r="N148" s="68">
        <v>0.79166666666666663</v>
      </c>
      <c r="O148" s="68">
        <v>0.875</v>
      </c>
      <c r="P148" s="69" t="s">
        <v>44</v>
      </c>
      <c r="Q148" s="69" t="s">
        <v>115</v>
      </c>
      <c r="R148" s="70">
        <v>45905</v>
      </c>
      <c r="S148" s="69" t="s">
        <v>46</v>
      </c>
      <c r="T148" s="69" t="s">
        <v>47</v>
      </c>
      <c r="U148" s="72">
        <v>1</v>
      </c>
      <c r="V148" s="73" t="s">
        <v>48</v>
      </c>
      <c r="W148" s="73" t="s">
        <v>48</v>
      </c>
      <c r="X148" s="74" t="s">
        <v>48</v>
      </c>
      <c r="Y148" s="72" t="s">
        <v>48</v>
      </c>
      <c r="Z148" s="73" t="s">
        <v>48</v>
      </c>
      <c r="AA148" s="70" t="s">
        <v>48</v>
      </c>
      <c r="AB148" s="73"/>
      <c r="AC148" s="75">
        <v>30000</v>
      </c>
      <c r="AD148" s="75">
        <v>650</v>
      </c>
      <c r="AE148" s="75" t="s">
        <v>37</v>
      </c>
      <c r="AF148" s="76" t="s">
        <v>1446</v>
      </c>
      <c r="AG148" s="76" t="s">
        <v>1447</v>
      </c>
      <c r="AH148" s="77">
        <v>45905</v>
      </c>
      <c r="AI148" s="77" t="s">
        <v>1448</v>
      </c>
    </row>
    <row r="149" spans="1:35" ht="12" customHeight="1" x14ac:dyDescent="0.3">
      <c r="A149" s="1" t="str">
        <f t="shared" si="2"/>
        <v>PDA1338</v>
      </c>
      <c r="B149" s="165" t="s">
        <v>217</v>
      </c>
      <c r="C149" s="61">
        <v>1338</v>
      </c>
      <c r="D149" s="62">
        <v>45909</v>
      </c>
      <c r="E149" s="105" t="s">
        <v>680</v>
      </c>
      <c r="F149" s="105" t="s">
        <v>681</v>
      </c>
      <c r="G149" s="162" t="s">
        <v>682</v>
      </c>
      <c r="H149" s="63" t="s">
        <v>66</v>
      </c>
      <c r="I149" s="64" t="s">
        <v>41</v>
      </c>
      <c r="J149" s="65">
        <v>15</v>
      </c>
      <c r="K149" s="207" t="s">
        <v>461</v>
      </c>
      <c r="L149" s="67" t="s">
        <v>382</v>
      </c>
      <c r="M149" s="67" t="s">
        <v>62</v>
      </c>
      <c r="N149" s="68" t="s">
        <v>62</v>
      </c>
      <c r="O149" s="68">
        <v>0.83333333333333337</v>
      </c>
      <c r="P149" s="69" t="s">
        <v>44</v>
      </c>
      <c r="Q149" s="69" t="s">
        <v>115</v>
      </c>
      <c r="R149" s="70">
        <v>45908</v>
      </c>
      <c r="S149" s="69" t="s">
        <v>46</v>
      </c>
      <c r="T149" s="69" t="s">
        <v>47</v>
      </c>
      <c r="U149" s="72">
        <v>0.95</v>
      </c>
      <c r="V149" s="73">
        <v>45</v>
      </c>
      <c r="W149" s="73">
        <v>343719</v>
      </c>
      <c r="X149" s="74">
        <v>4.9000000000000004</v>
      </c>
      <c r="Y149" s="72">
        <v>0.93500000000000005</v>
      </c>
      <c r="Z149" s="73" t="s">
        <v>149</v>
      </c>
      <c r="AA149" s="70">
        <v>45726</v>
      </c>
      <c r="AB149" s="73"/>
      <c r="AC149" s="75">
        <v>343000</v>
      </c>
      <c r="AD149" s="75">
        <v>1300</v>
      </c>
      <c r="AE149" s="75" t="s">
        <v>228</v>
      </c>
      <c r="AF149" s="76" t="s">
        <v>1449</v>
      </c>
      <c r="AG149" s="76" t="s">
        <v>1450</v>
      </c>
      <c r="AH149" s="77">
        <v>45908</v>
      </c>
      <c r="AI149" s="77" t="s">
        <v>1451</v>
      </c>
    </row>
    <row r="150" spans="1:35" ht="12" customHeight="1" x14ac:dyDescent="0.3">
      <c r="A150" s="1" t="str">
        <f t="shared" si="2"/>
        <v>PDA2380</v>
      </c>
      <c r="B150" s="165" t="s">
        <v>217</v>
      </c>
      <c r="C150" s="61">
        <v>2380</v>
      </c>
      <c r="D150" s="62">
        <v>45909</v>
      </c>
      <c r="E150" s="105" t="s">
        <v>683</v>
      </c>
      <c r="F150" s="105" t="s">
        <v>684</v>
      </c>
      <c r="G150" s="162" t="s">
        <v>496</v>
      </c>
      <c r="H150" s="63" t="s">
        <v>66</v>
      </c>
      <c r="I150" s="64" t="s">
        <v>36</v>
      </c>
      <c r="J150" s="65">
        <v>4</v>
      </c>
      <c r="K150" s="66"/>
      <c r="L150" s="67" t="s">
        <v>125</v>
      </c>
      <c r="M150" s="67"/>
      <c r="N150" s="68"/>
      <c r="O150" s="68"/>
      <c r="P150" s="69" t="s">
        <v>37</v>
      </c>
      <c r="Q150" s="69" t="s">
        <v>37</v>
      </c>
      <c r="R150" s="70" t="s">
        <v>37</v>
      </c>
      <c r="S150" s="71" t="s">
        <v>37</v>
      </c>
      <c r="T150" s="69" t="s">
        <v>37</v>
      </c>
      <c r="U150" s="72" t="s">
        <v>37</v>
      </c>
      <c r="V150" s="73" t="s">
        <v>37</v>
      </c>
      <c r="W150" s="73" t="s">
        <v>37</v>
      </c>
      <c r="X150" s="74" t="s">
        <v>37</v>
      </c>
      <c r="Y150" s="72" t="s">
        <v>37</v>
      </c>
      <c r="Z150" s="73" t="s">
        <v>37</v>
      </c>
      <c r="AA150" s="70" t="s">
        <v>37</v>
      </c>
      <c r="AB150" s="73"/>
      <c r="AC150" s="75" t="s">
        <v>37</v>
      </c>
      <c r="AD150" s="75" t="s">
        <v>37</v>
      </c>
      <c r="AE150" s="75" t="s">
        <v>37</v>
      </c>
      <c r="AF150" s="76" t="s">
        <v>37</v>
      </c>
      <c r="AG150" s="76" t="s">
        <v>37</v>
      </c>
      <c r="AH150" s="77" t="s">
        <v>37</v>
      </c>
      <c r="AI150" s="77" t="s">
        <v>1452</v>
      </c>
    </row>
    <row r="151" spans="1:35" ht="12" customHeight="1" x14ac:dyDescent="0.3">
      <c r="A151" s="1" t="str">
        <f t="shared" si="2"/>
        <v>SAM4930</v>
      </c>
      <c r="B151" s="193" t="s">
        <v>266</v>
      </c>
      <c r="C151" s="61">
        <v>4930</v>
      </c>
      <c r="D151" s="62">
        <v>45909</v>
      </c>
      <c r="E151" s="105" t="s">
        <v>645</v>
      </c>
      <c r="F151" s="105" t="s">
        <v>646</v>
      </c>
      <c r="G151" s="162" t="s">
        <v>496</v>
      </c>
      <c r="H151" s="63" t="s">
        <v>66</v>
      </c>
      <c r="I151" s="64" t="s">
        <v>102</v>
      </c>
      <c r="J151" s="65">
        <v>12</v>
      </c>
      <c r="K151" s="66"/>
      <c r="L151" s="67" t="s">
        <v>381</v>
      </c>
      <c r="M151" s="67" t="s">
        <v>62</v>
      </c>
      <c r="N151" s="68" t="s">
        <v>62</v>
      </c>
      <c r="O151" s="68">
        <v>0.875</v>
      </c>
      <c r="P151" s="69" t="s">
        <v>37</v>
      </c>
      <c r="Q151" s="69" t="s">
        <v>37</v>
      </c>
      <c r="R151" s="70" t="s">
        <v>37</v>
      </c>
      <c r="S151" s="71" t="s">
        <v>37</v>
      </c>
      <c r="T151" s="69" t="s">
        <v>37</v>
      </c>
      <c r="U151" s="72" t="s">
        <v>37</v>
      </c>
      <c r="V151" s="73" t="s">
        <v>37</v>
      </c>
      <c r="W151" s="73" t="s">
        <v>37</v>
      </c>
      <c r="X151" s="74" t="s">
        <v>37</v>
      </c>
      <c r="Y151" s="72" t="s">
        <v>37</v>
      </c>
      <c r="Z151" s="73" t="s">
        <v>37</v>
      </c>
      <c r="AA151" s="70" t="s">
        <v>37</v>
      </c>
      <c r="AB151" s="73"/>
      <c r="AC151" s="75" t="s">
        <v>37</v>
      </c>
      <c r="AD151" s="75" t="s">
        <v>37</v>
      </c>
      <c r="AE151" s="75" t="s">
        <v>371</v>
      </c>
      <c r="AF151" s="76" t="s">
        <v>37</v>
      </c>
      <c r="AG151" s="76" t="s">
        <v>37</v>
      </c>
      <c r="AH151" s="77" t="s">
        <v>37</v>
      </c>
      <c r="AI151" s="77" t="s">
        <v>1453</v>
      </c>
    </row>
    <row r="152" spans="1:35" ht="12" customHeight="1" x14ac:dyDescent="0.3">
      <c r="A152" s="1" t="str">
        <f t="shared" si="2"/>
        <v>PDA1338</v>
      </c>
      <c r="B152" s="165" t="s">
        <v>217</v>
      </c>
      <c r="C152" s="61">
        <v>1338</v>
      </c>
      <c r="D152" s="62">
        <v>45909</v>
      </c>
      <c r="E152" s="105" t="s">
        <v>680</v>
      </c>
      <c r="F152" s="105" t="s">
        <v>681</v>
      </c>
      <c r="G152" s="162" t="s">
        <v>682</v>
      </c>
      <c r="H152" s="205" t="s">
        <v>303</v>
      </c>
      <c r="I152" s="64" t="s">
        <v>61</v>
      </c>
      <c r="J152" s="65">
        <v>15</v>
      </c>
      <c r="K152" s="66"/>
      <c r="L152" s="67" t="s">
        <v>448</v>
      </c>
      <c r="M152" s="67" t="s">
        <v>43</v>
      </c>
      <c r="N152" s="68">
        <v>0.70833333333333337</v>
      </c>
      <c r="O152" s="68">
        <v>0.83333333333333337</v>
      </c>
      <c r="P152" s="69" t="s">
        <v>37</v>
      </c>
      <c r="Q152" s="69" t="s">
        <v>37</v>
      </c>
      <c r="R152" s="70" t="s">
        <v>37</v>
      </c>
      <c r="S152" s="71" t="s">
        <v>37</v>
      </c>
      <c r="T152" s="69" t="s">
        <v>37</v>
      </c>
      <c r="U152" s="72" t="s">
        <v>37</v>
      </c>
      <c r="V152" s="73" t="s">
        <v>37</v>
      </c>
      <c r="W152" s="73" t="s">
        <v>37</v>
      </c>
      <c r="X152" s="74" t="s">
        <v>37</v>
      </c>
      <c r="Y152" s="72" t="s">
        <v>37</v>
      </c>
      <c r="Z152" s="73" t="s">
        <v>37</v>
      </c>
      <c r="AA152" s="70" t="s">
        <v>37</v>
      </c>
      <c r="AB152" s="73"/>
      <c r="AC152" s="75" t="s">
        <v>37</v>
      </c>
      <c r="AD152" s="75" t="s">
        <v>37</v>
      </c>
      <c r="AE152" s="75" t="s">
        <v>37</v>
      </c>
      <c r="AF152" s="76" t="s">
        <v>37</v>
      </c>
      <c r="AG152" s="76" t="s">
        <v>37</v>
      </c>
      <c r="AH152" s="77" t="s">
        <v>37</v>
      </c>
      <c r="AI152" s="77" t="s">
        <v>1454</v>
      </c>
    </row>
    <row r="153" spans="1:35" ht="12" customHeight="1" x14ac:dyDescent="0.3">
      <c r="A153" s="1" t="str">
        <f t="shared" si="2"/>
        <v>ASI199</v>
      </c>
      <c r="B153" s="138" t="s">
        <v>133</v>
      </c>
      <c r="C153" s="61">
        <v>199</v>
      </c>
      <c r="D153" s="62">
        <v>45909</v>
      </c>
      <c r="E153" s="105" t="s">
        <v>685</v>
      </c>
      <c r="F153" s="105" t="s">
        <v>686</v>
      </c>
      <c r="G153" s="162" t="s">
        <v>496</v>
      </c>
      <c r="H153" s="63" t="s">
        <v>35</v>
      </c>
      <c r="I153" s="64" t="s">
        <v>134</v>
      </c>
      <c r="J153" s="65">
        <v>3</v>
      </c>
      <c r="K153" s="66"/>
      <c r="L153" s="67" t="s">
        <v>107</v>
      </c>
      <c r="M153" s="67" t="s">
        <v>62</v>
      </c>
      <c r="N153" s="68" t="s">
        <v>62</v>
      </c>
      <c r="O153" s="68">
        <v>0.91666666666666663</v>
      </c>
      <c r="P153" s="69" t="s">
        <v>37</v>
      </c>
      <c r="Q153" s="69" t="s">
        <v>37</v>
      </c>
      <c r="R153" s="70" t="s">
        <v>37</v>
      </c>
      <c r="S153" s="71" t="s">
        <v>37</v>
      </c>
      <c r="T153" s="69" t="s">
        <v>37</v>
      </c>
      <c r="U153" s="72" t="s">
        <v>37</v>
      </c>
      <c r="V153" s="73" t="s">
        <v>37</v>
      </c>
      <c r="W153" s="73" t="s">
        <v>37</v>
      </c>
      <c r="X153" s="74" t="s">
        <v>37</v>
      </c>
      <c r="Y153" s="72" t="s">
        <v>37</v>
      </c>
      <c r="Z153" s="73" t="s">
        <v>37</v>
      </c>
      <c r="AA153" s="70" t="s">
        <v>37</v>
      </c>
      <c r="AB153" s="73"/>
      <c r="AC153" s="75" t="s">
        <v>37</v>
      </c>
      <c r="AD153" s="75" t="s">
        <v>37</v>
      </c>
      <c r="AE153" s="75" t="s">
        <v>37</v>
      </c>
      <c r="AF153" s="76" t="s">
        <v>37</v>
      </c>
      <c r="AG153" s="76" t="s">
        <v>37</v>
      </c>
      <c r="AH153" s="77" t="s">
        <v>37</v>
      </c>
      <c r="AI153" s="77" t="s">
        <v>1455</v>
      </c>
    </row>
    <row r="154" spans="1:35" ht="12" customHeight="1" x14ac:dyDescent="0.3">
      <c r="A154" s="1" t="str">
        <f t="shared" si="2"/>
        <v>CFM732</v>
      </c>
      <c r="B154" s="145" t="s">
        <v>157</v>
      </c>
      <c r="C154" s="61">
        <v>732</v>
      </c>
      <c r="D154" s="62">
        <v>45909</v>
      </c>
      <c r="E154" s="105" t="s">
        <v>687</v>
      </c>
      <c r="F154" s="105" t="s">
        <v>688</v>
      </c>
      <c r="G154" s="162" t="s">
        <v>496</v>
      </c>
      <c r="H154" s="63" t="s">
        <v>35</v>
      </c>
      <c r="I154" s="64" t="s">
        <v>41</v>
      </c>
      <c r="J154" s="65">
        <v>13</v>
      </c>
      <c r="K154" s="66"/>
      <c r="L154" s="67" t="s">
        <v>150</v>
      </c>
      <c r="M154" s="67" t="s">
        <v>62</v>
      </c>
      <c r="N154" s="68" t="s">
        <v>62</v>
      </c>
      <c r="O154" s="68">
        <v>0.83333333333333337</v>
      </c>
      <c r="P154" s="69" t="s">
        <v>44</v>
      </c>
      <c r="Q154" s="69" t="s">
        <v>224</v>
      </c>
      <c r="R154" s="70">
        <v>45905</v>
      </c>
      <c r="S154" s="69" t="s">
        <v>46</v>
      </c>
      <c r="T154" s="69" t="s">
        <v>47</v>
      </c>
      <c r="U154" s="72">
        <v>0.77</v>
      </c>
      <c r="V154" s="73">
        <v>17</v>
      </c>
      <c r="W154" s="73">
        <v>269792</v>
      </c>
      <c r="X154" s="74">
        <v>5</v>
      </c>
      <c r="Y154" s="72">
        <v>0.97499999999999998</v>
      </c>
      <c r="Z154" s="73" t="s">
        <v>107</v>
      </c>
      <c r="AA154" s="70">
        <v>45728</v>
      </c>
      <c r="AB154" s="73"/>
      <c r="AC154" s="75">
        <v>235000</v>
      </c>
      <c r="AD154" s="75">
        <v>3000</v>
      </c>
      <c r="AE154" s="75" t="s">
        <v>325</v>
      </c>
      <c r="AF154" s="76" t="s">
        <v>1456</v>
      </c>
      <c r="AG154" s="76" t="s">
        <v>1457</v>
      </c>
      <c r="AH154" s="77">
        <v>45905</v>
      </c>
      <c r="AI154" s="77" t="s">
        <v>1458</v>
      </c>
    </row>
    <row r="155" spans="1:35" ht="12" customHeight="1" x14ac:dyDescent="0.3">
      <c r="A155" s="1" t="str">
        <f t="shared" si="2"/>
        <v>CFM743</v>
      </c>
      <c r="B155" s="145" t="s">
        <v>157</v>
      </c>
      <c r="C155" s="61">
        <v>743</v>
      </c>
      <c r="D155" s="62">
        <v>45909</v>
      </c>
      <c r="E155" s="105" t="s">
        <v>689</v>
      </c>
      <c r="F155" s="105" t="s">
        <v>690</v>
      </c>
      <c r="G155" s="162" t="s">
        <v>496</v>
      </c>
      <c r="H155" s="63" t="s">
        <v>35</v>
      </c>
      <c r="I155" s="64" t="s">
        <v>41</v>
      </c>
      <c r="J155" s="65">
        <v>9</v>
      </c>
      <c r="K155" s="66"/>
      <c r="L155" s="67" t="s">
        <v>359</v>
      </c>
      <c r="M155" s="67" t="s">
        <v>62</v>
      </c>
      <c r="N155" s="68" t="s">
        <v>62</v>
      </c>
      <c r="O155" s="68">
        <v>0.83333333333333337</v>
      </c>
      <c r="P155" s="69" t="s">
        <v>44</v>
      </c>
      <c r="Q155" s="69" t="s">
        <v>224</v>
      </c>
      <c r="R155" s="70">
        <v>45905</v>
      </c>
      <c r="S155" s="69" t="s">
        <v>46</v>
      </c>
      <c r="T155" s="69" t="s">
        <v>47</v>
      </c>
      <c r="U155" s="72">
        <v>0.65</v>
      </c>
      <c r="V155" s="73">
        <v>15</v>
      </c>
      <c r="W155" s="73">
        <v>231957</v>
      </c>
      <c r="X155" s="74">
        <v>5</v>
      </c>
      <c r="Y155" s="72">
        <v>0.96499999999999997</v>
      </c>
      <c r="Z155" s="73" t="s">
        <v>124</v>
      </c>
      <c r="AA155" s="70">
        <v>45726</v>
      </c>
      <c r="AB155" s="73"/>
      <c r="AC155" s="75">
        <v>156000</v>
      </c>
      <c r="AD155" s="75">
        <v>3000</v>
      </c>
      <c r="AE155" s="75" t="s">
        <v>320</v>
      </c>
      <c r="AF155" s="76" t="s">
        <v>1459</v>
      </c>
      <c r="AG155" s="76" t="s">
        <v>1460</v>
      </c>
      <c r="AH155" s="77">
        <v>45905</v>
      </c>
      <c r="AI155" s="77" t="s">
        <v>1461</v>
      </c>
    </row>
    <row r="156" spans="1:35" ht="12" customHeight="1" x14ac:dyDescent="0.3">
      <c r="A156" s="1" t="str">
        <f t="shared" si="2"/>
        <v>OXDCD</v>
      </c>
      <c r="B156" s="137" t="s">
        <v>240</v>
      </c>
      <c r="C156" s="61" t="s">
        <v>34</v>
      </c>
      <c r="D156" s="62">
        <v>45909</v>
      </c>
      <c r="E156" s="105" t="s">
        <v>501</v>
      </c>
      <c r="F156" s="105" t="s">
        <v>502</v>
      </c>
      <c r="G156" s="162" t="s">
        <v>503</v>
      </c>
      <c r="H156" s="63" t="s">
        <v>35</v>
      </c>
      <c r="I156" s="64" t="s">
        <v>203</v>
      </c>
      <c r="J156" s="65">
        <v>3</v>
      </c>
      <c r="K156" s="66" t="s">
        <v>69</v>
      </c>
      <c r="L156" s="67" t="s">
        <v>280</v>
      </c>
      <c r="M156" s="67" t="s">
        <v>83</v>
      </c>
      <c r="N156" s="68">
        <v>0.27083333333333331</v>
      </c>
      <c r="O156" s="68">
        <v>0.375</v>
      </c>
      <c r="P156" s="69" t="s">
        <v>37</v>
      </c>
      <c r="Q156" s="69" t="s">
        <v>37</v>
      </c>
      <c r="R156" s="70" t="s">
        <v>37</v>
      </c>
      <c r="S156" s="71" t="s">
        <v>37</v>
      </c>
      <c r="T156" s="69" t="s">
        <v>37</v>
      </c>
      <c r="U156" s="72" t="s">
        <v>37</v>
      </c>
      <c r="V156" s="73" t="s">
        <v>37</v>
      </c>
      <c r="W156" s="73" t="s">
        <v>37</v>
      </c>
      <c r="X156" s="74" t="s">
        <v>37</v>
      </c>
      <c r="Y156" s="72" t="s">
        <v>37</v>
      </c>
      <c r="Z156" s="73" t="s">
        <v>37</v>
      </c>
      <c r="AA156" s="70" t="s">
        <v>37</v>
      </c>
      <c r="AB156" s="73"/>
      <c r="AC156" s="75" t="s">
        <v>37</v>
      </c>
      <c r="AD156" s="75" t="s">
        <v>37</v>
      </c>
      <c r="AE156" s="75" t="s">
        <v>37</v>
      </c>
      <c r="AF156" s="76" t="s">
        <v>1175</v>
      </c>
      <c r="AG156" s="76" t="s">
        <v>1176</v>
      </c>
      <c r="AH156" s="77" t="s">
        <v>37</v>
      </c>
      <c r="AI156" s="77" t="s">
        <v>1462</v>
      </c>
    </row>
    <row r="157" spans="1:35" ht="12" customHeight="1" x14ac:dyDescent="0.3">
      <c r="A157" s="1" t="str">
        <f t="shared" si="2"/>
        <v>PDA1223</v>
      </c>
      <c r="B157" s="165" t="s">
        <v>217</v>
      </c>
      <c r="C157" s="61">
        <v>1223</v>
      </c>
      <c r="D157" s="62">
        <v>45909</v>
      </c>
      <c r="E157" s="105" t="s">
        <v>691</v>
      </c>
      <c r="F157" s="105" t="s">
        <v>692</v>
      </c>
      <c r="G157" s="162" t="s">
        <v>496</v>
      </c>
      <c r="H157" s="63" t="s">
        <v>35</v>
      </c>
      <c r="I157" s="64" t="s">
        <v>41</v>
      </c>
      <c r="J157" s="65">
        <v>27</v>
      </c>
      <c r="K157" s="186" t="s">
        <v>195</v>
      </c>
      <c r="L157" s="67" t="s">
        <v>116</v>
      </c>
      <c r="M157" s="67" t="s">
        <v>62</v>
      </c>
      <c r="N157" s="68" t="s">
        <v>62</v>
      </c>
      <c r="O157" s="68">
        <v>0.83333333333333337</v>
      </c>
      <c r="P157" s="69" t="s">
        <v>44</v>
      </c>
      <c r="Q157" s="69" t="s">
        <v>224</v>
      </c>
      <c r="R157" s="70">
        <v>45905</v>
      </c>
      <c r="S157" s="69" t="s">
        <v>46</v>
      </c>
      <c r="T157" s="69" t="s">
        <v>47</v>
      </c>
      <c r="U157" s="72">
        <v>0.86</v>
      </c>
      <c r="V157" s="73">
        <v>25</v>
      </c>
      <c r="W157" s="73">
        <v>181133</v>
      </c>
      <c r="X157" s="74">
        <v>5</v>
      </c>
      <c r="Y157" s="72">
        <v>0.97</v>
      </c>
      <c r="Z157" s="73" t="s">
        <v>149</v>
      </c>
      <c r="AA157" s="70">
        <v>45756</v>
      </c>
      <c r="AB157" s="73"/>
      <c r="AC157" s="75">
        <v>181000</v>
      </c>
      <c r="AD157" s="75">
        <v>1300</v>
      </c>
      <c r="AE157" s="75" t="s">
        <v>70</v>
      </c>
      <c r="AF157" s="76" t="s">
        <v>1463</v>
      </c>
      <c r="AG157" s="76" t="s">
        <v>1464</v>
      </c>
      <c r="AH157" s="77">
        <v>45905</v>
      </c>
      <c r="AI157" s="77" t="s">
        <v>1465</v>
      </c>
    </row>
    <row r="158" spans="1:35" ht="12" customHeight="1" x14ac:dyDescent="0.3">
      <c r="A158" s="1" t="str">
        <f t="shared" si="2"/>
        <v>PDA1688</v>
      </c>
      <c r="B158" s="165" t="s">
        <v>217</v>
      </c>
      <c r="C158" s="61">
        <v>1688</v>
      </c>
      <c r="D158" s="62">
        <v>45909</v>
      </c>
      <c r="E158" s="105" t="s">
        <v>693</v>
      </c>
      <c r="F158" s="105" t="s">
        <v>694</v>
      </c>
      <c r="G158" s="162" t="s">
        <v>496</v>
      </c>
      <c r="H158" s="63" t="s">
        <v>35</v>
      </c>
      <c r="I158" s="64" t="s">
        <v>36</v>
      </c>
      <c r="J158" s="65">
        <v>10</v>
      </c>
      <c r="K158" s="66"/>
      <c r="L158" s="67" t="s">
        <v>343</v>
      </c>
      <c r="M158" s="67"/>
      <c r="N158" s="68"/>
      <c r="O158" s="68"/>
      <c r="P158" s="69" t="s">
        <v>37</v>
      </c>
      <c r="Q158" s="69" t="s">
        <v>37</v>
      </c>
      <c r="R158" s="70" t="s">
        <v>37</v>
      </c>
      <c r="S158" s="71" t="s">
        <v>37</v>
      </c>
      <c r="T158" s="69" t="s">
        <v>37</v>
      </c>
      <c r="U158" s="72" t="s">
        <v>37</v>
      </c>
      <c r="V158" s="73" t="s">
        <v>37</v>
      </c>
      <c r="W158" s="73" t="s">
        <v>37</v>
      </c>
      <c r="X158" s="74" t="s">
        <v>37</v>
      </c>
      <c r="Y158" s="72" t="s">
        <v>37</v>
      </c>
      <c r="Z158" s="73" t="s">
        <v>37</v>
      </c>
      <c r="AA158" s="70" t="s">
        <v>37</v>
      </c>
      <c r="AB158" s="73"/>
      <c r="AC158" s="75" t="s">
        <v>37</v>
      </c>
      <c r="AD158" s="75" t="s">
        <v>37</v>
      </c>
      <c r="AE158" s="75" t="s">
        <v>37</v>
      </c>
      <c r="AF158" s="76" t="s">
        <v>37</v>
      </c>
      <c r="AG158" s="76" t="s">
        <v>37</v>
      </c>
      <c r="AH158" s="77" t="s">
        <v>37</v>
      </c>
      <c r="AI158" s="77" t="s">
        <v>1466</v>
      </c>
    </row>
    <row r="159" spans="1:35" ht="12" customHeight="1" x14ac:dyDescent="0.3">
      <c r="A159" s="1" t="str">
        <f t="shared" si="2"/>
        <v>PDA1787</v>
      </c>
      <c r="B159" s="165" t="s">
        <v>217</v>
      </c>
      <c r="C159" s="61">
        <v>1787</v>
      </c>
      <c r="D159" s="62">
        <v>45909</v>
      </c>
      <c r="E159" s="105" t="s">
        <v>695</v>
      </c>
      <c r="F159" s="105" t="s">
        <v>696</v>
      </c>
      <c r="G159" s="162" t="s">
        <v>496</v>
      </c>
      <c r="H159" s="63" t="s">
        <v>35</v>
      </c>
      <c r="I159" s="64" t="s">
        <v>41</v>
      </c>
      <c r="J159" s="65">
        <v>27</v>
      </c>
      <c r="K159" s="186" t="s">
        <v>195</v>
      </c>
      <c r="L159" s="67" t="s">
        <v>150</v>
      </c>
      <c r="M159" s="67" t="s">
        <v>62</v>
      </c>
      <c r="N159" s="68" t="s">
        <v>62</v>
      </c>
      <c r="O159" s="68">
        <v>0.83333333333333337</v>
      </c>
      <c r="P159" s="69" t="s">
        <v>44</v>
      </c>
      <c r="Q159" s="69" t="s">
        <v>224</v>
      </c>
      <c r="R159" s="70">
        <v>45905</v>
      </c>
      <c r="S159" s="69" t="s">
        <v>46</v>
      </c>
      <c r="T159" s="69" t="s">
        <v>47</v>
      </c>
      <c r="U159" s="72">
        <v>0.83</v>
      </c>
      <c r="V159" s="73">
        <v>21</v>
      </c>
      <c r="W159" s="73">
        <v>234171</v>
      </c>
      <c r="X159" s="74">
        <v>4.5</v>
      </c>
      <c r="Y159" s="72">
        <v>0.91</v>
      </c>
      <c r="Z159" s="73" t="s">
        <v>147</v>
      </c>
      <c r="AA159" s="70">
        <v>45699</v>
      </c>
      <c r="AB159" s="73"/>
      <c r="AC159" s="75">
        <v>234000</v>
      </c>
      <c r="AD159" s="75">
        <v>1500</v>
      </c>
      <c r="AE159" s="75" t="s">
        <v>70</v>
      </c>
      <c r="AF159" s="76" t="s">
        <v>1467</v>
      </c>
      <c r="AG159" s="76" t="s">
        <v>1468</v>
      </c>
      <c r="AH159" s="77">
        <v>45905</v>
      </c>
      <c r="AI159" s="77" t="s">
        <v>1469</v>
      </c>
    </row>
    <row r="160" spans="1:35" ht="12" customHeight="1" x14ac:dyDescent="0.3">
      <c r="A160" s="1" t="str">
        <f t="shared" si="2"/>
        <v>PDA1338</v>
      </c>
      <c r="B160" s="165" t="s">
        <v>217</v>
      </c>
      <c r="C160" s="61">
        <v>1338</v>
      </c>
      <c r="D160" s="62">
        <v>45909</v>
      </c>
      <c r="E160" s="105" t="s">
        <v>680</v>
      </c>
      <c r="F160" s="105" t="s">
        <v>681</v>
      </c>
      <c r="G160" s="162" t="s">
        <v>682</v>
      </c>
      <c r="H160" s="173" t="s">
        <v>234</v>
      </c>
      <c r="I160" s="64" t="s">
        <v>61</v>
      </c>
      <c r="J160" s="65">
        <v>15</v>
      </c>
      <c r="K160" s="66"/>
      <c r="L160" s="67" t="s">
        <v>252</v>
      </c>
      <c r="M160" s="67" t="s">
        <v>43</v>
      </c>
      <c r="N160" s="68">
        <v>0.66666666666666663</v>
      </c>
      <c r="O160" s="68">
        <v>0.83333333333333337</v>
      </c>
      <c r="P160" s="69" t="s">
        <v>37</v>
      </c>
      <c r="Q160" s="69" t="s">
        <v>37</v>
      </c>
      <c r="R160" s="70" t="s">
        <v>37</v>
      </c>
      <c r="S160" s="71" t="s">
        <v>37</v>
      </c>
      <c r="T160" s="69" t="s">
        <v>37</v>
      </c>
      <c r="U160" s="72" t="s">
        <v>37</v>
      </c>
      <c r="V160" s="73" t="s">
        <v>37</v>
      </c>
      <c r="W160" s="73" t="s">
        <v>37</v>
      </c>
      <c r="X160" s="74" t="s">
        <v>37</v>
      </c>
      <c r="Y160" s="72" t="s">
        <v>37</v>
      </c>
      <c r="Z160" s="73" t="s">
        <v>37</v>
      </c>
      <c r="AA160" s="70" t="s">
        <v>37</v>
      </c>
      <c r="AB160" s="73"/>
      <c r="AC160" s="75" t="s">
        <v>37</v>
      </c>
      <c r="AD160" s="75" t="s">
        <v>37</v>
      </c>
      <c r="AE160" s="75" t="s">
        <v>37</v>
      </c>
      <c r="AF160" s="76" t="s">
        <v>37</v>
      </c>
      <c r="AG160" s="76" t="s">
        <v>37</v>
      </c>
      <c r="AH160" s="77" t="s">
        <v>37</v>
      </c>
      <c r="AI160" s="77" t="s">
        <v>1454</v>
      </c>
    </row>
    <row r="161" spans="1:35" ht="12" customHeight="1" thickBot="1" x14ac:dyDescent="0.35">
      <c r="A161" s="5" t="str">
        <f t="shared" ref="A161:A196" si="3">CONCATENATE(B161,C161)</f>
        <v/>
      </c>
      <c r="B161" s="78"/>
      <c r="C161" s="79"/>
      <c r="D161" s="80"/>
      <c r="E161" s="81"/>
      <c r="F161" s="81"/>
      <c r="G161" s="81"/>
      <c r="H161" s="82"/>
      <c r="I161" s="108" t="s">
        <v>38</v>
      </c>
      <c r="J161" s="84">
        <f>SUBTOTAL(9,J132:J160)</f>
        <v>397</v>
      </c>
      <c r="K161" s="85">
        <f>(45+35+35+80+10+70+35+240)-J161</f>
        <v>153</v>
      </c>
      <c r="L161" s="86"/>
      <c r="M161" s="86"/>
      <c r="N161" s="87"/>
      <c r="O161" s="87"/>
      <c r="P161" s="88"/>
      <c r="Q161" s="88"/>
      <c r="R161" s="89"/>
      <c r="S161" s="90"/>
      <c r="T161" s="88"/>
      <c r="U161" s="91"/>
      <c r="V161" s="92"/>
      <c r="W161" s="92"/>
      <c r="X161" s="93"/>
      <c r="Y161" s="91"/>
      <c r="Z161" s="88"/>
      <c r="AA161" s="89"/>
      <c r="AB161" s="92"/>
      <c r="AC161" s="17"/>
      <c r="AD161" s="17"/>
      <c r="AE161" s="17"/>
      <c r="AF161" s="18"/>
      <c r="AG161" s="18"/>
      <c r="AH161" s="19"/>
      <c r="AI161" s="19"/>
    </row>
    <row r="162" spans="1:35" ht="12" customHeight="1" thickBot="1" x14ac:dyDescent="0.35">
      <c r="A162" s="1" t="str">
        <f t="shared" si="3"/>
        <v/>
      </c>
      <c r="B162" s="94"/>
      <c r="C162" s="95"/>
      <c r="D162" s="96"/>
      <c r="E162" s="97">
        <v>45910</v>
      </c>
      <c r="F162" s="98" t="s">
        <v>163</v>
      </c>
      <c r="G162" s="99"/>
      <c r="H162" s="100"/>
      <c r="I162" s="109"/>
      <c r="J162" s="110"/>
      <c r="K162" s="103"/>
      <c r="L162" s="86"/>
      <c r="M162" s="86"/>
      <c r="N162" s="87"/>
      <c r="O162" s="87"/>
      <c r="P162" s="88"/>
      <c r="Q162" s="88"/>
      <c r="R162" s="89"/>
      <c r="S162" s="90"/>
      <c r="T162" s="88"/>
      <c r="U162" s="91"/>
      <c r="V162" s="92"/>
      <c r="W162" s="92"/>
      <c r="X162" s="93"/>
      <c r="Y162" s="91"/>
      <c r="Z162" s="88"/>
      <c r="AA162" s="89"/>
      <c r="AB162" s="92"/>
      <c r="AC162" s="17"/>
      <c r="AD162" s="17"/>
      <c r="AE162" s="17"/>
      <c r="AF162" s="18"/>
      <c r="AG162" s="18"/>
      <c r="AH162" s="19"/>
      <c r="AI162" s="19"/>
    </row>
    <row r="163" spans="1:35" ht="12" customHeight="1" x14ac:dyDescent="0.3">
      <c r="A163" s="1" t="str">
        <f t="shared" si="3"/>
        <v>CDG957</v>
      </c>
      <c r="B163" s="191" t="s">
        <v>259</v>
      </c>
      <c r="C163" s="61">
        <v>957</v>
      </c>
      <c r="D163" s="62">
        <v>45910</v>
      </c>
      <c r="E163" s="105" t="s">
        <v>697</v>
      </c>
      <c r="F163" s="105" t="s">
        <v>698</v>
      </c>
      <c r="G163" s="162" t="s">
        <v>699</v>
      </c>
      <c r="H163" s="63" t="s">
        <v>127</v>
      </c>
      <c r="I163" s="64" t="s">
        <v>41</v>
      </c>
      <c r="J163" s="65">
        <v>6</v>
      </c>
      <c r="K163" s="66"/>
      <c r="L163" s="67" t="s">
        <v>336</v>
      </c>
      <c r="M163" s="67" t="s">
        <v>62</v>
      </c>
      <c r="N163" s="68" t="s">
        <v>62</v>
      </c>
      <c r="O163" s="68">
        <v>0.83333333333333337</v>
      </c>
      <c r="P163" s="69" t="s">
        <v>44</v>
      </c>
      <c r="Q163" s="69" t="s">
        <v>119</v>
      </c>
      <c r="R163" s="70">
        <v>45908</v>
      </c>
      <c r="S163" s="69" t="s">
        <v>46</v>
      </c>
      <c r="T163" s="69" t="s">
        <v>47</v>
      </c>
      <c r="U163" s="72">
        <v>0.9</v>
      </c>
      <c r="V163" s="73">
        <v>7</v>
      </c>
      <c r="W163" s="73">
        <v>31145</v>
      </c>
      <c r="X163" s="74">
        <v>4.5999999999999996</v>
      </c>
      <c r="Y163" s="72">
        <v>0.97</v>
      </c>
      <c r="Z163" s="73" t="s">
        <v>336</v>
      </c>
      <c r="AA163" s="70">
        <v>45702</v>
      </c>
      <c r="AB163" s="73"/>
      <c r="AC163" s="75">
        <v>26000</v>
      </c>
      <c r="AD163" s="75">
        <v>800</v>
      </c>
      <c r="AE163" s="75" t="s">
        <v>222</v>
      </c>
      <c r="AF163" s="76" t="s">
        <v>1470</v>
      </c>
      <c r="AG163" s="76" t="s">
        <v>1471</v>
      </c>
      <c r="AH163" s="77">
        <v>45908</v>
      </c>
      <c r="AI163" s="77" t="s">
        <v>1472</v>
      </c>
    </row>
    <row r="164" spans="1:35" ht="12" customHeight="1" x14ac:dyDescent="0.3">
      <c r="A164" s="1" t="str">
        <f t="shared" si="3"/>
        <v>CFO150</v>
      </c>
      <c r="B164" s="188" t="s">
        <v>246</v>
      </c>
      <c r="C164" s="61">
        <v>150</v>
      </c>
      <c r="D164" s="62">
        <v>45910</v>
      </c>
      <c r="E164" s="105" t="s">
        <v>697</v>
      </c>
      <c r="F164" s="105" t="s">
        <v>698</v>
      </c>
      <c r="G164" s="162" t="s">
        <v>699</v>
      </c>
      <c r="H164" s="63" t="s">
        <v>127</v>
      </c>
      <c r="I164" s="64" t="s">
        <v>247</v>
      </c>
      <c r="J164" s="65">
        <v>31</v>
      </c>
      <c r="K164" s="66"/>
      <c r="L164" s="67" t="s">
        <v>153</v>
      </c>
      <c r="M164" s="67" t="s">
        <v>62</v>
      </c>
      <c r="N164" s="68" t="s">
        <v>62</v>
      </c>
      <c r="O164" s="68">
        <v>0.83333333333333337</v>
      </c>
      <c r="P164" s="69" t="s">
        <v>44</v>
      </c>
      <c r="Q164" s="69" t="s">
        <v>119</v>
      </c>
      <c r="R164" s="70">
        <v>45908</v>
      </c>
      <c r="S164" s="69" t="s">
        <v>46</v>
      </c>
      <c r="T164" s="69" t="s">
        <v>47</v>
      </c>
      <c r="U164" s="72">
        <v>0.94</v>
      </c>
      <c r="V164" s="73">
        <v>32</v>
      </c>
      <c r="W164" s="73">
        <v>267213</v>
      </c>
      <c r="X164" s="74">
        <v>5</v>
      </c>
      <c r="Y164" s="72">
        <v>0.97</v>
      </c>
      <c r="Z164" s="69" t="s">
        <v>153</v>
      </c>
      <c r="AA164" s="70">
        <v>45702</v>
      </c>
      <c r="AB164" s="73"/>
      <c r="AC164" s="75">
        <v>266000</v>
      </c>
      <c r="AD164" s="75">
        <v>1400</v>
      </c>
      <c r="AE164" s="75" t="s">
        <v>260</v>
      </c>
      <c r="AF164" s="76" t="s">
        <v>1473</v>
      </c>
      <c r="AG164" s="76" t="s">
        <v>1471</v>
      </c>
      <c r="AH164" s="77">
        <v>45908</v>
      </c>
      <c r="AI164" s="77" t="s">
        <v>1474</v>
      </c>
    </row>
    <row r="165" spans="1:35" ht="12" customHeight="1" x14ac:dyDescent="0.3">
      <c r="A165" s="1" t="str">
        <f t="shared" si="3"/>
        <v>CFO1888</v>
      </c>
      <c r="B165" s="188" t="s">
        <v>246</v>
      </c>
      <c r="C165" s="61">
        <v>1888</v>
      </c>
      <c r="D165" s="62">
        <v>45910</v>
      </c>
      <c r="E165" s="105" t="s">
        <v>700</v>
      </c>
      <c r="F165" s="105" t="s">
        <v>701</v>
      </c>
      <c r="G165" s="162" t="s">
        <v>615</v>
      </c>
      <c r="H165" s="63" t="s">
        <v>118</v>
      </c>
      <c r="I165" s="64" t="s">
        <v>247</v>
      </c>
      <c r="J165" s="65">
        <v>20</v>
      </c>
      <c r="K165" s="66"/>
      <c r="L165" s="67" t="s">
        <v>164</v>
      </c>
      <c r="M165" s="67" t="s">
        <v>62</v>
      </c>
      <c r="N165" s="68" t="s">
        <v>62</v>
      </c>
      <c r="O165" s="68">
        <v>0.83333333333333337</v>
      </c>
      <c r="P165" s="69" t="s">
        <v>44</v>
      </c>
      <c r="Q165" s="69" t="s">
        <v>132</v>
      </c>
      <c r="R165" s="70">
        <v>45908</v>
      </c>
      <c r="S165" s="69" t="s">
        <v>46</v>
      </c>
      <c r="T165" s="69" t="s">
        <v>47</v>
      </c>
      <c r="U165" s="72">
        <v>0.97</v>
      </c>
      <c r="V165" s="73">
        <v>21</v>
      </c>
      <c r="W165" s="73">
        <v>189337</v>
      </c>
      <c r="X165" s="74">
        <v>3.9</v>
      </c>
      <c r="Y165" s="72">
        <v>0.95</v>
      </c>
      <c r="Z165" s="69" t="s">
        <v>337</v>
      </c>
      <c r="AA165" s="70">
        <v>45783</v>
      </c>
      <c r="AB165" s="73"/>
      <c r="AC165" s="75">
        <v>166000</v>
      </c>
      <c r="AD165" s="75">
        <v>1400</v>
      </c>
      <c r="AE165" s="75" t="s">
        <v>297</v>
      </c>
      <c r="AF165" s="76" t="s">
        <v>1475</v>
      </c>
      <c r="AG165" s="76" t="s">
        <v>1476</v>
      </c>
      <c r="AH165" s="77">
        <v>45908</v>
      </c>
      <c r="AI165" s="77" t="s">
        <v>1477</v>
      </c>
    </row>
    <row r="166" spans="1:35" ht="12" customHeight="1" x14ac:dyDescent="0.3">
      <c r="A166" s="1" t="str">
        <f t="shared" si="3"/>
        <v>ASI71</v>
      </c>
      <c r="B166" s="138" t="s">
        <v>133</v>
      </c>
      <c r="C166" s="61">
        <v>71</v>
      </c>
      <c r="D166" s="62">
        <v>45910</v>
      </c>
      <c r="E166" s="105" t="s">
        <v>656</v>
      </c>
      <c r="F166" s="105" t="s">
        <v>657</v>
      </c>
      <c r="G166" s="162" t="s">
        <v>442</v>
      </c>
      <c r="H166" s="63" t="s">
        <v>198</v>
      </c>
      <c r="I166" s="64" t="s">
        <v>134</v>
      </c>
      <c r="J166" s="65">
        <v>3</v>
      </c>
      <c r="K166" s="66"/>
      <c r="L166" s="67" t="s">
        <v>338</v>
      </c>
      <c r="M166" s="67" t="s">
        <v>62</v>
      </c>
      <c r="N166" s="68" t="s">
        <v>62</v>
      </c>
      <c r="O166" s="68">
        <v>0.91666666666666663</v>
      </c>
      <c r="P166" s="69" t="s">
        <v>37</v>
      </c>
      <c r="Q166" s="69" t="s">
        <v>37</v>
      </c>
      <c r="R166" s="70" t="s">
        <v>37</v>
      </c>
      <c r="S166" s="71" t="s">
        <v>37</v>
      </c>
      <c r="T166" s="69" t="s">
        <v>37</v>
      </c>
      <c r="U166" s="72" t="s">
        <v>37</v>
      </c>
      <c r="V166" s="73" t="s">
        <v>37</v>
      </c>
      <c r="W166" s="73" t="s">
        <v>37</v>
      </c>
      <c r="X166" s="74" t="s">
        <v>37</v>
      </c>
      <c r="Y166" s="72" t="s">
        <v>37</v>
      </c>
      <c r="Z166" s="73" t="s">
        <v>37</v>
      </c>
      <c r="AA166" s="70" t="s">
        <v>37</v>
      </c>
      <c r="AB166" s="73"/>
      <c r="AC166" s="75" t="s">
        <v>37</v>
      </c>
      <c r="AD166" s="75" t="s">
        <v>37</v>
      </c>
      <c r="AE166" s="75" t="s">
        <v>37</v>
      </c>
      <c r="AF166" s="76" t="s">
        <v>37</v>
      </c>
      <c r="AG166" s="76" t="s">
        <v>37</v>
      </c>
      <c r="AH166" s="77" t="s">
        <v>37</v>
      </c>
      <c r="AI166" s="77" t="s">
        <v>1478</v>
      </c>
    </row>
    <row r="167" spans="1:35" ht="12" customHeight="1" x14ac:dyDescent="0.3">
      <c r="A167" s="1" t="str">
        <f t="shared" si="3"/>
        <v>MNI7</v>
      </c>
      <c r="B167" s="209" t="s">
        <v>294</v>
      </c>
      <c r="C167" s="61">
        <v>7</v>
      </c>
      <c r="D167" s="62">
        <v>45910</v>
      </c>
      <c r="E167" s="105" t="s">
        <v>613</v>
      </c>
      <c r="F167" s="105" t="s">
        <v>614</v>
      </c>
      <c r="G167" s="162" t="s">
        <v>615</v>
      </c>
      <c r="H167" s="63" t="s">
        <v>357</v>
      </c>
      <c r="I167" s="64" t="s">
        <v>36</v>
      </c>
      <c r="J167" s="65">
        <v>15</v>
      </c>
      <c r="K167" s="66" t="s">
        <v>423</v>
      </c>
      <c r="L167" s="67" t="s">
        <v>106</v>
      </c>
      <c r="M167" s="185" t="s">
        <v>43</v>
      </c>
      <c r="N167" s="68" t="s">
        <v>242</v>
      </c>
      <c r="O167" s="68" t="s">
        <v>242</v>
      </c>
      <c r="P167" s="69" t="s">
        <v>37</v>
      </c>
      <c r="Q167" s="69" t="s">
        <v>37</v>
      </c>
      <c r="R167" s="70" t="s">
        <v>37</v>
      </c>
      <c r="S167" s="71" t="s">
        <v>37</v>
      </c>
      <c r="T167" s="69" t="s">
        <v>37</v>
      </c>
      <c r="U167" s="72" t="s">
        <v>37</v>
      </c>
      <c r="V167" s="73" t="s">
        <v>37</v>
      </c>
      <c r="W167" s="73" t="s">
        <v>37</v>
      </c>
      <c r="X167" s="74" t="s">
        <v>37</v>
      </c>
      <c r="Y167" s="72" t="s">
        <v>37</v>
      </c>
      <c r="Z167" s="73" t="s">
        <v>37</v>
      </c>
      <c r="AA167" s="70" t="s">
        <v>37</v>
      </c>
      <c r="AB167" s="73"/>
      <c r="AC167" s="75" t="s">
        <v>37</v>
      </c>
      <c r="AD167" s="75" t="s">
        <v>37</v>
      </c>
      <c r="AE167" s="75" t="s">
        <v>37</v>
      </c>
      <c r="AF167" s="76" t="s">
        <v>37</v>
      </c>
      <c r="AG167" s="76" t="s">
        <v>37</v>
      </c>
      <c r="AH167" s="77" t="s">
        <v>37</v>
      </c>
      <c r="AI167" s="77" t="s">
        <v>1479</v>
      </c>
    </row>
    <row r="168" spans="1:35" ht="12" customHeight="1" x14ac:dyDescent="0.3">
      <c r="A168" s="1" t="str">
        <f t="shared" si="3"/>
        <v>ASI128</v>
      </c>
      <c r="B168" s="138" t="s">
        <v>133</v>
      </c>
      <c r="C168" s="61">
        <v>128</v>
      </c>
      <c r="D168" s="62">
        <v>45910</v>
      </c>
      <c r="E168" s="105" t="s">
        <v>658</v>
      </c>
      <c r="F168" s="105" t="s">
        <v>659</v>
      </c>
      <c r="G168" s="162" t="s">
        <v>457</v>
      </c>
      <c r="H168" s="63" t="s">
        <v>40</v>
      </c>
      <c r="I168" s="64" t="s">
        <v>134</v>
      </c>
      <c r="J168" s="65">
        <v>3</v>
      </c>
      <c r="K168" s="66"/>
      <c r="L168" s="67" t="s">
        <v>73</v>
      </c>
      <c r="M168" s="67" t="s">
        <v>62</v>
      </c>
      <c r="N168" s="68" t="s">
        <v>62</v>
      </c>
      <c r="O168" s="68">
        <v>0.91666666666666663</v>
      </c>
      <c r="P168" s="69" t="s">
        <v>37</v>
      </c>
      <c r="Q168" s="69" t="s">
        <v>37</v>
      </c>
      <c r="R168" s="70" t="s">
        <v>37</v>
      </c>
      <c r="S168" s="71" t="s">
        <v>37</v>
      </c>
      <c r="T168" s="69" t="s">
        <v>37</v>
      </c>
      <c r="U168" s="72" t="s">
        <v>37</v>
      </c>
      <c r="V168" s="73" t="s">
        <v>37</v>
      </c>
      <c r="W168" s="73" t="s">
        <v>37</v>
      </c>
      <c r="X168" s="74" t="s">
        <v>37</v>
      </c>
      <c r="Y168" s="72" t="s">
        <v>37</v>
      </c>
      <c r="Z168" s="73" t="s">
        <v>37</v>
      </c>
      <c r="AA168" s="70" t="s">
        <v>37</v>
      </c>
      <c r="AB168" s="73"/>
      <c r="AC168" s="75" t="s">
        <v>37</v>
      </c>
      <c r="AD168" s="75" t="s">
        <v>37</v>
      </c>
      <c r="AE168" s="75" t="s">
        <v>37</v>
      </c>
      <c r="AF168" s="76" t="s">
        <v>37</v>
      </c>
      <c r="AG168" s="76" t="s">
        <v>37</v>
      </c>
      <c r="AH168" s="77" t="s">
        <v>37</v>
      </c>
      <c r="AI168" s="77" t="s">
        <v>1480</v>
      </c>
    </row>
    <row r="169" spans="1:35" ht="12" customHeight="1" x14ac:dyDescent="0.3">
      <c r="A169" s="1" t="str">
        <f t="shared" si="3"/>
        <v>HORF008</v>
      </c>
      <c r="B169" s="139" t="s">
        <v>135</v>
      </c>
      <c r="C169" s="61" t="s">
        <v>136</v>
      </c>
      <c r="D169" s="62">
        <v>45910</v>
      </c>
      <c r="E169" s="105" t="s">
        <v>702</v>
      </c>
      <c r="F169" s="105" t="s">
        <v>703</v>
      </c>
      <c r="G169" s="162" t="s">
        <v>457</v>
      </c>
      <c r="H169" s="63" t="s">
        <v>40</v>
      </c>
      <c r="I169" s="64" t="s">
        <v>41</v>
      </c>
      <c r="J169" s="65">
        <v>19</v>
      </c>
      <c r="K169" s="66"/>
      <c r="L169" s="67" t="s">
        <v>42</v>
      </c>
      <c r="M169" s="67" t="s">
        <v>62</v>
      </c>
      <c r="N169" s="68" t="s">
        <v>62</v>
      </c>
      <c r="O169" s="68">
        <v>0.79166666666666663</v>
      </c>
      <c r="P169" s="69" t="s">
        <v>114</v>
      </c>
      <c r="Q169" s="69" t="s">
        <v>45</v>
      </c>
      <c r="R169" s="70">
        <v>45908</v>
      </c>
      <c r="S169" s="69" t="s">
        <v>46</v>
      </c>
      <c r="T169" s="69" t="s">
        <v>47</v>
      </c>
      <c r="U169" s="72" t="s">
        <v>80</v>
      </c>
      <c r="V169" s="73">
        <v>19</v>
      </c>
      <c r="W169" s="73">
        <v>142581</v>
      </c>
      <c r="X169" s="74">
        <v>4.9000000000000004</v>
      </c>
      <c r="Y169" s="72">
        <v>0.95</v>
      </c>
      <c r="Z169" s="73" t="s">
        <v>42</v>
      </c>
      <c r="AA169" s="70">
        <v>45853</v>
      </c>
      <c r="AB169" s="73"/>
      <c r="AC169" s="75">
        <v>142581</v>
      </c>
      <c r="AD169" s="75">
        <v>1250</v>
      </c>
      <c r="AE169" s="75" t="s">
        <v>340</v>
      </c>
      <c r="AF169" s="76" t="s">
        <v>1481</v>
      </c>
      <c r="AG169" s="76" t="s">
        <v>1482</v>
      </c>
      <c r="AH169" s="77">
        <v>45908</v>
      </c>
      <c r="AI169" s="77" t="s">
        <v>1483</v>
      </c>
    </row>
    <row r="170" spans="1:35" ht="12" customHeight="1" x14ac:dyDescent="0.3">
      <c r="A170" s="1" t="str">
        <f t="shared" si="3"/>
        <v>HORF024</v>
      </c>
      <c r="B170" s="139" t="s">
        <v>135</v>
      </c>
      <c r="C170" s="61" t="s">
        <v>156</v>
      </c>
      <c r="D170" s="62">
        <v>45910</v>
      </c>
      <c r="E170" s="105" t="s">
        <v>704</v>
      </c>
      <c r="F170" s="105" t="s">
        <v>705</v>
      </c>
      <c r="G170" s="162" t="s">
        <v>457</v>
      </c>
      <c r="H170" s="63" t="s">
        <v>40</v>
      </c>
      <c r="I170" s="64" t="s">
        <v>41</v>
      </c>
      <c r="J170" s="65">
        <v>20</v>
      </c>
      <c r="K170" s="66"/>
      <c r="L170" s="67" t="s">
        <v>74</v>
      </c>
      <c r="M170" s="67" t="s">
        <v>62</v>
      </c>
      <c r="N170" s="68" t="s">
        <v>62</v>
      </c>
      <c r="O170" s="68">
        <v>0.79166666666666663</v>
      </c>
      <c r="P170" s="69" t="s">
        <v>114</v>
      </c>
      <c r="Q170" s="69" t="s">
        <v>45</v>
      </c>
      <c r="R170" s="70">
        <v>45908</v>
      </c>
      <c r="S170" s="69" t="s">
        <v>46</v>
      </c>
      <c r="T170" s="69" t="s">
        <v>47</v>
      </c>
      <c r="U170" s="72" t="s">
        <v>80</v>
      </c>
      <c r="V170" s="73">
        <v>17</v>
      </c>
      <c r="W170" s="73">
        <v>219029</v>
      </c>
      <c r="X170" s="74">
        <v>5</v>
      </c>
      <c r="Y170" s="72">
        <v>0.91500000000000004</v>
      </c>
      <c r="Z170" s="73" t="s">
        <v>164</v>
      </c>
      <c r="AA170" s="70">
        <v>45848</v>
      </c>
      <c r="AB170" s="73"/>
      <c r="AC170" s="75">
        <v>219029</v>
      </c>
      <c r="AD170" s="75">
        <v>2250</v>
      </c>
      <c r="AE170" s="75" t="s">
        <v>340</v>
      </c>
      <c r="AF170" s="76" t="s">
        <v>1484</v>
      </c>
      <c r="AG170" s="76" t="s">
        <v>1485</v>
      </c>
      <c r="AH170" s="77">
        <v>45908</v>
      </c>
      <c r="AI170" s="77" t="s">
        <v>1486</v>
      </c>
    </row>
    <row r="171" spans="1:35" ht="12" customHeight="1" x14ac:dyDescent="0.3">
      <c r="A171" s="1" t="str">
        <f t="shared" si="3"/>
        <v>SAM4060</v>
      </c>
      <c r="B171" s="193" t="s">
        <v>266</v>
      </c>
      <c r="C171" s="61">
        <v>4060</v>
      </c>
      <c r="D171" s="62">
        <v>45910</v>
      </c>
      <c r="E171" s="105" t="s">
        <v>660</v>
      </c>
      <c r="F171" s="105" t="s">
        <v>661</v>
      </c>
      <c r="G171" s="162" t="s">
        <v>457</v>
      </c>
      <c r="H171" s="63" t="s">
        <v>40</v>
      </c>
      <c r="I171" s="64" t="s">
        <v>102</v>
      </c>
      <c r="J171" s="65">
        <v>10</v>
      </c>
      <c r="K171" s="66"/>
      <c r="L171" s="67" t="s">
        <v>74</v>
      </c>
      <c r="M171" s="67" t="s">
        <v>62</v>
      </c>
      <c r="N171" s="68" t="s">
        <v>62</v>
      </c>
      <c r="O171" s="68">
        <v>0.875</v>
      </c>
      <c r="P171" s="69" t="s">
        <v>37</v>
      </c>
      <c r="Q171" s="69" t="s">
        <v>37</v>
      </c>
      <c r="R171" s="70" t="s">
        <v>37</v>
      </c>
      <c r="S171" s="71" t="s">
        <v>37</v>
      </c>
      <c r="T171" s="69" t="s">
        <v>37</v>
      </c>
      <c r="U171" s="72" t="s">
        <v>37</v>
      </c>
      <c r="V171" s="73" t="s">
        <v>37</v>
      </c>
      <c r="W171" s="73" t="s">
        <v>37</v>
      </c>
      <c r="X171" s="74" t="s">
        <v>37</v>
      </c>
      <c r="Y171" s="72" t="s">
        <v>37</v>
      </c>
      <c r="Z171" s="73" t="s">
        <v>37</v>
      </c>
      <c r="AA171" s="70" t="s">
        <v>37</v>
      </c>
      <c r="AB171" s="73"/>
      <c r="AC171" s="75" t="s">
        <v>37</v>
      </c>
      <c r="AD171" s="75" t="s">
        <v>37</v>
      </c>
      <c r="AE171" s="75" t="s">
        <v>375</v>
      </c>
      <c r="AF171" s="76" t="s">
        <v>37</v>
      </c>
      <c r="AG171" s="76" t="s">
        <v>37</v>
      </c>
      <c r="AH171" s="77" t="s">
        <v>37</v>
      </c>
      <c r="AI171" s="77" t="s">
        <v>1487</v>
      </c>
    </row>
    <row r="172" spans="1:35" ht="12" customHeight="1" x14ac:dyDescent="0.3">
      <c r="A172" s="1" t="str">
        <f t="shared" si="3"/>
        <v>CTA2</v>
      </c>
      <c r="B172" s="174" t="s">
        <v>377</v>
      </c>
      <c r="C172" s="61">
        <v>2</v>
      </c>
      <c r="D172" s="62">
        <v>45910</v>
      </c>
      <c r="E172" s="105" t="s">
        <v>706</v>
      </c>
      <c r="F172" s="105" t="s">
        <v>707</v>
      </c>
      <c r="G172" s="162" t="s">
        <v>624</v>
      </c>
      <c r="H172" s="63" t="s">
        <v>57</v>
      </c>
      <c r="I172" s="64" t="s">
        <v>41</v>
      </c>
      <c r="J172" s="65">
        <v>4</v>
      </c>
      <c r="K172" s="66"/>
      <c r="L172" s="67" t="s">
        <v>358</v>
      </c>
      <c r="M172" s="67" t="s">
        <v>62</v>
      </c>
      <c r="N172" s="68" t="s">
        <v>62</v>
      </c>
      <c r="O172" s="68">
        <v>0.875</v>
      </c>
      <c r="P172" s="69" t="s">
        <v>77</v>
      </c>
      <c r="Q172" s="69" t="s">
        <v>59</v>
      </c>
      <c r="R172" s="70">
        <v>45908</v>
      </c>
      <c r="S172" s="69" t="s">
        <v>46</v>
      </c>
      <c r="T172" s="69"/>
      <c r="U172" s="72"/>
      <c r="V172" s="73">
        <v>4</v>
      </c>
      <c r="W172" s="73">
        <v>14171</v>
      </c>
      <c r="X172" s="74">
        <v>5</v>
      </c>
      <c r="Y172" s="72">
        <v>1</v>
      </c>
      <c r="Z172" s="73" t="s">
        <v>142</v>
      </c>
      <c r="AA172" s="70">
        <v>45791</v>
      </c>
      <c r="AB172" s="73"/>
      <c r="AC172" s="75">
        <v>14000</v>
      </c>
      <c r="AD172" s="75">
        <v>700</v>
      </c>
      <c r="AE172" s="75" t="s">
        <v>37</v>
      </c>
      <c r="AF172" s="76" t="s">
        <v>1488</v>
      </c>
      <c r="AG172" s="76" t="s">
        <v>1489</v>
      </c>
      <c r="AH172" s="77">
        <v>45908</v>
      </c>
      <c r="AI172" s="77" t="s">
        <v>1490</v>
      </c>
    </row>
    <row r="173" spans="1:35" ht="12" customHeight="1" x14ac:dyDescent="0.3">
      <c r="A173" s="1" t="str">
        <f t="shared" si="3"/>
        <v>SVD49</v>
      </c>
      <c r="B173" s="136" t="s">
        <v>380</v>
      </c>
      <c r="C173" s="158">
        <v>49</v>
      </c>
      <c r="D173" s="62">
        <v>45910</v>
      </c>
      <c r="E173" s="105" t="s">
        <v>708</v>
      </c>
      <c r="F173" s="105" t="s">
        <v>709</v>
      </c>
      <c r="G173" s="162" t="s">
        <v>710</v>
      </c>
      <c r="H173" s="63" t="s">
        <v>57</v>
      </c>
      <c r="I173" s="64" t="s">
        <v>61</v>
      </c>
      <c r="J173" s="65">
        <v>15</v>
      </c>
      <c r="K173" s="66"/>
      <c r="L173" s="67" t="s">
        <v>142</v>
      </c>
      <c r="M173" s="67" t="s">
        <v>43</v>
      </c>
      <c r="N173" s="68">
        <v>0.66666666666666663</v>
      </c>
      <c r="O173" s="68">
        <v>0.79166666666666663</v>
      </c>
      <c r="P173" s="69" t="s">
        <v>37</v>
      </c>
      <c r="Q173" s="69" t="s">
        <v>37</v>
      </c>
      <c r="R173" s="70" t="s">
        <v>37</v>
      </c>
      <c r="S173" s="71" t="s">
        <v>37</v>
      </c>
      <c r="T173" s="69" t="s">
        <v>37</v>
      </c>
      <c r="U173" s="72" t="s">
        <v>37</v>
      </c>
      <c r="V173" s="73" t="s">
        <v>37</v>
      </c>
      <c r="W173" s="73" t="s">
        <v>37</v>
      </c>
      <c r="X173" s="74" t="s">
        <v>37</v>
      </c>
      <c r="Y173" s="72" t="s">
        <v>37</v>
      </c>
      <c r="Z173" s="73" t="s">
        <v>37</v>
      </c>
      <c r="AA173" s="70" t="s">
        <v>37</v>
      </c>
      <c r="AB173" s="73"/>
      <c r="AC173" s="75" t="s">
        <v>37</v>
      </c>
      <c r="AD173" s="75" t="s">
        <v>37</v>
      </c>
      <c r="AE173" s="75" t="s">
        <v>37</v>
      </c>
      <c r="AF173" s="76" t="s">
        <v>37</v>
      </c>
      <c r="AG173" s="76" t="s">
        <v>37</v>
      </c>
      <c r="AH173" s="77" t="s">
        <v>37</v>
      </c>
      <c r="AI173" s="77" t="s">
        <v>1491</v>
      </c>
    </row>
    <row r="174" spans="1:35" ht="12" customHeight="1" x14ac:dyDescent="0.3">
      <c r="A174" s="1" t="str">
        <f>CONCATENATE(B174,C174)</f>
        <v>DAI13</v>
      </c>
      <c r="B174" s="167" t="s">
        <v>290</v>
      </c>
      <c r="C174" s="61">
        <v>13</v>
      </c>
      <c r="D174" s="62">
        <v>45910</v>
      </c>
      <c r="E174" s="105" t="s">
        <v>711</v>
      </c>
      <c r="F174" s="105" t="s">
        <v>712</v>
      </c>
      <c r="G174" s="162" t="s">
        <v>521</v>
      </c>
      <c r="H174" s="63" t="s">
        <v>60</v>
      </c>
      <c r="I174" s="64" t="s">
        <v>113</v>
      </c>
      <c r="J174" s="65">
        <v>10</v>
      </c>
      <c r="K174" s="66"/>
      <c r="L174" s="67" t="s">
        <v>58</v>
      </c>
      <c r="M174" s="185" t="s">
        <v>62</v>
      </c>
      <c r="N174" s="68" t="s">
        <v>62</v>
      </c>
      <c r="O174" s="68">
        <v>0.91666666666666663</v>
      </c>
      <c r="P174" s="69" t="s">
        <v>77</v>
      </c>
      <c r="Q174" s="69" t="s">
        <v>59</v>
      </c>
      <c r="R174" s="70">
        <v>45903</v>
      </c>
      <c r="S174" s="69" t="s">
        <v>46</v>
      </c>
      <c r="T174" s="72"/>
      <c r="U174" s="72"/>
      <c r="V174" s="73" t="s">
        <v>37</v>
      </c>
      <c r="W174" s="73" t="s">
        <v>37</v>
      </c>
      <c r="X174" s="74" t="s">
        <v>37</v>
      </c>
      <c r="Y174" s="72" t="s">
        <v>37</v>
      </c>
      <c r="Z174" s="73" t="s">
        <v>37</v>
      </c>
      <c r="AA174" s="70" t="s">
        <v>37</v>
      </c>
      <c r="AB174" s="73"/>
      <c r="AC174" s="75" t="s">
        <v>37</v>
      </c>
      <c r="AD174" s="75" t="s">
        <v>37</v>
      </c>
      <c r="AE174" s="75" t="s">
        <v>340</v>
      </c>
      <c r="AF174" s="76" t="s">
        <v>1492</v>
      </c>
      <c r="AG174" s="76" t="s">
        <v>1493</v>
      </c>
      <c r="AH174" s="77">
        <v>45903</v>
      </c>
      <c r="AI174" s="77" t="s">
        <v>1494</v>
      </c>
    </row>
    <row r="175" spans="1:35" ht="12" customHeight="1" x14ac:dyDescent="0.3">
      <c r="A175" s="1" t="str">
        <f t="shared" si="3"/>
        <v>SVD49</v>
      </c>
      <c r="B175" s="136" t="s">
        <v>380</v>
      </c>
      <c r="C175" s="158">
        <v>49</v>
      </c>
      <c r="D175" s="62">
        <v>45910</v>
      </c>
      <c r="E175" s="105" t="s">
        <v>708</v>
      </c>
      <c r="F175" s="105" t="s">
        <v>709</v>
      </c>
      <c r="G175" s="162" t="s">
        <v>710</v>
      </c>
      <c r="H175" s="63" t="s">
        <v>63</v>
      </c>
      <c r="I175" s="64" t="s">
        <v>203</v>
      </c>
      <c r="J175" s="65">
        <v>20</v>
      </c>
      <c r="K175" s="207" t="s">
        <v>314</v>
      </c>
      <c r="L175" s="67" t="s">
        <v>65</v>
      </c>
      <c r="M175" s="67" t="s">
        <v>141</v>
      </c>
      <c r="N175" s="68">
        <v>0.66666666666666663</v>
      </c>
      <c r="O175" s="68">
        <v>0.79166666666666663</v>
      </c>
      <c r="P175" s="69" t="s">
        <v>44</v>
      </c>
      <c r="Q175" s="69" t="s">
        <v>59</v>
      </c>
      <c r="R175" s="70">
        <v>45908</v>
      </c>
      <c r="S175" s="69" t="s">
        <v>46</v>
      </c>
      <c r="T175" s="69" t="s">
        <v>47</v>
      </c>
      <c r="U175" s="72">
        <v>0.96</v>
      </c>
      <c r="V175" s="73">
        <v>45</v>
      </c>
      <c r="W175" s="73">
        <v>674098</v>
      </c>
      <c r="X175" s="74">
        <v>4.9000000000000004</v>
      </c>
      <c r="Y175" s="72">
        <v>0.98</v>
      </c>
      <c r="Z175" s="73" t="s">
        <v>65</v>
      </c>
      <c r="AA175" s="70">
        <v>45770</v>
      </c>
      <c r="AB175" s="73"/>
      <c r="AC175" s="75">
        <v>560000</v>
      </c>
      <c r="AD175" s="75">
        <v>2650</v>
      </c>
      <c r="AE175" s="75" t="s">
        <v>340</v>
      </c>
      <c r="AF175" s="76" t="s">
        <v>1495</v>
      </c>
      <c r="AG175" s="76" t="s">
        <v>1496</v>
      </c>
      <c r="AH175" s="77">
        <v>45908</v>
      </c>
      <c r="AI175" s="77" t="s">
        <v>1497</v>
      </c>
    </row>
    <row r="176" spans="1:35" ht="12" customHeight="1" x14ac:dyDescent="0.3">
      <c r="A176" s="1" t="str">
        <f t="shared" si="3"/>
        <v>PDA37</v>
      </c>
      <c r="B176" s="165" t="s">
        <v>217</v>
      </c>
      <c r="C176" s="61">
        <v>37</v>
      </c>
      <c r="D176" s="62">
        <v>45910</v>
      </c>
      <c r="E176" s="105" t="s">
        <v>713</v>
      </c>
      <c r="F176" s="105" t="s">
        <v>714</v>
      </c>
      <c r="G176" s="162" t="s">
        <v>521</v>
      </c>
      <c r="H176" s="63" t="s">
        <v>120</v>
      </c>
      <c r="I176" s="64" t="s">
        <v>41</v>
      </c>
      <c r="J176" s="65">
        <v>30</v>
      </c>
      <c r="K176" s="190" t="s">
        <v>237</v>
      </c>
      <c r="L176" s="67" t="s">
        <v>364</v>
      </c>
      <c r="M176" s="67" t="s">
        <v>75</v>
      </c>
      <c r="N176" s="68">
        <v>0.66666666666666663</v>
      </c>
      <c r="O176" s="68">
        <v>0.83333333333333337</v>
      </c>
      <c r="P176" s="69" t="s">
        <v>44</v>
      </c>
      <c r="Q176" s="69" t="s">
        <v>205</v>
      </c>
      <c r="R176" s="70">
        <v>45908</v>
      </c>
      <c r="S176" s="69" t="s">
        <v>46</v>
      </c>
      <c r="T176" s="69" t="s">
        <v>47</v>
      </c>
      <c r="U176" s="72">
        <v>0.71</v>
      </c>
      <c r="V176" s="73">
        <v>30</v>
      </c>
      <c r="W176" s="73">
        <v>341295</v>
      </c>
      <c r="X176" s="74">
        <v>4</v>
      </c>
      <c r="Y176" s="72">
        <v>0.81499999999999995</v>
      </c>
      <c r="Z176" s="73" t="s">
        <v>121</v>
      </c>
      <c r="AA176" s="70">
        <v>45336</v>
      </c>
      <c r="AB176" s="73"/>
      <c r="AC176" s="75">
        <v>341000</v>
      </c>
      <c r="AD176" s="75">
        <v>1300</v>
      </c>
      <c r="AE176" s="75" t="s">
        <v>228</v>
      </c>
      <c r="AF176" s="76" t="s">
        <v>1498</v>
      </c>
      <c r="AG176" s="76" t="s">
        <v>1499</v>
      </c>
      <c r="AH176" s="77">
        <v>45908</v>
      </c>
      <c r="AI176" s="77" t="s">
        <v>1500</v>
      </c>
    </row>
    <row r="177" spans="1:35" ht="12" customHeight="1" x14ac:dyDescent="0.3">
      <c r="A177" s="1" t="str">
        <f t="shared" si="3"/>
        <v>ASI129</v>
      </c>
      <c r="B177" s="138" t="s">
        <v>133</v>
      </c>
      <c r="C177" s="61">
        <v>129</v>
      </c>
      <c r="D177" s="62">
        <v>45910</v>
      </c>
      <c r="E177" s="105" t="s">
        <v>673</v>
      </c>
      <c r="F177" s="105" t="s">
        <v>674</v>
      </c>
      <c r="G177" s="162" t="s">
        <v>301</v>
      </c>
      <c r="H177" s="63" t="s">
        <v>66</v>
      </c>
      <c r="I177" s="64" t="s">
        <v>134</v>
      </c>
      <c r="J177" s="65">
        <v>3</v>
      </c>
      <c r="K177" s="66"/>
      <c r="L177" s="67" t="s">
        <v>186</v>
      </c>
      <c r="M177" s="67" t="s">
        <v>71</v>
      </c>
      <c r="N177" s="68">
        <v>0.79166666666666663</v>
      </c>
      <c r="O177" s="68">
        <v>0.91666666666666663</v>
      </c>
      <c r="P177" s="69" t="s">
        <v>37</v>
      </c>
      <c r="Q177" s="69" t="s">
        <v>37</v>
      </c>
      <c r="R177" s="70" t="s">
        <v>37</v>
      </c>
      <c r="S177" s="71" t="s">
        <v>37</v>
      </c>
      <c r="T177" s="69" t="s">
        <v>37</v>
      </c>
      <c r="U177" s="72" t="s">
        <v>37</v>
      </c>
      <c r="V177" s="73" t="s">
        <v>37</v>
      </c>
      <c r="W177" s="73" t="s">
        <v>37</v>
      </c>
      <c r="X177" s="74" t="s">
        <v>37</v>
      </c>
      <c r="Y177" s="72" t="s">
        <v>37</v>
      </c>
      <c r="Z177" s="73" t="s">
        <v>37</v>
      </c>
      <c r="AA177" s="70" t="s">
        <v>37</v>
      </c>
      <c r="AB177" s="73"/>
      <c r="AC177" s="75" t="s">
        <v>37</v>
      </c>
      <c r="AD177" s="75" t="s">
        <v>37</v>
      </c>
      <c r="AE177" s="75" t="s">
        <v>37</v>
      </c>
      <c r="AF177" s="76" t="s">
        <v>37</v>
      </c>
      <c r="AG177" s="76" t="s">
        <v>37</v>
      </c>
      <c r="AH177" s="77" t="s">
        <v>37</v>
      </c>
      <c r="AI177" s="77" t="s">
        <v>1501</v>
      </c>
    </row>
    <row r="178" spans="1:35" ht="12" customHeight="1" x14ac:dyDescent="0.3">
      <c r="A178" s="1" t="str">
        <f t="shared" si="3"/>
        <v>CFX680</v>
      </c>
      <c r="B178" s="146" t="s">
        <v>159</v>
      </c>
      <c r="C178" s="61">
        <v>680</v>
      </c>
      <c r="D178" s="62">
        <v>45910</v>
      </c>
      <c r="E178" s="105" t="s">
        <v>715</v>
      </c>
      <c r="F178" s="105" t="s">
        <v>716</v>
      </c>
      <c r="G178" s="162" t="s">
        <v>496</v>
      </c>
      <c r="H178" s="63" t="s">
        <v>66</v>
      </c>
      <c r="I178" s="64" t="s">
        <v>41</v>
      </c>
      <c r="J178" s="65">
        <v>5</v>
      </c>
      <c r="K178" s="66"/>
      <c r="L178" s="67" t="s">
        <v>161</v>
      </c>
      <c r="M178" s="67" t="s">
        <v>62</v>
      </c>
      <c r="N178" s="68" t="s">
        <v>62</v>
      </c>
      <c r="O178" s="68">
        <v>0.83333333333333337</v>
      </c>
      <c r="P178" s="69" t="s">
        <v>44</v>
      </c>
      <c r="Q178" s="69" t="s">
        <v>115</v>
      </c>
      <c r="R178" s="70">
        <v>45908</v>
      </c>
      <c r="S178" s="69" t="s">
        <v>46</v>
      </c>
      <c r="T178" s="69" t="s">
        <v>47</v>
      </c>
      <c r="U178" s="72">
        <v>1</v>
      </c>
      <c r="V178" s="73">
        <v>4</v>
      </c>
      <c r="W178" s="73">
        <v>72952</v>
      </c>
      <c r="X178" s="74">
        <v>5</v>
      </c>
      <c r="Y178" s="72">
        <v>0.99</v>
      </c>
      <c r="Z178" s="73" t="s">
        <v>161</v>
      </c>
      <c r="AA178" s="70">
        <v>45761</v>
      </c>
      <c r="AB178" s="73"/>
      <c r="AC178" s="75">
        <v>93000</v>
      </c>
      <c r="AD178" s="75">
        <v>3400</v>
      </c>
      <c r="AE178" s="75" t="s">
        <v>351</v>
      </c>
      <c r="AF178" s="76" t="s">
        <v>1502</v>
      </c>
      <c r="AG178" s="76" t="s">
        <v>1503</v>
      </c>
      <c r="AH178" s="77">
        <v>45908</v>
      </c>
      <c r="AI178" s="77" t="s">
        <v>1504</v>
      </c>
    </row>
    <row r="179" spans="1:35" ht="12" customHeight="1" x14ac:dyDescent="0.3">
      <c r="A179" s="1" t="str">
        <f t="shared" si="3"/>
        <v>PDA2380</v>
      </c>
      <c r="B179" s="165" t="s">
        <v>217</v>
      </c>
      <c r="C179" s="61">
        <v>2380</v>
      </c>
      <c r="D179" s="62">
        <v>45910</v>
      </c>
      <c r="E179" s="105" t="s">
        <v>683</v>
      </c>
      <c r="F179" s="105" t="s">
        <v>684</v>
      </c>
      <c r="G179" s="162" t="s">
        <v>496</v>
      </c>
      <c r="H179" s="63" t="s">
        <v>66</v>
      </c>
      <c r="I179" s="64" t="s">
        <v>102</v>
      </c>
      <c r="J179" s="65">
        <v>4</v>
      </c>
      <c r="K179" s="66" t="s">
        <v>69</v>
      </c>
      <c r="L179" s="67" t="s">
        <v>125</v>
      </c>
      <c r="M179" s="67" t="s">
        <v>62</v>
      </c>
      <c r="N179" s="68" t="s">
        <v>62</v>
      </c>
      <c r="O179" s="68">
        <v>0.41666666666666669</v>
      </c>
      <c r="P179" s="69" t="s">
        <v>37</v>
      </c>
      <c r="Q179" s="69" t="s">
        <v>37</v>
      </c>
      <c r="R179" s="70" t="s">
        <v>37</v>
      </c>
      <c r="S179" s="71" t="s">
        <v>37</v>
      </c>
      <c r="T179" s="69" t="s">
        <v>37</v>
      </c>
      <c r="U179" s="72" t="s">
        <v>37</v>
      </c>
      <c r="V179" s="73" t="s">
        <v>37</v>
      </c>
      <c r="W179" s="73" t="s">
        <v>37</v>
      </c>
      <c r="X179" s="74" t="s">
        <v>37</v>
      </c>
      <c r="Y179" s="72" t="s">
        <v>37</v>
      </c>
      <c r="Z179" s="73" t="s">
        <v>37</v>
      </c>
      <c r="AA179" s="70" t="s">
        <v>37</v>
      </c>
      <c r="AB179" s="73"/>
      <c r="AC179" s="75" t="s">
        <v>37</v>
      </c>
      <c r="AD179" s="75" t="s">
        <v>37</v>
      </c>
      <c r="AE179" s="75" t="s">
        <v>37</v>
      </c>
      <c r="AF179" s="76" t="s">
        <v>37</v>
      </c>
      <c r="AG179" s="76" t="s">
        <v>37</v>
      </c>
      <c r="AH179" s="77" t="s">
        <v>37</v>
      </c>
      <c r="AI179" s="77" t="s">
        <v>1505</v>
      </c>
    </row>
    <row r="180" spans="1:35" ht="12" customHeight="1" x14ac:dyDescent="0.3">
      <c r="A180" s="1" t="str">
        <f t="shared" si="3"/>
        <v>PDA2380</v>
      </c>
      <c r="B180" s="165" t="s">
        <v>217</v>
      </c>
      <c r="C180" s="61">
        <v>2380</v>
      </c>
      <c r="D180" s="62">
        <v>45910</v>
      </c>
      <c r="E180" s="105" t="s">
        <v>683</v>
      </c>
      <c r="F180" s="105" t="s">
        <v>684</v>
      </c>
      <c r="G180" s="162" t="s">
        <v>496</v>
      </c>
      <c r="H180" s="63" t="s">
        <v>66</v>
      </c>
      <c r="I180" s="64" t="s">
        <v>41</v>
      </c>
      <c r="J180" s="65">
        <v>26</v>
      </c>
      <c r="K180" s="207" t="s">
        <v>385</v>
      </c>
      <c r="L180" s="67" t="s">
        <v>88</v>
      </c>
      <c r="M180" s="67" t="s">
        <v>62</v>
      </c>
      <c r="N180" s="68" t="s">
        <v>62</v>
      </c>
      <c r="O180" s="68">
        <v>0.83333333333333337</v>
      </c>
      <c r="P180" s="69" t="s">
        <v>44</v>
      </c>
      <c r="Q180" s="69" t="s">
        <v>115</v>
      </c>
      <c r="R180" s="70">
        <v>45908</v>
      </c>
      <c r="S180" s="69" t="s">
        <v>46</v>
      </c>
      <c r="T180" s="69" t="s">
        <v>47</v>
      </c>
      <c r="U180" s="72">
        <v>0.75</v>
      </c>
      <c r="V180" s="73">
        <v>43</v>
      </c>
      <c r="W180" s="73">
        <v>275843</v>
      </c>
      <c r="X180" s="74">
        <v>4.7</v>
      </c>
      <c r="Y180" s="72">
        <v>0.91999999999999993</v>
      </c>
      <c r="Z180" s="73" t="s">
        <v>149</v>
      </c>
      <c r="AA180" s="70">
        <v>45741</v>
      </c>
      <c r="AB180" s="73"/>
      <c r="AC180" s="75">
        <v>275000</v>
      </c>
      <c r="AD180" s="75">
        <v>1100</v>
      </c>
      <c r="AE180" s="75" t="s">
        <v>228</v>
      </c>
      <c r="AF180" s="76" t="s">
        <v>1506</v>
      </c>
      <c r="AG180" s="76" t="s">
        <v>1507</v>
      </c>
      <c r="AH180" s="77">
        <v>45908</v>
      </c>
      <c r="AI180" s="77" t="s">
        <v>1508</v>
      </c>
    </row>
    <row r="181" spans="1:35" ht="12" customHeight="1" x14ac:dyDescent="0.3">
      <c r="A181" s="1" t="str">
        <f t="shared" si="3"/>
        <v>PMO21</v>
      </c>
      <c r="B181" s="187" t="s">
        <v>245</v>
      </c>
      <c r="C181" s="61">
        <v>21</v>
      </c>
      <c r="D181" s="62">
        <v>45910</v>
      </c>
      <c r="E181" s="105" t="s">
        <v>717</v>
      </c>
      <c r="F181" s="105" t="s">
        <v>718</v>
      </c>
      <c r="G181" s="162" t="s">
        <v>496</v>
      </c>
      <c r="H181" s="63" t="s">
        <v>66</v>
      </c>
      <c r="I181" s="64" t="s">
        <v>41</v>
      </c>
      <c r="J181" s="65">
        <v>5</v>
      </c>
      <c r="K181" s="212" t="s">
        <v>393</v>
      </c>
      <c r="L181" s="67" t="s">
        <v>145</v>
      </c>
      <c r="M181" s="67" t="s">
        <v>62</v>
      </c>
      <c r="N181" s="68" t="s">
        <v>62</v>
      </c>
      <c r="O181" s="68">
        <v>0.91666666666666663</v>
      </c>
      <c r="P181" s="69" t="s">
        <v>77</v>
      </c>
      <c r="Q181" s="69" t="s">
        <v>78</v>
      </c>
      <c r="R181" s="70">
        <v>45897</v>
      </c>
      <c r="S181" s="69" t="s">
        <v>46</v>
      </c>
      <c r="T181" s="69" t="s">
        <v>47</v>
      </c>
      <c r="U181" s="72" t="s">
        <v>80</v>
      </c>
      <c r="V181" s="73">
        <v>6</v>
      </c>
      <c r="W181" s="73">
        <v>27724</v>
      </c>
      <c r="X181" s="74">
        <v>5</v>
      </c>
      <c r="Y181" s="72">
        <v>0.98</v>
      </c>
      <c r="Z181" s="73" t="s">
        <v>145</v>
      </c>
      <c r="AA181" s="70">
        <v>45804</v>
      </c>
      <c r="AB181" s="73"/>
      <c r="AC181" s="75">
        <v>26000</v>
      </c>
      <c r="AD181" s="75">
        <v>820</v>
      </c>
      <c r="AE181" s="75" t="s">
        <v>37</v>
      </c>
      <c r="AF181" s="76" t="s">
        <v>1509</v>
      </c>
      <c r="AG181" s="76" t="s">
        <v>1510</v>
      </c>
      <c r="AH181" s="77">
        <v>45897</v>
      </c>
      <c r="AI181" s="77" t="s">
        <v>1511</v>
      </c>
    </row>
    <row r="182" spans="1:35" ht="12" customHeight="1" x14ac:dyDescent="0.3">
      <c r="A182" s="1" t="str">
        <f t="shared" si="3"/>
        <v>SAM4930</v>
      </c>
      <c r="B182" s="193" t="s">
        <v>266</v>
      </c>
      <c r="C182" s="61">
        <v>4930</v>
      </c>
      <c r="D182" s="62">
        <v>45910</v>
      </c>
      <c r="E182" s="105" t="s">
        <v>645</v>
      </c>
      <c r="F182" s="105" t="s">
        <v>646</v>
      </c>
      <c r="G182" s="162" t="s">
        <v>496</v>
      </c>
      <c r="H182" s="63" t="s">
        <v>66</v>
      </c>
      <c r="I182" s="64" t="s">
        <v>41</v>
      </c>
      <c r="J182" s="65">
        <v>44</v>
      </c>
      <c r="K182" s="186" t="s">
        <v>195</v>
      </c>
      <c r="L182" s="67" t="s">
        <v>447</v>
      </c>
      <c r="M182" s="67" t="s">
        <v>62</v>
      </c>
      <c r="N182" s="68" t="s">
        <v>62</v>
      </c>
      <c r="O182" s="68">
        <v>0.875</v>
      </c>
      <c r="P182" s="69" t="s">
        <v>44</v>
      </c>
      <c r="Q182" s="69" t="s">
        <v>115</v>
      </c>
      <c r="R182" s="70">
        <v>45905</v>
      </c>
      <c r="S182" s="69" t="s">
        <v>46</v>
      </c>
      <c r="T182" s="69" t="s">
        <v>47</v>
      </c>
      <c r="U182" s="72">
        <v>0.98</v>
      </c>
      <c r="V182" s="73">
        <v>68</v>
      </c>
      <c r="W182" s="73">
        <v>778434</v>
      </c>
      <c r="X182" s="74">
        <v>4.9000000000000004</v>
      </c>
      <c r="Y182" s="72">
        <v>0.85</v>
      </c>
      <c r="Z182" s="73" t="s">
        <v>147</v>
      </c>
      <c r="AA182" s="70">
        <v>45784</v>
      </c>
      <c r="AB182" s="73"/>
      <c r="AC182" s="75">
        <v>735000</v>
      </c>
      <c r="AD182" s="75">
        <v>2000</v>
      </c>
      <c r="AE182" s="75" t="s">
        <v>371</v>
      </c>
      <c r="AF182" s="76" t="s">
        <v>1512</v>
      </c>
      <c r="AG182" s="76" t="s">
        <v>1513</v>
      </c>
      <c r="AH182" s="77">
        <v>45905</v>
      </c>
      <c r="AI182" s="77" t="s">
        <v>1514</v>
      </c>
    </row>
    <row r="183" spans="1:35" ht="12" customHeight="1" x14ac:dyDescent="0.3">
      <c r="A183" s="1" t="str">
        <f t="shared" si="3"/>
        <v>PDA2380</v>
      </c>
      <c r="B183" s="165" t="s">
        <v>217</v>
      </c>
      <c r="C183" s="61">
        <v>2380</v>
      </c>
      <c r="D183" s="62">
        <v>45910</v>
      </c>
      <c r="E183" s="105" t="s">
        <v>683</v>
      </c>
      <c r="F183" s="105" t="s">
        <v>684</v>
      </c>
      <c r="G183" s="162" t="s">
        <v>496</v>
      </c>
      <c r="H183" s="205" t="s">
        <v>303</v>
      </c>
      <c r="I183" s="64" t="s">
        <v>61</v>
      </c>
      <c r="J183" s="65">
        <v>15</v>
      </c>
      <c r="K183" s="66"/>
      <c r="L183" s="67" t="s">
        <v>448</v>
      </c>
      <c r="M183" s="67" t="s">
        <v>43</v>
      </c>
      <c r="N183" s="68">
        <v>0.70833333333333337</v>
      </c>
      <c r="O183" s="68">
        <v>0.83333333333333337</v>
      </c>
      <c r="P183" s="69" t="s">
        <v>37</v>
      </c>
      <c r="Q183" s="69" t="s">
        <v>37</v>
      </c>
      <c r="R183" s="70" t="s">
        <v>37</v>
      </c>
      <c r="S183" s="71" t="s">
        <v>37</v>
      </c>
      <c r="T183" s="69" t="s">
        <v>37</v>
      </c>
      <c r="U183" s="72" t="s">
        <v>37</v>
      </c>
      <c r="V183" s="73" t="s">
        <v>37</v>
      </c>
      <c r="W183" s="73" t="s">
        <v>37</v>
      </c>
      <c r="X183" s="74" t="s">
        <v>37</v>
      </c>
      <c r="Y183" s="72" t="s">
        <v>37</v>
      </c>
      <c r="Z183" s="73" t="s">
        <v>37</v>
      </c>
      <c r="AA183" s="70" t="s">
        <v>37</v>
      </c>
      <c r="AB183" s="73"/>
      <c r="AC183" s="75" t="s">
        <v>37</v>
      </c>
      <c r="AD183" s="75" t="s">
        <v>37</v>
      </c>
      <c r="AE183" s="75" t="s">
        <v>37</v>
      </c>
      <c r="AF183" s="76" t="s">
        <v>37</v>
      </c>
      <c r="AG183" s="76" t="s">
        <v>37</v>
      </c>
      <c r="AH183" s="77" t="s">
        <v>37</v>
      </c>
      <c r="AI183" s="77" t="s">
        <v>1515</v>
      </c>
    </row>
    <row r="184" spans="1:35" ht="12" customHeight="1" x14ac:dyDescent="0.3">
      <c r="A184" s="1" t="str">
        <f t="shared" si="3"/>
        <v>AKK8</v>
      </c>
      <c r="B184" s="151" t="s">
        <v>182</v>
      </c>
      <c r="C184" s="61">
        <v>8</v>
      </c>
      <c r="D184" s="62">
        <v>45910</v>
      </c>
      <c r="E184" s="105" t="s">
        <v>719</v>
      </c>
      <c r="F184" s="105" t="s">
        <v>720</v>
      </c>
      <c r="G184" s="162" t="s">
        <v>496</v>
      </c>
      <c r="H184" s="63" t="s">
        <v>35</v>
      </c>
      <c r="I184" s="64" t="s">
        <v>102</v>
      </c>
      <c r="J184" s="65">
        <v>2</v>
      </c>
      <c r="K184" s="66"/>
      <c r="L184" s="67" t="s">
        <v>462</v>
      </c>
      <c r="M184" s="67" t="s">
        <v>62</v>
      </c>
      <c r="N184" s="68" t="s">
        <v>62</v>
      </c>
      <c r="O184" s="68">
        <v>0.91666666666666663</v>
      </c>
      <c r="P184" s="69" t="s">
        <v>37</v>
      </c>
      <c r="Q184" s="69" t="s">
        <v>37</v>
      </c>
      <c r="R184" s="70" t="s">
        <v>37</v>
      </c>
      <c r="S184" s="71" t="s">
        <v>37</v>
      </c>
      <c r="T184" s="69" t="s">
        <v>37</v>
      </c>
      <c r="U184" s="72" t="s">
        <v>37</v>
      </c>
      <c r="V184" s="73" t="s">
        <v>37</v>
      </c>
      <c r="W184" s="73" t="s">
        <v>37</v>
      </c>
      <c r="X184" s="74" t="s">
        <v>37</v>
      </c>
      <c r="Y184" s="72" t="s">
        <v>37</v>
      </c>
      <c r="Z184" s="73" t="s">
        <v>37</v>
      </c>
      <c r="AA184" s="70" t="s">
        <v>37</v>
      </c>
      <c r="AB184" s="73"/>
      <c r="AC184" s="75" t="s">
        <v>37</v>
      </c>
      <c r="AD184" s="75" t="s">
        <v>37</v>
      </c>
      <c r="AE184" s="75" t="s">
        <v>37</v>
      </c>
      <c r="AF184" s="76" t="s">
        <v>37</v>
      </c>
      <c r="AG184" s="76" t="s">
        <v>37</v>
      </c>
      <c r="AH184" s="77" t="s">
        <v>37</v>
      </c>
      <c r="AI184" s="77" t="s">
        <v>1516</v>
      </c>
    </row>
    <row r="185" spans="1:35" ht="12" customHeight="1" x14ac:dyDescent="0.3">
      <c r="A185" s="1" t="str">
        <f t="shared" si="3"/>
        <v>ASI199</v>
      </c>
      <c r="B185" s="138" t="s">
        <v>133</v>
      </c>
      <c r="C185" s="61">
        <v>199</v>
      </c>
      <c r="D185" s="62">
        <v>45910</v>
      </c>
      <c r="E185" s="105" t="s">
        <v>685</v>
      </c>
      <c r="F185" s="105" t="s">
        <v>686</v>
      </c>
      <c r="G185" s="162" t="s">
        <v>496</v>
      </c>
      <c r="H185" s="63" t="s">
        <v>35</v>
      </c>
      <c r="I185" s="64" t="s">
        <v>134</v>
      </c>
      <c r="J185" s="65">
        <v>3</v>
      </c>
      <c r="K185" s="66"/>
      <c r="L185" s="67" t="s">
        <v>107</v>
      </c>
      <c r="M185" s="67" t="s">
        <v>62</v>
      </c>
      <c r="N185" s="68" t="s">
        <v>62</v>
      </c>
      <c r="O185" s="68">
        <v>0.91666666666666663</v>
      </c>
      <c r="P185" s="69" t="s">
        <v>37</v>
      </c>
      <c r="Q185" s="69" t="s">
        <v>37</v>
      </c>
      <c r="R185" s="70" t="s">
        <v>37</v>
      </c>
      <c r="S185" s="71" t="s">
        <v>37</v>
      </c>
      <c r="T185" s="69" t="s">
        <v>37</v>
      </c>
      <c r="U185" s="72" t="s">
        <v>37</v>
      </c>
      <c r="V185" s="73" t="s">
        <v>37</v>
      </c>
      <c r="W185" s="73" t="s">
        <v>37</v>
      </c>
      <c r="X185" s="74" t="s">
        <v>37</v>
      </c>
      <c r="Y185" s="72" t="s">
        <v>37</v>
      </c>
      <c r="Z185" s="73" t="s">
        <v>37</v>
      </c>
      <c r="AA185" s="70" t="s">
        <v>37</v>
      </c>
      <c r="AB185" s="73"/>
      <c r="AC185" s="75" t="s">
        <v>37</v>
      </c>
      <c r="AD185" s="75" t="s">
        <v>37</v>
      </c>
      <c r="AE185" s="75" t="s">
        <v>37</v>
      </c>
      <c r="AF185" s="76" t="s">
        <v>37</v>
      </c>
      <c r="AG185" s="76" t="s">
        <v>37</v>
      </c>
      <c r="AH185" s="77" t="s">
        <v>37</v>
      </c>
      <c r="AI185" s="77" t="s">
        <v>1517</v>
      </c>
    </row>
    <row r="186" spans="1:35" ht="12" customHeight="1" x14ac:dyDescent="0.3">
      <c r="A186" s="1" t="str">
        <f t="shared" si="3"/>
        <v>CFX1011</v>
      </c>
      <c r="B186" s="146" t="s">
        <v>159</v>
      </c>
      <c r="C186" s="61">
        <v>1011</v>
      </c>
      <c r="D186" s="62">
        <v>45910</v>
      </c>
      <c r="E186" s="105" t="s">
        <v>721</v>
      </c>
      <c r="F186" s="105" t="s">
        <v>722</v>
      </c>
      <c r="G186" s="162" t="s">
        <v>496</v>
      </c>
      <c r="H186" s="63" t="s">
        <v>35</v>
      </c>
      <c r="I186" s="64" t="s">
        <v>41</v>
      </c>
      <c r="J186" s="65">
        <v>4</v>
      </c>
      <c r="K186" s="66"/>
      <c r="L186" s="67" t="s">
        <v>150</v>
      </c>
      <c r="M186" s="67" t="s">
        <v>62</v>
      </c>
      <c r="N186" s="68" t="s">
        <v>62</v>
      </c>
      <c r="O186" s="68">
        <v>0.83333333333333337</v>
      </c>
      <c r="P186" s="69" t="s">
        <v>44</v>
      </c>
      <c r="Q186" s="69" t="s">
        <v>224</v>
      </c>
      <c r="R186" s="70">
        <v>45908</v>
      </c>
      <c r="S186" s="69" t="s">
        <v>46</v>
      </c>
      <c r="T186" s="69" t="s">
        <v>47</v>
      </c>
      <c r="U186" s="72">
        <v>0.9</v>
      </c>
      <c r="V186" s="73">
        <v>6</v>
      </c>
      <c r="W186" s="73">
        <v>58680</v>
      </c>
      <c r="X186" s="74">
        <v>5</v>
      </c>
      <c r="Y186" s="72">
        <v>0.97499999999999998</v>
      </c>
      <c r="Z186" s="73" t="s">
        <v>125</v>
      </c>
      <c r="AA186" s="70">
        <v>45726</v>
      </c>
      <c r="AB186" s="73"/>
      <c r="AC186" s="75">
        <v>74000</v>
      </c>
      <c r="AD186" s="75">
        <v>3400</v>
      </c>
      <c r="AE186" s="75" t="s">
        <v>319</v>
      </c>
      <c r="AF186" s="76" t="s">
        <v>1518</v>
      </c>
      <c r="AG186" s="76" t="s">
        <v>1519</v>
      </c>
      <c r="AH186" s="77">
        <v>45908</v>
      </c>
      <c r="AI186" s="77" t="s">
        <v>1520</v>
      </c>
    </row>
    <row r="187" spans="1:35" ht="12" customHeight="1" x14ac:dyDescent="0.3">
      <c r="A187" s="1" t="str">
        <f t="shared" si="3"/>
        <v>OXDCD</v>
      </c>
      <c r="B187" s="137" t="s">
        <v>240</v>
      </c>
      <c r="C187" s="61" t="s">
        <v>34</v>
      </c>
      <c r="D187" s="62">
        <v>45910</v>
      </c>
      <c r="E187" s="105" t="s">
        <v>501</v>
      </c>
      <c r="F187" s="105" t="s">
        <v>502</v>
      </c>
      <c r="G187" s="162" t="s">
        <v>503</v>
      </c>
      <c r="H187" s="63" t="s">
        <v>35</v>
      </c>
      <c r="I187" s="64" t="s">
        <v>203</v>
      </c>
      <c r="J187" s="65">
        <v>3</v>
      </c>
      <c r="K187" s="66" t="s">
        <v>69</v>
      </c>
      <c r="L187" s="67" t="s">
        <v>343</v>
      </c>
      <c r="M187" s="67" t="s">
        <v>83</v>
      </c>
      <c r="N187" s="68">
        <v>0.27083333333333331</v>
      </c>
      <c r="O187" s="68">
        <v>0.375</v>
      </c>
      <c r="P187" s="69" t="s">
        <v>37</v>
      </c>
      <c r="Q187" s="69" t="s">
        <v>37</v>
      </c>
      <c r="R187" s="70" t="s">
        <v>37</v>
      </c>
      <c r="S187" s="71" t="s">
        <v>37</v>
      </c>
      <c r="T187" s="69" t="s">
        <v>37</v>
      </c>
      <c r="U187" s="72" t="s">
        <v>37</v>
      </c>
      <c r="V187" s="73" t="s">
        <v>37</v>
      </c>
      <c r="W187" s="73" t="s">
        <v>37</v>
      </c>
      <c r="X187" s="74" t="s">
        <v>37</v>
      </c>
      <c r="Y187" s="72" t="s">
        <v>37</v>
      </c>
      <c r="Z187" s="73" t="s">
        <v>37</v>
      </c>
      <c r="AA187" s="70" t="s">
        <v>37</v>
      </c>
      <c r="AB187" s="73"/>
      <c r="AC187" s="75" t="s">
        <v>37</v>
      </c>
      <c r="AD187" s="75" t="s">
        <v>37</v>
      </c>
      <c r="AE187" s="75" t="s">
        <v>37</v>
      </c>
      <c r="AF187" s="76" t="s">
        <v>1175</v>
      </c>
      <c r="AG187" s="76" t="s">
        <v>1176</v>
      </c>
      <c r="AH187" s="77" t="s">
        <v>37</v>
      </c>
      <c r="AI187" s="77" t="s">
        <v>1521</v>
      </c>
    </row>
    <row r="188" spans="1:35" ht="12" customHeight="1" x14ac:dyDescent="0.3">
      <c r="A188" s="1" t="str">
        <f t="shared" si="3"/>
        <v>PDA1292</v>
      </c>
      <c r="B188" s="165" t="s">
        <v>217</v>
      </c>
      <c r="C188" s="61">
        <v>1292</v>
      </c>
      <c r="D188" s="62">
        <v>45910</v>
      </c>
      <c r="E188" s="105" t="s">
        <v>723</v>
      </c>
      <c r="F188" s="105" t="s">
        <v>646</v>
      </c>
      <c r="G188" s="162" t="s">
        <v>496</v>
      </c>
      <c r="H188" s="63" t="s">
        <v>35</v>
      </c>
      <c r="I188" s="172" t="s">
        <v>36</v>
      </c>
      <c r="J188" s="65">
        <v>10</v>
      </c>
      <c r="K188" s="66"/>
      <c r="L188" s="67" t="s">
        <v>124</v>
      </c>
      <c r="M188" s="67"/>
      <c r="N188" s="68"/>
      <c r="O188" s="68"/>
      <c r="P188" s="69" t="s">
        <v>37</v>
      </c>
      <c r="Q188" s="69" t="s">
        <v>37</v>
      </c>
      <c r="R188" s="70" t="s">
        <v>37</v>
      </c>
      <c r="S188" s="71" t="s">
        <v>37</v>
      </c>
      <c r="T188" s="69" t="s">
        <v>37</v>
      </c>
      <c r="U188" s="72" t="s">
        <v>37</v>
      </c>
      <c r="V188" s="73" t="s">
        <v>37</v>
      </c>
      <c r="W188" s="73" t="s">
        <v>37</v>
      </c>
      <c r="X188" s="74" t="s">
        <v>37</v>
      </c>
      <c r="Y188" s="72" t="s">
        <v>37</v>
      </c>
      <c r="Z188" s="73" t="s">
        <v>37</v>
      </c>
      <c r="AA188" s="70" t="s">
        <v>37</v>
      </c>
      <c r="AB188" s="73"/>
      <c r="AC188" s="75" t="s">
        <v>37</v>
      </c>
      <c r="AD188" s="75" t="s">
        <v>37</v>
      </c>
      <c r="AE188" s="75" t="s">
        <v>37</v>
      </c>
      <c r="AF188" s="76" t="s">
        <v>37</v>
      </c>
      <c r="AG188" s="76" t="s">
        <v>37</v>
      </c>
      <c r="AH188" s="77" t="s">
        <v>37</v>
      </c>
      <c r="AI188" s="77" t="s">
        <v>1522</v>
      </c>
    </row>
    <row r="189" spans="1:35" ht="12" customHeight="1" x14ac:dyDescent="0.3">
      <c r="A189" s="1" t="str">
        <f t="shared" si="3"/>
        <v>PDA1688</v>
      </c>
      <c r="B189" s="165" t="s">
        <v>217</v>
      </c>
      <c r="C189" s="61">
        <v>1688</v>
      </c>
      <c r="D189" s="62">
        <v>45910</v>
      </c>
      <c r="E189" s="105" t="s">
        <v>693</v>
      </c>
      <c r="F189" s="105" t="s">
        <v>694</v>
      </c>
      <c r="G189" s="162" t="s">
        <v>496</v>
      </c>
      <c r="H189" s="63" t="s">
        <v>35</v>
      </c>
      <c r="I189" s="64" t="s">
        <v>102</v>
      </c>
      <c r="J189" s="65">
        <v>10</v>
      </c>
      <c r="K189" s="66" t="s">
        <v>69</v>
      </c>
      <c r="L189" s="67" t="s">
        <v>124</v>
      </c>
      <c r="M189" s="67" t="s">
        <v>62</v>
      </c>
      <c r="N189" s="68" t="s">
        <v>62</v>
      </c>
      <c r="O189" s="68">
        <v>0.41666666666666669</v>
      </c>
      <c r="P189" s="69" t="s">
        <v>37</v>
      </c>
      <c r="Q189" s="69" t="s">
        <v>37</v>
      </c>
      <c r="R189" s="70" t="s">
        <v>37</v>
      </c>
      <c r="S189" s="71" t="s">
        <v>37</v>
      </c>
      <c r="T189" s="69" t="s">
        <v>37</v>
      </c>
      <c r="U189" s="72" t="s">
        <v>37</v>
      </c>
      <c r="V189" s="73" t="s">
        <v>37</v>
      </c>
      <c r="W189" s="73" t="s">
        <v>37</v>
      </c>
      <c r="X189" s="74" t="s">
        <v>37</v>
      </c>
      <c r="Y189" s="72" t="s">
        <v>37</v>
      </c>
      <c r="Z189" s="73" t="s">
        <v>37</v>
      </c>
      <c r="AA189" s="70" t="s">
        <v>37</v>
      </c>
      <c r="AB189" s="73"/>
      <c r="AC189" s="75" t="s">
        <v>37</v>
      </c>
      <c r="AD189" s="75" t="s">
        <v>37</v>
      </c>
      <c r="AE189" s="75" t="s">
        <v>37</v>
      </c>
      <c r="AF189" s="76" t="s">
        <v>37</v>
      </c>
      <c r="AG189" s="76" t="s">
        <v>37</v>
      </c>
      <c r="AH189" s="77" t="s">
        <v>37</v>
      </c>
      <c r="AI189" s="77" t="s">
        <v>1523</v>
      </c>
    </row>
    <row r="190" spans="1:35" ht="12" customHeight="1" x14ac:dyDescent="0.3">
      <c r="A190" s="1" t="str">
        <f t="shared" si="3"/>
        <v>PDA1688</v>
      </c>
      <c r="B190" s="165" t="s">
        <v>217</v>
      </c>
      <c r="C190" s="61">
        <v>1688</v>
      </c>
      <c r="D190" s="62">
        <v>45910</v>
      </c>
      <c r="E190" s="105" t="s">
        <v>693</v>
      </c>
      <c r="F190" s="105" t="s">
        <v>694</v>
      </c>
      <c r="G190" s="162" t="s">
        <v>496</v>
      </c>
      <c r="H190" s="63" t="s">
        <v>35</v>
      </c>
      <c r="I190" s="64" t="s">
        <v>41</v>
      </c>
      <c r="J190" s="65">
        <v>75</v>
      </c>
      <c r="K190" s="186" t="s">
        <v>180</v>
      </c>
      <c r="L190" s="67" t="s">
        <v>463</v>
      </c>
      <c r="M190" s="67" t="s">
        <v>62</v>
      </c>
      <c r="N190" s="68" t="s">
        <v>62</v>
      </c>
      <c r="O190" s="68">
        <v>0.83333333333333337</v>
      </c>
      <c r="P190" s="69" t="s">
        <v>44</v>
      </c>
      <c r="Q190" s="69" t="s">
        <v>224</v>
      </c>
      <c r="R190" s="70">
        <v>45908</v>
      </c>
      <c r="S190" s="69" t="s">
        <v>46</v>
      </c>
      <c r="T190" s="69" t="s">
        <v>47</v>
      </c>
      <c r="U190" s="72">
        <v>0.87</v>
      </c>
      <c r="V190" s="73">
        <v>86</v>
      </c>
      <c r="W190" s="73">
        <v>2354855</v>
      </c>
      <c r="X190" s="74">
        <v>4.0999999999999996</v>
      </c>
      <c r="Y190" s="72">
        <v>0.9</v>
      </c>
      <c r="Z190" s="73" t="s">
        <v>116</v>
      </c>
      <c r="AA190" s="70">
        <v>45727</v>
      </c>
      <c r="AB190" s="73"/>
      <c r="AC190" s="75">
        <v>2354000</v>
      </c>
      <c r="AD190" s="75">
        <v>4700</v>
      </c>
      <c r="AE190" s="75" t="s">
        <v>232</v>
      </c>
      <c r="AF190" s="76" t="s">
        <v>1524</v>
      </c>
      <c r="AG190" s="76" t="s">
        <v>1525</v>
      </c>
      <c r="AH190" s="77">
        <v>45908</v>
      </c>
      <c r="AI190" s="77" t="s">
        <v>1526</v>
      </c>
    </row>
    <row r="191" spans="1:35" ht="12" customHeight="1" x14ac:dyDescent="0.3">
      <c r="A191" s="1" t="str">
        <f t="shared" si="3"/>
        <v>PDA37</v>
      </c>
      <c r="B191" s="165" t="s">
        <v>217</v>
      </c>
      <c r="C191" s="61">
        <v>37</v>
      </c>
      <c r="D191" s="62">
        <v>45910</v>
      </c>
      <c r="E191" s="105" t="s">
        <v>713</v>
      </c>
      <c r="F191" s="105" t="s">
        <v>714</v>
      </c>
      <c r="G191" s="162" t="s">
        <v>521</v>
      </c>
      <c r="H191" s="173" t="s">
        <v>234</v>
      </c>
      <c r="I191" s="64" t="s">
        <v>61</v>
      </c>
      <c r="J191" s="65">
        <v>15</v>
      </c>
      <c r="K191" s="66"/>
      <c r="L191" s="67" t="s">
        <v>252</v>
      </c>
      <c r="M191" s="67" t="s">
        <v>43</v>
      </c>
      <c r="N191" s="68">
        <v>0.66666666666666663</v>
      </c>
      <c r="O191" s="68">
        <v>0.83333333333333337</v>
      </c>
      <c r="P191" s="69" t="s">
        <v>37</v>
      </c>
      <c r="Q191" s="69" t="s">
        <v>37</v>
      </c>
      <c r="R191" s="70" t="s">
        <v>37</v>
      </c>
      <c r="S191" s="71" t="s">
        <v>37</v>
      </c>
      <c r="T191" s="69" t="s">
        <v>37</v>
      </c>
      <c r="U191" s="72" t="s">
        <v>37</v>
      </c>
      <c r="V191" s="73" t="s">
        <v>37</v>
      </c>
      <c r="W191" s="73" t="s">
        <v>37</v>
      </c>
      <c r="X191" s="74" t="s">
        <v>37</v>
      </c>
      <c r="Y191" s="72" t="s">
        <v>37</v>
      </c>
      <c r="Z191" s="73" t="s">
        <v>37</v>
      </c>
      <c r="AA191" s="70" t="s">
        <v>37</v>
      </c>
      <c r="AB191" s="73"/>
      <c r="AC191" s="75" t="s">
        <v>37</v>
      </c>
      <c r="AD191" s="75" t="s">
        <v>37</v>
      </c>
      <c r="AE191" s="75" t="s">
        <v>37</v>
      </c>
      <c r="AF191" s="76" t="s">
        <v>37</v>
      </c>
      <c r="AG191" s="76" t="s">
        <v>37</v>
      </c>
      <c r="AH191" s="77" t="s">
        <v>37</v>
      </c>
      <c r="AI191" s="77" t="s">
        <v>1527</v>
      </c>
    </row>
    <row r="192" spans="1:35" ht="12" customHeight="1" thickBot="1" x14ac:dyDescent="0.35">
      <c r="A192" s="5" t="str">
        <f t="shared" si="3"/>
        <v/>
      </c>
      <c r="B192" s="78"/>
      <c r="C192" s="79"/>
      <c r="D192" s="80"/>
      <c r="E192" s="81"/>
      <c r="F192" s="81"/>
      <c r="G192" s="81"/>
      <c r="H192" s="82"/>
      <c r="I192" s="114" t="s">
        <v>38</v>
      </c>
      <c r="J192" s="84">
        <f>SUBTOTAL(9,J163:J191)</f>
        <v>430</v>
      </c>
      <c r="K192" s="85">
        <f>(45+35+35+80+10+70+35+240)-J192</f>
        <v>120</v>
      </c>
      <c r="L192" s="86"/>
      <c r="M192" s="86"/>
      <c r="N192" s="87"/>
      <c r="O192" s="87"/>
      <c r="P192" s="88"/>
      <c r="Q192" s="88"/>
      <c r="R192" s="89"/>
      <c r="S192" s="90"/>
      <c r="T192" s="88"/>
      <c r="U192" s="91"/>
      <c r="V192" s="92"/>
      <c r="W192" s="92"/>
      <c r="X192" s="93"/>
      <c r="Y192" s="91"/>
      <c r="Z192" s="88"/>
      <c r="AA192" s="89"/>
      <c r="AB192" s="92"/>
      <c r="AC192" s="17"/>
      <c r="AD192" s="17"/>
      <c r="AE192" s="17"/>
      <c r="AF192" s="18"/>
      <c r="AG192" s="18"/>
      <c r="AH192" s="19"/>
      <c r="AI192" s="19"/>
    </row>
    <row r="193" spans="1:35" ht="12" customHeight="1" thickBot="1" x14ac:dyDescent="0.35">
      <c r="A193" s="1" t="str">
        <f t="shared" si="3"/>
        <v/>
      </c>
      <c r="B193" s="94"/>
      <c r="C193" s="115"/>
      <c r="D193" s="96"/>
      <c r="E193" s="97">
        <v>45911</v>
      </c>
      <c r="F193" s="98" t="s">
        <v>39</v>
      </c>
      <c r="G193" s="99"/>
      <c r="H193" s="100"/>
      <c r="I193" s="109"/>
      <c r="J193" s="110"/>
      <c r="K193" s="117"/>
      <c r="L193" s="118"/>
      <c r="M193" s="118"/>
      <c r="N193" s="119"/>
      <c r="O193" s="119"/>
      <c r="P193" s="120"/>
      <c r="Q193" s="120"/>
      <c r="R193" s="121"/>
      <c r="S193" s="122"/>
      <c r="T193" s="120"/>
      <c r="U193" s="123"/>
      <c r="V193" s="124"/>
      <c r="W193" s="124"/>
      <c r="X193" s="125"/>
      <c r="Y193" s="123"/>
      <c r="Z193" s="120"/>
      <c r="AA193" s="121"/>
      <c r="AB193" s="124"/>
      <c r="AC193" s="126"/>
      <c r="AD193" s="126"/>
      <c r="AE193" s="126"/>
      <c r="AF193" s="18"/>
      <c r="AG193" s="18"/>
      <c r="AH193" s="19"/>
      <c r="AI193" s="19"/>
    </row>
    <row r="194" spans="1:35" ht="12" customHeight="1" x14ac:dyDescent="0.3">
      <c r="A194" s="1" t="str">
        <f t="shared" si="3"/>
        <v>PPP792</v>
      </c>
      <c r="B194" s="137" t="s">
        <v>130</v>
      </c>
      <c r="C194" s="61">
        <v>792</v>
      </c>
      <c r="D194" s="62">
        <v>45911</v>
      </c>
      <c r="E194" s="105" t="s">
        <v>724</v>
      </c>
      <c r="F194" s="105" t="s">
        <v>480</v>
      </c>
      <c r="G194" s="162" t="s">
        <v>725</v>
      </c>
      <c r="H194" s="63" t="s">
        <v>118</v>
      </c>
      <c r="I194" s="64" t="s">
        <v>41</v>
      </c>
      <c r="J194" s="65">
        <v>5</v>
      </c>
      <c r="K194" s="66"/>
      <c r="L194" s="67" t="s">
        <v>337</v>
      </c>
      <c r="M194" s="67" t="s">
        <v>62</v>
      </c>
      <c r="N194" s="68" t="s">
        <v>62</v>
      </c>
      <c r="O194" s="68">
        <v>0.83333333333333337</v>
      </c>
      <c r="P194" s="69" t="s">
        <v>114</v>
      </c>
      <c r="Q194" s="69" t="s">
        <v>132</v>
      </c>
      <c r="R194" s="70">
        <v>45909</v>
      </c>
      <c r="S194" s="69" t="s">
        <v>46</v>
      </c>
      <c r="T194" s="69" t="s">
        <v>47</v>
      </c>
      <c r="U194" s="72" t="s">
        <v>80</v>
      </c>
      <c r="V194" s="73">
        <v>6</v>
      </c>
      <c r="W194" s="73">
        <v>26863</v>
      </c>
      <c r="X194" s="74">
        <v>4.5999999999999996</v>
      </c>
      <c r="Y194" s="72">
        <v>0.98499999999999999</v>
      </c>
      <c r="Z194" s="73" t="s">
        <v>164</v>
      </c>
      <c r="AA194" s="73">
        <v>45713</v>
      </c>
      <c r="AB194" s="73"/>
      <c r="AC194" s="75">
        <v>28000</v>
      </c>
      <c r="AD194" s="75">
        <v>850</v>
      </c>
      <c r="AE194" s="75" t="s">
        <v>37</v>
      </c>
      <c r="AF194" s="76" t="s">
        <v>1528</v>
      </c>
      <c r="AG194" s="76" t="s">
        <v>1529</v>
      </c>
      <c r="AH194" s="77">
        <v>45909</v>
      </c>
      <c r="AI194" s="77" t="s">
        <v>1530</v>
      </c>
    </row>
    <row r="195" spans="1:35" ht="12" customHeight="1" x14ac:dyDescent="0.3">
      <c r="A195" s="1" t="str">
        <f t="shared" si="3"/>
        <v>ASI71</v>
      </c>
      <c r="B195" s="138" t="s">
        <v>133</v>
      </c>
      <c r="C195" s="61">
        <v>71</v>
      </c>
      <c r="D195" s="62">
        <v>45911</v>
      </c>
      <c r="E195" s="105" t="s">
        <v>656</v>
      </c>
      <c r="F195" s="105" t="s">
        <v>657</v>
      </c>
      <c r="G195" s="162" t="s">
        <v>442</v>
      </c>
      <c r="H195" s="63" t="s">
        <v>198</v>
      </c>
      <c r="I195" s="64" t="s">
        <v>134</v>
      </c>
      <c r="J195" s="65">
        <v>3</v>
      </c>
      <c r="K195" s="66"/>
      <c r="L195" s="67" t="s">
        <v>338</v>
      </c>
      <c r="M195" s="67" t="s">
        <v>62</v>
      </c>
      <c r="N195" s="68" t="s">
        <v>62</v>
      </c>
      <c r="O195" s="68">
        <v>0.91666666666666663</v>
      </c>
      <c r="P195" s="69" t="s">
        <v>37</v>
      </c>
      <c r="Q195" s="69" t="s">
        <v>37</v>
      </c>
      <c r="R195" s="70" t="s">
        <v>37</v>
      </c>
      <c r="S195" s="71" t="s">
        <v>37</v>
      </c>
      <c r="T195" s="69" t="s">
        <v>37</v>
      </c>
      <c r="U195" s="72" t="s">
        <v>37</v>
      </c>
      <c r="V195" s="73" t="s">
        <v>37</v>
      </c>
      <c r="W195" s="73" t="s">
        <v>37</v>
      </c>
      <c r="X195" s="74" t="s">
        <v>37</v>
      </c>
      <c r="Y195" s="72" t="s">
        <v>37</v>
      </c>
      <c r="Z195" s="73" t="s">
        <v>37</v>
      </c>
      <c r="AA195" s="70" t="s">
        <v>37</v>
      </c>
      <c r="AB195" s="73"/>
      <c r="AC195" s="75" t="s">
        <v>37</v>
      </c>
      <c r="AD195" s="75" t="s">
        <v>37</v>
      </c>
      <c r="AE195" s="75" t="s">
        <v>37</v>
      </c>
      <c r="AF195" s="76" t="s">
        <v>37</v>
      </c>
      <c r="AG195" s="76" t="s">
        <v>37</v>
      </c>
      <c r="AH195" s="77" t="s">
        <v>37</v>
      </c>
      <c r="AI195" s="77" t="s">
        <v>1531</v>
      </c>
    </row>
    <row r="196" spans="1:35" ht="12" customHeight="1" x14ac:dyDescent="0.3">
      <c r="A196" s="1" t="str">
        <f t="shared" si="3"/>
        <v>ASI128</v>
      </c>
      <c r="B196" s="138" t="s">
        <v>133</v>
      </c>
      <c r="C196" s="61">
        <v>128</v>
      </c>
      <c r="D196" s="62">
        <v>45911</v>
      </c>
      <c r="E196" s="105" t="s">
        <v>658</v>
      </c>
      <c r="F196" s="105" t="s">
        <v>659</v>
      </c>
      <c r="G196" s="162" t="s">
        <v>457</v>
      </c>
      <c r="H196" s="63" t="s">
        <v>40</v>
      </c>
      <c r="I196" s="64" t="s">
        <v>134</v>
      </c>
      <c r="J196" s="65">
        <v>3</v>
      </c>
      <c r="K196" s="66"/>
      <c r="L196" s="67" t="s">
        <v>73</v>
      </c>
      <c r="M196" s="67" t="s">
        <v>62</v>
      </c>
      <c r="N196" s="68" t="s">
        <v>62</v>
      </c>
      <c r="O196" s="68">
        <v>0.91666666666666663</v>
      </c>
      <c r="P196" s="69" t="s">
        <v>37</v>
      </c>
      <c r="Q196" s="69" t="s">
        <v>37</v>
      </c>
      <c r="R196" s="70" t="s">
        <v>37</v>
      </c>
      <c r="S196" s="71" t="s">
        <v>37</v>
      </c>
      <c r="T196" s="69" t="s">
        <v>37</v>
      </c>
      <c r="U196" s="72" t="s">
        <v>37</v>
      </c>
      <c r="V196" s="73" t="s">
        <v>37</v>
      </c>
      <c r="W196" s="73" t="s">
        <v>37</v>
      </c>
      <c r="X196" s="74" t="s">
        <v>37</v>
      </c>
      <c r="Y196" s="72" t="s">
        <v>37</v>
      </c>
      <c r="Z196" s="73" t="s">
        <v>37</v>
      </c>
      <c r="AA196" s="70" t="s">
        <v>37</v>
      </c>
      <c r="AB196" s="73"/>
      <c r="AC196" s="75" t="s">
        <v>37</v>
      </c>
      <c r="AD196" s="75" t="s">
        <v>37</v>
      </c>
      <c r="AE196" s="75" t="s">
        <v>37</v>
      </c>
      <c r="AF196" s="76" t="s">
        <v>37</v>
      </c>
      <c r="AG196" s="76" t="s">
        <v>37</v>
      </c>
      <c r="AH196" s="77" t="s">
        <v>37</v>
      </c>
      <c r="AI196" s="77" t="s">
        <v>1532</v>
      </c>
    </row>
    <row r="197" spans="1:35" ht="12" customHeight="1" x14ac:dyDescent="0.3">
      <c r="A197" s="1" t="str">
        <f t="shared" ref="A197:A259" si="4">CONCATENATE(B197,C197)</f>
        <v>HORF006</v>
      </c>
      <c r="B197" s="139" t="s">
        <v>135</v>
      </c>
      <c r="C197" s="61" t="s">
        <v>165</v>
      </c>
      <c r="D197" s="62">
        <v>45911</v>
      </c>
      <c r="E197" s="105" t="s">
        <v>726</v>
      </c>
      <c r="F197" s="105" t="s">
        <v>727</v>
      </c>
      <c r="G197" s="162" t="s">
        <v>457</v>
      </c>
      <c r="H197" s="63" t="s">
        <v>40</v>
      </c>
      <c r="I197" s="64" t="s">
        <v>41</v>
      </c>
      <c r="J197" s="65">
        <v>19</v>
      </c>
      <c r="K197" s="66"/>
      <c r="L197" s="67" t="s">
        <v>50</v>
      </c>
      <c r="M197" s="67" t="s">
        <v>62</v>
      </c>
      <c r="N197" s="68" t="s">
        <v>62</v>
      </c>
      <c r="O197" s="68">
        <v>0.79166666666666663</v>
      </c>
      <c r="P197" s="69" t="s">
        <v>114</v>
      </c>
      <c r="Q197" s="69" t="s">
        <v>45</v>
      </c>
      <c r="R197" s="70">
        <v>45909</v>
      </c>
      <c r="S197" s="69" t="s">
        <v>46</v>
      </c>
      <c r="T197" s="69"/>
      <c r="U197" s="72"/>
      <c r="V197" s="73">
        <v>19</v>
      </c>
      <c r="W197" s="73">
        <v>173542</v>
      </c>
      <c r="X197" s="74">
        <v>5</v>
      </c>
      <c r="Y197" s="72">
        <v>0.94</v>
      </c>
      <c r="Z197" s="73" t="s">
        <v>138</v>
      </c>
      <c r="AA197" s="70">
        <v>45846</v>
      </c>
      <c r="AB197" s="73"/>
      <c r="AC197" s="75">
        <v>173542</v>
      </c>
      <c r="AD197" s="75">
        <v>1500</v>
      </c>
      <c r="AE197" s="75" t="s">
        <v>340</v>
      </c>
      <c r="AF197" s="76" t="s">
        <v>1533</v>
      </c>
      <c r="AG197" s="76" t="s">
        <v>1534</v>
      </c>
      <c r="AH197" s="77">
        <v>45909</v>
      </c>
      <c r="AI197" s="77" t="s">
        <v>1535</v>
      </c>
    </row>
    <row r="198" spans="1:35" ht="12" customHeight="1" x14ac:dyDescent="0.3">
      <c r="A198" s="1" t="str">
        <f t="shared" si="4"/>
        <v>SAM4060</v>
      </c>
      <c r="B198" s="193" t="s">
        <v>266</v>
      </c>
      <c r="C198" s="61">
        <v>4060</v>
      </c>
      <c r="D198" s="62">
        <v>45911</v>
      </c>
      <c r="E198" s="105" t="s">
        <v>660</v>
      </c>
      <c r="F198" s="105" t="s">
        <v>661</v>
      </c>
      <c r="G198" s="162" t="s">
        <v>457</v>
      </c>
      <c r="H198" s="63" t="s">
        <v>40</v>
      </c>
      <c r="I198" s="64" t="s">
        <v>41</v>
      </c>
      <c r="J198" s="65">
        <v>41</v>
      </c>
      <c r="K198" s="66"/>
      <c r="L198" s="67" t="s">
        <v>74</v>
      </c>
      <c r="M198" s="67" t="s">
        <v>62</v>
      </c>
      <c r="N198" s="68" t="s">
        <v>62</v>
      </c>
      <c r="O198" s="68">
        <v>0.875</v>
      </c>
      <c r="P198" s="69" t="s">
        <v>44</v>
      </c>
      <c r="Q198" s="69" t="s">
        <v>45</v>
      </c>
      <c r="R198" s="70">
        <v>45905</v>
      </c>
      <c r="S198" s="69" t="s">
        <v>46</v>
      </c>
      <c r="T198" s="69" t="s">
        <v>47</v>
      </c>
      <c r="U198" s="72">
        <v>0.88</v>
      </c>
      <c r="V198" s="73">
        <v>64</v>
      </c>
      <c r="W198" s="73">
        <v>558986</v>
      </c>
      <c r="X198" s="74">
        <v>3.3</v>
      </c>
      <c r="Y198" s="72">
        <v>0.93500000000000005</v>
      </c>
      <c r="Z198" s="73" t="s">
        <v>138</v>
      </c>
      <c r="AA198" s="70">
        <v>45804</v>
      </c>
      <c r="AB198" s="73"/>
      <c r="AC198" s="75">
        <v>545000</v>
      </c>
      <c r="AD198" s="75">
        <v>2000</v>
      </c>
      <c r="AE198" s="75" t="s">
        <v>375</v>
      </c>
      <c r="AF198" s="76" t="s">
        <v>1536</v>
      </c>
      <c r="AG198" s="76" t="s">
        <v>1537</v>
      </c>
      <c r="AH198" s="77">
        <v>45905</v>
      </c>
      <c r="AI198" s="77" t="s">
        <v>1538</v>
      </c>
    </row>
    <row r="199" spans="1:35" ht="12" customHeight="1" x14ac:dyDescent="0.3">
      <c r="A199" s="1" t="str">
        <f t="shared" si="4"/>
        <v>PEN707</v>
      </c>
      <c r="B199" s="141" t="s">
        <v>143</v>
      </c>
      <c r="C199" s="113">
        <v>707</v>
      </c>
      <c r="D199" s="62">
        <v>45911</v>
      </c>
      <c r="E199" s="105" t="s">
        <v>728</v>
      </c>
      <c r="F199" s="105" t="s">
        <v>729</v>
      </c>
      <c r="G199" s="162" t="s">
        <v>624</v>
      </c>
      <c r="H199" s="63" t="s">
        <v>57</v>
      </c>
      <c r="I199" s="64" t="s">
        <v>41</v>
      </c>
      <c r="J199" s="65">
        <v>17</v>
      </c>
      <c r="K199" s="66"/>
      <c r="L199" s="67" t="s">
        <v>142</v>
      </c>
      <c r="M199" s="67" t="s">
        <v>62</v>
      </c>
      <c r="N199" s="68" t="s">
        <v>62</v>
      </c>
      <c r="O199" s="68">
        <v>0.79166666666666663</v>
      </c>
      <c r="P199" s="69" t="s">
        <v>114</v>
      </c>
      <c r="Q199" s="69" t="s">
        <v>59</v>
      </c>
      <c r="R199" s="70">
        <v>45905</v>
      </c>
      <c r="S199" s="69" t="s">
        <v>46</v>
      </c>
      <c r="T199" s="69" t="s">
        <v>47</v>
      </c>
      <c r="U199" s="72" t="s">
        <v>80</v>
      </c>
      <c r="V199" s="73" t="s">
        <v>48</v>
      </c>
      <c r="W199" s="73" t="s">
        <v>48</v>
      </c>
      <c r="X199" s="74" t="s">
        <v>48</v>
      </c>
      <c r="Y199" s="72" t="s">
        <v>48</v>
      </c>
      <c r="Z199" s="73" t="s">
        <v>48</v>
      </c>
      <c r="AA199" s="70" t="s">
        <v>48</v>
      </c>
      <c r="AB199" s="73"/>
      <c r="AC199" s="75">
        <v>53000</v>
      </c>
      <c r="AD199" s="75">
        <v>450</v>
      </c>
      <c r="AE199" s="75" t="s">
        <v>37</v>
      </c>
      <c r="AF199" s="76" t="s">
        <v>1539</v>
      </c>
      <c r="AG199" s="76" t="s">
        <v>1540</v>
      </c>
      <c r="AH199" s="77">
        <v>45905</v>
      </c>
      <c r="AI199" s="77" t="s">
        <v>1541</v>
      </c>
    </row>
    <row r="200" spans="1:35" ht="12" customHeight="1" x14ac:dyDescent="0.3">
      <c r="A200" s="1" t="str">
        <f>CONCATENATE(B200,C200)</f>
        <v>DAI25</v>
      </c>
      <c r="B200" s="167" t="s">
        <v>290</v>
      </c>
      <c r="C200" s="61">
        <v>25</v>
      </c>
      <c r="D200" s="62">
        <v>45911</v>
      </c>
      <c r="E200" s="105" t="s">
        <v>730</v>
      </c>
      <c r="F200" s="105" t="s">
        <v>731</v>
      </c>
      <c r="G200" s="162" t="s">
        <v>521</v>
      </c>
      <c r="H200" s="63" t="s">
        <v>60</v>
      </c>
      <c r="I200" s="64" t="s">
        <v>113</v>
      </c>
      <c r="J200" s="65">
        <v>10</v>
      </c>
      <c r="K200" s="66"/>
      <c r="L200" s="67" t="s">
        <v>58</v>
      </c>
      <c r="M200" s="185" t="s">
        <v>62</v>
      </c>
      <c r="N200" s="68" t="s">
        <v>62</v>
      </c>
      <c r="O200" s="68">
        <v>0.91666666666666663</v>
      </c>
      <c r="P200" s="69" t="s">
        <v>77</v>
      </c>
      <c r="Q200" s="69" t="s">
        <v>59</v>
      </c>
      <c r="R200" s="70">
        <v>45903</v>
      </c>
      <c r="S200" s="69" t="s">
        <v>46</v>
      </c>
      <c r="T200" s="72"/>
      <c r="U200" s="72"/>
      <c r="V200" s="73" t="s">
        <v>37</v>
      </c>
      <c r="W200" s="73" t="s">
        <v>37</v>
      </c>
      <c r="X200" s="74" t="s">
        <v>37</v>
      </c>
      <c r="Y200" s="72" t="s">
        <v>37</v>
      </c>
      <c r="Z200" s="73" t="s">
        <v>37</v>
      </c>
      <c r="AA200" s="70" t="s">
        <v>37</v>
      </c>
      <c r="AB200" s="73"/>
      <c r="AC200" s="75" t="s">
        <v>37</v>
      </c>
      <c r="AD200" s="75" t="s">
        <v>37</v>
      </c>
      <c r="AE200" s="75" t="s">
        <v>340</v>
      </c>
      <c r="AF200" s="76" t="s">
        <v>1542</v>
      </c>
      <c r="AG200" s="76" t="s">
        <v>1543</v>
      </c>
      <c r="AH200" s="77">
        <v>45903</v>
      </c>
      <c r="AI200" s="77" t="s">
        <v>1544</v>
      </c>
    </row>
    <row r="201" spans="1:35" ht="12" customHeight="1" x14ac:dyDescent="0.3">
      <c r="A201" s="1" t="str">
        <f t="shared" si="4"/>
        <v>PEN356</v>
      </c>
      <c r="B201" s="141" t="s">
        <v>143</v>
      </c>
      <c r="C201" s="113">
        <v>356</v>
      </c>
      <c r="D201" s="62">
        <v>45911</v>
      </c>
      <c r="E201" s="105" t="s">
        <v>732</v>
      </c>
      <c r="F201" s="105" t="s">
        <v>480</v>
      </c>
      <c r="G201" s="162" t="s">
        <v>630</v>
      </c>
      <c r="H201" s="63" t="s">
        <v>63</v>
      </c>
      <c r="I201" s="64" t="s">
        <v>41</v>
      </c>
      <c r="J201" s="65">
        <v>10</v>
      </c>
      <c r="K201" s="66"/>
      <c r="L201" s="67" t="s">
        <v>65</v>
      </c>
      <c r="M201" s="67" t="s">
        <v>62</v>
      </c>
      <c r="N201" s="68" t="s">
        <v>62</v>
      </c>
      <c r="O201" s="68">
        <v>0.79166666666666663</v>
      </c>
      <c r="P201" s="69" t="s">
        <v>114</v>
      </c>
      <c r="Q201" s="69" t="s">
        <v>59</v>
      </c>
      <c r="R201" s="70">
        <v>45909</v>
      </c>
      <c r="S201" s="69" t="s">
        <v>46</v>
      </c>
      <c r="T201" s="69" t="s">
        <v>47</v>
      </c>
      <c r="U201" s="72" t="s">
        <v>80</v>
      </c>
      <c r="V201" s="73" t="s">
        <v>48</v>
      </c>
      <c r="W201" s="73" t="s">
        <v>48</v>
      </c>
      <c r="X201" s="74" t="s">
        <v>48</v>
      </c>
      <c r="Y201" s="72" t="s">
        <v>48</v>
      </c>
      <c r="Z201" s="73" t="s">
        <v>48</v>
      </c>
      <c r="AA201" s="70" t="s">
        <v>48</v>
      </c>
      <c r="AB201" s="73"/>
      <c r="AC201" s="75">
        <v>33000</v>
      </c>
      <c r="AD201" s="75">
        <v>450</v>
      </c>
      <c r="AE201" s="75" t="s">
        <v>37</v>
      </c>
      <c r="AF201" s="76" t="s">
        <v>1545</v>
      </c>
      <c r="AG201" s="76" t="s">
        <v>1546</v>
      </c>
      <c r="AH201" s="77">
        <v>45909</v>
      </c>
      <c r="AI201" s="77" t="s">
        <v>1547</v>
      </c>
    </row>
    <row r="202" spans="1:35" ht="12" customHeight="1" x14ac:dyDescent="0.3">
      <c r="A202" s="1" t="str">
        <f t="shared" si="4"/>
        <v>PDA1292</v>
      </c>
      <c r="B202" s="165" t="s">
        <v>217</v>
      </c>
      <c r="C202" s="61">
        <v>1292</v>
      </c>
      <c r="D202" s="62">
        <v>45911</v>
      </c>
      <c r="E202" s="105" t="s">
        <v>723</v>
      </c>
      <c r="F202" s="105" t="s">
        <v>646</v>
      </c>
      <c r="G202" s="162" t="s">
        <v>496</v>
      </c>
      <c r="H202" s="63" t="s">
        <v>120</v>
      </c>
      <c r="I202" s="64" t="s">
        <v>61</v>
      </c>
      <c r="J202" s="65">
        <v>15</v>
      </c>
      <c r="K202" s="66"/>
      <c r="L202" s="67" t="s">
        <v>121</v>
      </c>
      <c r="M202" s="67" t="s">
        <v>43</v>
      </c>
      <c r="N202" s="68">
        <v>0.6875</v>
      </c>
      <c r="O202" s="68">
        <v>0.83333333333333337</v>
      </c>
      <c r="P202" s="69" t="s">
        <v>37</v>
      </c>
      <c r="Q202" s="69" t="s">
        <v>37</v>
      </c>
      <c r="R202" s="70" t="s">
        <v>37</v>
      </c>
      <c r="S202" s="71" t="s">
        <v>37</v>
      </c>
      <c r="T202" s="69" t="s">
        <v>37</v>
      </c>
      <c r="U202" s="72" t="s">
        <v>37</v>
      </c>
      <c r="V202" s="73" t="s">
        <v>37</v>
      </c>
      <c r="W202" s="73" t="s">
        <v>37</v>
      </c>
      <c r="X202" s="74" t="s">
        <v>37</v>
      </c>
      <c r="Y202" s="72" t="s">
        <v>37</v>
      </c>
      <c r="Z202" s="73" t="s">
        <v>37</v>
      </c>
      <c r="AA202" s="70" t="s">
        <v>37</v>
      </c>
      <c r="AB202" s="73"/>
      <c r="AC202" s="75" t="s">
        <v>37</v>
      </c>
      <c r="AD202" s="75" t="s">
        <v>37</v>
      </c>
      <c r="AE202" s="75" t="s">
        <v>37</v>
      </c>
      <c r="AF202" s="76" t="s">
        <v>37</v>
      </c>
      <c r="AG202" s="76" t="s">
        <v>37</v>
      </c>
      <c r="AH202" s="77" t="s">
        <v>37</v>
      </c>
      <c r="AI202" s="77" t="s">
        <v>1548</v>
      </c>
    </row>
    <row r="203" spans="1:35" ht="12" customHeight="1" x14ac:dyDescent="0.3">
      <c r="A203" s="1" t="str">
        <f t="shared" si="4"/>
        <v>PEN126</v>
      </c>
      <c r="B203" s="141" t="s">
        <v>143</v>
      </c>
      <c r="C203" s="113">
        <v>126</v>
      </c>
      <c r="D203" s="62">
        <v>45911</v>
      </c>
      <c r="E203" s="105" t="s">
        <v>733</v>
      </c>
      <c r="F203" s="105" t="s">
        <v>480</v>
      </c>
      <c r="G203" s="162" t="s">
        <v>734</v>
      </c>
      <c r="H203" s="63" t="s">
        <v>120</v>
      </c>
      <c r="I203" s="64" t="s">
        <v>41</v>
      </c>
      <c r="J203" s="65">
        <v>9</v>
      </c>
      <c r="K203" s="66"/>
      <c r="L203" s="67" t="s">
        <v>86</v>
      </c>
      <c r="M203" s="67" t="s">
        <v>43</v>
      </c>
      <c r="N203" s="68">
        <v>0.66666666666666663</v>
      </c>
      <c r="O203" s="68">
        <v>0.79166666666666663</v>
      </c>
      <c r="P203" s="69" t="s">
        <v>114</v>
      </c>
      <c r="Q203" s="69" t="s">
        <v>205</v>
      </c>
      <c r="R203" s="70">
        <v>45909</v>
      </c>
      <c r="S203" s="69" t="s">
        <v>46</v>
      </c>
      <c r="T203" s="69" t="s">
        <v>47</v>
      </c>
      <c r="U203" s="72" t="s">
        <v>80</v>
      </c>
      <c r="V203" s="73" t="s">
        <v>48</v>
      </c>
      <c r="W203" s="73" t="s">
        <v>48</v>
      </c>
      <c r="X203" s="74" t="s">
        <v>48</v>
      </c>
      <c r="Y203" s="72" t="s">
        <v>48</v>
      </c>
      <c r="Z203" s="73" t="s">
        <v>48</v>
      </c>
      <c r="AA203" s="70" t="s">
        <v>48</v>
      </c>
      <c r="AB203" s="73"/>
      <c r="AC203" s="75">
        <v>27000</v>
      </c>
      <c r="AD203" s="75">
        <v>450</v>
      </c>
      <c r="AE203" s="75" t="s">
        <v>37</v>
      </c>
      <c r="AF203" s="76" t="s">
        <v>1549</v>
      </c>
      <c r="AG203" s="76" t="s">
        <v>1550</v>
      </c>
      <c r="AH203" s="77">
        <v>45909</v>
      </c>
      <c r="AI203" s="77" t="s">
        <v>1551</v>
      </c>
    </row>
    <row r="204" spans="1:35" ht="12" customHeight="1" x14ac:dyDescent="0.3">
      <c r="A204" s="1" t="str">
        <f t="shared" si="4"/>
        <v>ASI129</v>
      </c>
      <c r="B204" s="138" t="s">
        <v>133</v>
      </c>
      <c r="C204" s="61">
        <v>129</v>
      </c>
      <c r="D204" s="62">
        <v>45911</v>
      </c>
      <c r="E204" s="105" t="s">
        <v>673</v>
      </c>
      <c r="F204" s="105" t="s">
        <v>674</v>
      </c>
      <c r="G204" s="162" t="s">
        <v>301</v>
      </c>
      <c r="H204" s="63" t="s">
        <v>66</v>
      </c>
      <c r="I204" s="64" t="s">
        <v>134</v>
      </c>
      <c r="J204" s="65">
        <v>3</v>
      </c>
      <c r="K204" s="66"/>
      <c r="L204" s="67" t="s">
        <v>186</v>
      </c>
      <c r="M204" s="67" t="s">
        <v>71</v>
      </c>
      <c r="N204" s="68">
        <v>0.79166666666666663</v>
      </c>
      <c r="O204" s="68">
        <v>0.91666666666666663</v>
      </c>
      <c r="P204" s="69" t="s">
        <v>37</v>
      </c>
      <c r="Q204" s="69" t="s">
        <v>37</v>
      </c>
      <c r="R204" s="70" t="s">
        <v>37</v>
      </c>
      <c r="S204" s="71" t="s">
        <v>37</v>
      </c>
      <c r="T204" s="69" t="s">
        <v>37</v>
      </c>
      <c r="U204" s="72" t="s">
        <v>37</v>
      </c>
      <c r="V204" s="73" t="s">
        <v>37</v>
      </c>
      <c r="W204" s="73" t="s">
        <v>37</v>
      </c>
      <c r="X204" s="74" t="s">
        <v>37</v>
      </c>
      <c r="Y204" s="72" t="s">
        <v>37</v>
      </c>
      <c r="Z204" s="73" t="s">
        <v>37</v>
      </c>
      <c r="AA204" s="70" t="s">
        <v>37</v>
      </c>
      <c r="AB204" s="73"/>
      <c r="AC204" s="75" t="s">
        <v>37</v>
      </c>
      <c r="AD204" s="75" t="s">
        <v>37</v>
      </c>
      <c r="AE204" s="75" t="s">
        <v>37</v>
      </c>
      <c r="AF204" s="76" t="s">
        <v>37</v>
      </c>
      <c r="AG204" s="76" t="s">
        <v>37</v>
      </c>
      <c r="AH204" s="77" t="s">
        <v>37</v>
      </c>
      <c r="AI204" s="77" t="s">
        <v>1552</v>
      </c>
    </row>
    <row r="205" spans="1:35" ht="12" customHeight="1" x14ac:dyDescent="0.3">
      <c r="A205" s="1" t="str">
        <f t="shared" si="4"/>
        <v>CFX727</v>
      </c>
      <c r="B205" s="146" t="s">
        <v>159</v>
      </c>
      <c r="C205" s="61">
        <v>727</v>
      </c>
      <c r="D205" s="62">
        <v>45911</v>
      </c>
      <c r="E205" s="105" t="s">
        <v>735</v>
      </c>
      <c r="F205" s="105" t="s">
        <v>736</v>
      </c>
      <c r="G205" s="162" t="s">
        <v>496</v>
      </c>
      <c r="H205" s="63" t="s">
        <v>66</v>
      </c>
      <c r="I205" s="64" t="s">
        <v>41</v>
      </c>
      <c r="J205" s="65">
        <v>5</v>
      </c>
      <c r="K205" s="66"/>
      <c r="L205" s="67" t="s">
        <v>161</v>
      </c>
      <c r="M205" s="67" t="s">
        <v>62</v>
      </c>
      <c r="N205" s="68" t="s">
        <v>62</v>
      </c>
      <c r="O205" s="68">
        <v>0.83333333333333337</v>
      </c>
      <c r="P205" s="69" t="s">
        <v>44</v>
      </c>
      <c r="Q205" s="69" t="s">
        <v>115</v>
      </c>
      <c r="R205" s="70">
        <v>45909</v>
      </c>
      <c r="S205" s="69" t="s">
        <v>46</v>
      </c>
      <c r="T205" s="69" t="s">
        <v>47</v>
      </c>
      <c r="U205" s="72">
        <v>0.96</v>
      </c>
      <c r="V205" s="73">
        <v>6</v>
      </c>
      <c r="W205" s="73">
        <v>75980</v>
      </c>
      <c r="X205" s="74">
        <v>5</v>
      </c>
      <c r="Y205" s="72">
        <v>0.97</v>
      </c>
      <c r="Z205" s="73" t="s">
        <v>125</v>
      </c>
      <c r="AA205" s="70">
        <v>45727</v>
      </c>
      <c r="AB205" s="73"/>
      <c r="AC205" s="75">
        <v>98000</v>
      </c>
      <c r="AD205" s="75">
        <v>3400</v>
      </c>
      <c r="AE205" s="75" t="s">
        <v>322</v>
      </c>
      <c r="AF205" s="76" t="s">
        <v>1553</v>
      </c>
      <c r="AG205" s="76" t="s">
        <v>1554</v>
      </c>
      <c r="AH205" s="77">
        <v>45909</v>
      </c>
      <c r="AI205" s="77" t="s">
        <v>1555</v>
      </c>
    </row>
    <row r="206" spans="1:35" ht="12" customHeight="1" x14ac:dyDescent="0.3">
      <c r="A206" s="1" t="str">
        <f t="shared" si="4"/>
        <v>DLE107</v>
      </c>
      <c r="B206" s="197" t="s">
        <v>312</v>
      </c>
      <c r="C206" s="61">
        <v>107</v>
      </c>
      <c r="D206" s="62">
        <v>45911</v>
      </c>
      <c r="E206" s="105" t="s">
        <v>737</v>
      </c>
      <c r="F206" s="105" t="s">
        <v>738</v>
      </c>
      <c r="G206" s="162" t="s">
        <v>496</v>
      </c>
      <c r="H206" s="63" t="s">
        <v>66</v>
      </c>
      <c r="I206" s="64" t="s">
        <v>41</v>
      </c>
      <c r="J206" s="65">
        <v>4</v>
      </c>
      <c r="K206" s="66"/>
      <c r="L206" s="67" t="s">
        <v>396</v>
      </c>
      <c r="M206" s="67" t="s">
        <v>62</v>
      </c>
      <c r="N206" s="68" t="s">
        <v>62</v>
      </c>
      <c r="O206" s="68">
        <v>0.875</v>
      </c>
      <c r="P206" s="69" t="s">
        <v>114</v>
      </c>
      <c r="Q206" s="69" t="s">
        <v>194</v>
      </c>
      <c r="R206" s="70">
        <v>45909</v>
      </c>
      <c r="S206" s="69" t="s">
        <v>46</v>
      </c>
      <c r="T206" s="69"/>
      <c r="U206" s="72"/>
      <c r="V206" s="73">
        <v>4</v>
      </c>
      <c r="W206" s="73">
        <v>20546</v>
      </c>
      <c r="X206" s="74">
        <v>5</v>
      </c>
      <c r="Y206" s="72">
        <v>0.875</v>
      </c>
      <c r="Z206" s="73" t="s">
        <v>251</v>
      </c>
      <c r="AA206" s="70">
        <v>45820</v>
      </c>
      <c r="AB206" s="73"/>
      <c r="AC206" s="75">
        <v>20000</v>
      </c>
      <c r="AD206" s="75">
        <v>900</v>
      </c>
      <c r="AE206" s="75" t="s">
        <v>340</v>
      </c>
      <c r="AF206" s="76" t="s">
        <v>1556</v>
      </c>
      <c r="AG206" s="76" t="s">
        <v>1557</v>
      </c>
      <c r="AH206" s="77">
        <v>45909</v>
      </c>
      <c r="AI206" s="77" t="s">
        <v>1558</v>
      </c>
    </row>
    <row r="207" spans="1:35" ht="12" customHeight="1" x14ac:dyDescent="0.3">
      <c r="A207" s="1" t="str">
        <f t="shared" si="4"/>
        <v>EXS5698</v>
      </c>
      <c r="B207" s="166" t="s">
        <v>223</v>
      </c>
      <c r="C207" s="171">
        <v>5698</v>
      </c>
      <c r="D207" s="62">
        <v>45911</v>
      </c>
      <c r="E207" s="105" t="s">
        <v>739</v>
      </c>
      <c r="F207" s="105" t="s">
        <v>740</v>
      </c>
      <c r="G207" s="162" t="s">
        <v>444</v>
      </c>
      <c r="H207" s="63" t="s">
        <v>66</v>
      </c>
      <c r="I207" s="64" t="s">
        <v>41</v>
      </c>
      <c r="J207" s="65">
        <v>26</v>
      </c>
      <c r="K207" s="66"/>
      <c r="L207" s="67" t="s">
        <v>382</v>
      </c>
      <c r="M207" s="67" t="s">
        <v>75</v>
      </c>
      <c r="N207" s="68">
        <v>0.66666666666666663</v>
      </c>
      <c r="O207" s="68">
        <v>0.83333333333333337</v>
      </c>
      <c r="P207" s="69" t="s">
        <v>44</v>
      </c>
      <c r="Q207" s="69" t="s">
        <v>115</v>
      </c>
      <c r="R207" s="70">
        <v>45909</v>
      </c>
      <c r="S207" s="69" t="s">
        <v>46</v>
      </c>
      <c r="T207" s="69" t="s">
        <v>47</v>
      </c>
      <c r="U207" s="72">
        <v>0.86</v>
      </c>
      <c r="V207" s="73">
        <v>22</v>
      </c>
      <c r="W207" s="73">
        <v>267540</v>
      </c>
      <c r="X207" s="74">
        <v>4.9000000000000004</v>
      </c>
      <c r="Y207" s="72">
        <v>0.94</v>
      </c>
      <c r="Z207" s="73" t="s">
        <v>149</v>
      </c>
      <c r="AA207" s="70">
        <v>45568</v>
      </c>
      <c r="AB207" s="73"/>
      <c r="AC207" s="75">
        <v>267000</v>
      </c>
      <c r="AD207" s="75">
        <v>1750</v>
      </c>
      <c r="AE207" s="75" t="s">
        <v>70</v>
      </c>
      <c r="AF207" s="76" t="s">
        <v>1559</v>
      </c>
      <c r="AG207" s="76" t="s">
        <v>1560</v>
      </c>
      <c r="AH207" s="77">
        <v>45909</v>
      </c>
      <c r="AI207" s="77" t="s">
        <v>1561</v>
      </c>
    </row>
    <row r="208" spans="1:35" ht="12" customHeight="1" x14ac:dyDescent="0.3">
      <c r="A208" s="1" t="str">
        <f t="shared" si="4"/>
        <v>PMO58</v>
      </c>
      <c r="B208" s="187" t="s">
        <v>245</v>
      </c>
      <c r="C208" s="61">
        <v>58</v>
      </c>
      <c r="D208" s="62">
        <v>45911</v>
      </c>
      <c r="E208" s="105" t="s">
        <v>741</v>
      </c>
      <c r="F208" s="105" t="s">
        <v>742</v>
      </c>
      <c r="G208" s="162" t="s">
        <v>743</v>
      </c>
      <c r="H208" s="63" t="s">
        <v>66</v>
      </c>
      <c r="I208" s="64" t="s">
        <v>41</v>
      </c>
      <c r="J208" s="65">
        <v>4</v>
      </c>
      <c r="K208" s="212" t="s">
        <v>393</v>
      </c>
      <c r="L208" s="67" t="s">
        <v>145</v>
      </c>
      <c r="M208" s="67" t="s">
        <v>62</v>
      </c>
      <c r="N208" s="68" t="s">
        <v>62</v>
      </c>
      <c r="O208" s="68">
        <v>0.91666666666666663</v>
      </c>
      <c r="P208" s="69" t="s">
        <v>77</v>
      </c>
      <c r="Q208" s="69" t="s">
        <v>78</v>
      </c>
      <c r="R208" s="70">
        <v>45897</v>
      </c>
      <c r="S208" s="69" t="s">
        <v>46</v>
      </c>
      <c r="T208" s="69" t="s">
        <v>47</v>
      </c>
      <c r="U208" s="72" t="s">
        <v>80</v>
      </c>
      <c r="V208" s="73">
        <v>4</v>
      </c>
      <c r="W208" s="73">
        <v>19052</v>
      </c>
      <c r="X208" s="74">
        <v>5</v>
      </c>
      <c r="Y208" s="72">
        <v>0.95</v>
      </c>
      <c r="Z208" s="73" t="s">
        <v>145</v>
      </c>
      <c r="AA208" s="70">
        <v>45810</v>
      </c>
      <c r="AB208" s="73"/>
      <c r="AC208" s="75">
        <v>16000</v>
      </c>
      <c r="AD208" s="75">
        <v>820</v>
      </c>
      <c r="AE208" s="75" t="s">
        <v>37</v>
      </c>
      <c r="AF208" s="76" t="s">
        <v>1562</v>
      </c>
      <c r="AG208" s="76" t="s">
        <v>1563</v>
      </c>
      <c r="AH208" s="77">
        <v>45897</v>
      </c>
      <c r="AI208" s="77" t="s">
        <v>1564</v>
      </c>
    </row>
    <row r="209" spans="1:35" ht="12" customHeight="1" x14ac:dyDescent="0.3">
      <c r="A209" s="1" t="str">
        <f t="shared" si="4"/>
        <v>PRA4</v>
      </c>
      <c r="B209" s="160" t="s">
        <v>206</v>
      </c>
      <c r="C209" s="61">
        <v>4</v>
      </c>
      <c r="D209" s="62">
        <v>45911</v>
      </c>
      <c r="E209" s="105" t="s">
        <v>744</v>
      </c>
      <c r="F209" s="105" t="s">
        <v>648</v>
      </c>
      <c r="G209" s="162" t="s">
        <v>496</v>
      </c>
      <c r="H209" s="63" t="s">
        <v>66</v>
      </c>
      <c r="I209" s="64" t="s">
        <v>41</v>
      </c>
      <c r="J209" s="65">
        <v>26</v>
      </c>
      <c r="K209" s="66"/>
      <c r="L209" s="67" t="s">
        <v>88</v>
      </c>
      <c r="M209" s="67" t="s">
        <v>62</v>
      </c>
      <c r="N209" s="68" t="s">
        <v>62</v>
      </c>
      <c r="O209" s="68">
        <v>0.79166666666666663</v>
      </c>
      <c r="P209" s="69" t="s">
        <v>44</v>
      </c>
      <c r="Q209" s="69" t="s">
        <v>115</v>
      </c>
      <c r="R209" s="70">
        <v>45909</v>
      </c>
      <c r="S209" s="69" t="s">
        <v>46</v>
      </c>
      <c r="T209" s="69" t="s">
        <v>47</v>
      </c>
      <c r="U209" s="72">
        <v>0.81</v>
      </c>
      <c r="V209" s="73">
        <v>25</v>
      </c>
      <c r="W209" s="73">
        <v>514633</v>
      </c>
      <c r="X209" s="74">
        <v>5</v>
      </c>
      <c r="Y209" s="72">
        <v>0.89</v>
      </c>
      <c r="Z209" s="73" t="s">
        <v>147</v>
      </c>
      <c r="AA209" s="70">
        <v>45796</v>
      </c>
      <c r="AB209" s="73"/>
      <c r="AC209" s="75">
        <v>514000</v>
      </c>
      <c r="AD209" s="75">
        <v>3300</v>
      </c>
      <c r="AE209" s="75" t="s">
        <v>340</v>
      </c>
      <c r="AF209" s="76" t="s">
        <v>1565</v>
      </c>
      <c r="AG209" s="76" t="s">
        <v>1566</v>
      </c>
      <c r="AH209" s="77">
        <v>45909</v>
      </c>
      <c r="AI209" s="77" t="s">
        <v>1567</v>
      </c>
    </row>
    <row r="210" spans="1:35" ht="12" customHeight="1" x14ac:dyDescent="0.3">
      <c r="A210" s="1" t="str">
        <f t="shared" si="4"/>
        <v>SAM4069</v>
      </c>
      <c r="B210" s="193" t="s">
        <v>266</v>
      </c>
      <c r="C210" s="61">
        <v>4069</v>
      </c>
      <c r="D210" s="62">
        <v>45911</v>
      </c>
      <c r="E210" s="105" t="s">
        <v>745</v>
      </c>
      <c r="F210" s="105" t="s">
        <v>746</v>
      </c>
      <c r="G210" s="162" t="s">
        <v>458</v>
      </c>
      <c r="H210" s="63" t="s">
        <v>66</v>
      </c>
      <c r="I210" s="64" t="s">
        <v>36</v>
      </c>
      <c r="J210" s="65">
        <v>5</v>
      </c>
      <c r="K210" s="66"/>
      <c r="L210" s="67" t="s">
        <v>68</v>
      </c>
      <c r="M210" s="67"/>
      <c r="N210" s="68"/>
      <c r="O210" s="68"/>
      <c r="P210" s="69" t="s">
        <v>37</v>
      </c>
      <c r="Q210" s="69" t="s">
        <v>37</v>
      </c>
      <c r="R210" s="70" t="s">
        <v>37</v>
      </c>
      <c r="S210" s="71" t="s">
        <v>37</v>
      </c>
      <c r="T210" s="69" t="s">
        <v>37</v>
      </c>
      <c r="U210" s="72" t="s">
        <v>37</v>
      </c>
      <c r="V210" s="73" t="s">
        <v>37</v>
      </c>
      <c r="W210" s="73" t="s">
        <v>37</v>
      </c>
      <c r="X210" s="74" t="s">
        <v>37</v>
      </c>
      <c r="Y210" s="72" t="s">
        <v>37</v>
      </c>
      <c r="Z210" s="73" t="s">
        <v>37</v>
      </c>
      <c r="AA210" s="70" t="s">
        <v>37</v>
      </c>
      <c r="AB210" s="73"/>
      <c r="AC210" s="75" t="s">
        <v>37</v>
      </c>
      <c r="AD210" s="75" t="s">
        <v>37</v>
      </c>
      <c r="AE210" s="75" t="s">
        <v>350</v>
      </c>
      <c r="AF210" s="76" t="s">
        <v>37</v>
      </c>
      <c r="AG210" s="76" t="s">
        <v>37</v>
      </c>
      <c r="AH210" s="77" t="s">
        <v>37</v>
      </c>
      <c r="AI210" s="77" t="s">
        <v>1568</v>
      </c>
    </row>
    <row r="211" spans="1:35" ht="12" customHeight="1" x14ac:dyDescent="0.3">
      <c r="A211" s="1" t="str">
        <f t="shared" si="4"/>
        <v>AKK8</v>
      </c>
      <c r="B211" s="151" t="s">
        <v>182</v>
      </c>
      <c r="C211" s="61">
        <v>8</v>
      </c>
      <c r="D211" s="62">
        <v>45911</v>
      </c>
      <c r="E211" s="105" t="s">
        <v>719</v>
      </c>
      <c r="F211" s="105" t="s">
        <v>720</v>
      </c>
      <c r="G211" s="162" t="s">
        <v>496</v>
      </c>
      <c r="H211" s="63" t="s">
        <v>35</v>
      </c>
      <c r="I211" s="64" t="s">
        <v>102</v>
      </c>
      <c r="J211" s="65">
        <v>2</v>
      </c>
      <c r="K211" s="66"/>
      <c r="L211" s="67" t="s">
        <v>462</v>
      </c>
      <c r="M211" s="67" t="s">
        <v>62</v>
      </c>
      <c r="N211" s="68" t="s">
        <v>62</v>
      </c>
      <c r="O211" s="68">
        <v>0.91666666666666663</v>
      </c>
      <c r="P211" s="69" t="s">
        <v>37</v>
      </c>
      <c r="Q211" s="69" t="s">
        <v>37</v>
      </c>
      <c r="R211" s="70" t="s">
        <v>37</v>
      </c>
      <c r="S211" s="71" t="s">
        <v>37</v>
      </c>
      <c r="T211" s="69" t="s">
        <v>37</v>
      </c>
      <c r="U211" s="72" t="s">
        <v>37</v>
      </c>
      <c r="V211" s="73" t="s">
        <v>37</v>
      </c>
      <c r="W211" s="73" t="s">
        <v>37</v>
      </c>
      <c r="X211" s="74" t="s">
        <v>37</v>
      </c>
      <c r="Y211" s="72" t="s">
        <v>37</v>
      </c>
      <c r="Z211" s="73" t="s">
        <v>37</v>
      </c>
      <c r="AA211" s="70" t="s">
        <v>37</v>
      </c>
      <c r="AB211" s="73"/>
      <c r="AC211" s="75" t="s">
        <v>37</v>
      </c>
      <c r="AD211" s="75" t="s">
        <v>37</v>
      </c>
      <c r="AE211" s="75" t="s">
        <v>37</v>
      </c>
      <c r="AF211" s="76" t="s">
        <v>37</v>
      </c>
      <c r="AG211" s="76" t="s">
        <v>37</v>
      </c>
      <c r="AH211" s="77" t="s">
        <v>37</v>
      </c>
      <c r="AI211" s="77" t="s">
        <v>1569</v>
      </c>
    </row>
    <row r="212" spans="1:35" ht="12" customHeight="1" x14ac:dyDescent="0.3">
      <c r="A212" s="1" t="str">
        <f t="shared" si="4"/>
        <v>AKK8</v>
      </c>
      <c r="B212" s="151" t="s">
        <v>182</v>
      </c>
      <c r="C212" s="61">
        <v>8</v>
      </c>
      <c r="D212" s="62">
        <v>45911</v>
      </c>
      <c r="E212" s="105" t="s">
        <v>719</v>
      </c>
      <c r="F212" s="105" t="s">
        <v>720</v>
      </c>
      <c r="G212" s="162" t="s">
        <v>496</v>
      </c>
      <c r="H212" s="63" t="s">
        <v>35</v>
      </c>
      <c r="I212" s="64" t="s">
        <v>178</v>
      </c>
      <c r="J212" s="65">
        <v>1</v>
      </c>
      <c r="K212" s="66" t="s">
        <v>69</v>
      </c>
      <c r="L212" s="67" t="s">
        <v>196</v>
      </c>
      <c r="M212" s="67" t="s">
        <v>62</v>
      </c>
      <c r="N212" s="68" t="s">
        <v>62</v>
      </c>
      <c r="O212" s="68">
        <v>0.33333333333333331</v>
      </c>
      <c r="P212" s="69" t="s">
        <v>37</v>
      </c>
      <c r="Q212" s="69" t="s">
        <v>37</v>
      </c>
      <c r="R212" s="70" t="s">
        <v>37</v>
      </c>
      <c r="S212" s="71" t="s">
        <v>37</v>
      </c>
      <c r="T212" s="69" t="s">
        <v>37</v>
      </c>
      <c r="U212" s="72" t="s">
        <v>37</v>
      </c>
      <c r="V212" s="73" t="s">
        <v>37</v>
      </c>
      <c r="W212" s="73" t="s">
        <v>37</v>
      </c>
      <c r="X212" s="74" t="s">
        <v>37</v>
      </c>
      <c r="Y212" s="72" t="s">
        <v>37</v>
      </c>
      <c r="Z212" s="73" t="s">
        <v>37</v>
      </c>
      <c r="AA212" s="70" t="s">
        <v>37</v>
      </c>
      <c r="AB212" s="73"/>
      <c r="AC212" s="75" t="s">
        <v>37</v>
      </c>
      <c r="AD212" s="75" t="s">
        <v>37</v>
      </c>
      <c r="AE212" s="75" t="s">
        <v>37</v>
      </c>
      <c r="AF212" s="76" t="s">
        <v>37</v>
      </c>
      <c r="AG212" s="76" t="s">
        <v>37</v>
      </c>
      <c r="AH212" s="77" t="s">
        <v>37</v>
      </c>
      <c r="AI212" s="77" t="s">
        <v>1570</v>
      </c>
    </row>
    <row r="213" spans="1:35" ht="12" customHeight="1" x14ac:dyDescent="0.3">
      <c r="A213" s="1" t="str">
        <f t="shared" si="4"/>
        <v>ASI199</v>
      </c>
      <c r="B213" s="138" t="s">
        <v>133</v>
      </c>
      <c r="C213" s="61">
        <v>199</v>
      </c>
      <c r="D213" s="62">
        <v>45911</v>
      </c>
      <c r="E213" s="105" t="s">
        <v>685</v>
      </c>
      <c r="F213" s="105" t="s">
        <v>686</v>
      </c>
      <c r="G213" s="162" t="s">
        <v>496</v>
      </c>
      <c r="H213" s="63" t="s">
        <v>35</v>
      </c>
      <c r="I213" s="64" t="s">
        <v>134</v>
      </c>
      <c r="J213" s="65">
        <v>3</v>
      </c>
      <c r="K213" s="66"/>
      <c r="L213" s="67" t="s">
        <v>107</v>
      </c>
      <c r="M213" s="67" t="s">
        <v>62</v>
      </c>
      <c r="N213" s="68" t="s">
        <v>62</v>
      </c>
      <c r="O213" s="68">
        <v>0.91666666666666663</v>
      </c>
      <c r="P213" s="69" t="s">
        <v>37</v>
      </c>
      <c r="Q213" s="69" t="s">
        <v>37</v>
      </c>
      <c r="R213" s="70" t="s">
        <v>37</v>
      </c>
      <c r="S213" s="71" t="s">
        <v>37</v>
      </c>
      <c r="T213" s="69" t="s">
        <v>37</v>
      </c>
      <c r="U213" s="72" t="s">
        <v>37</v>
      </c>
      <c r="V213" s="73" t="s">
        <v>37</v>
      </c>
      <c r="W213" s="73" t="s">
        <v>37</v>
      </c>
      <c r="X213" s="74" t="s">
        <v>37</v>
      </c>
      <c r="Y213" s="72" t="s">
        <v>37</v>
      </c>
      <c r="Z213" s="73" t="s">
        <v>37</v>
      </c>
      <c r="AA213" s="70" t="s">
        <v>37</v>
      </c>
      <c r="AB213" s="73"/>
      <c r="AC213" s="75" t="s">
        <v>37</v>
      </c>
      <c r="AD213" s="75" t="s">
        <v>37</v>
      </c>
      <c r="AE213" s="75" t="s">
        <v>37</v>
      </c>
      <c r="AF213" s="76" t="s">
        <v>37</v>
      </c>
      <c r="AG213" s="76" t="s">
        <v>37</v>
      </c>
      <c r="AH213" s="77" t="s">
        <v>37</v>
      </c>
      <c r="AI213" s="77" t="s">
        <v>1571</v>
      </c>
    </row>
    <row r="214" spans="1:35" ht="12" customHeight="1" x14ac:dyDescent="0.3">
      <c r="A214" s="1" t="str">
        <f t="shared" si="4"/>
        <v>CDG818</v>
      </c>
      <c r="B214" s="191" t="s">
        <v>259</v>
      </c>
      <c r="C214" s="61">
        <v>818</v>
      </c>
      <c r="D214" s="62">
        <v>45911</v>
      </c>
      <c r="E214" s="105" t="s">
        <v>747</v>
      </c>
      <c r="F214" s="105" t="s">
        <v>694</v>
      </c>
      <c r="G214" s="162" t="s">
        <v>496</v>
      </c>
      <c r="H214" s="63" t="s">
        <v>35</v>
      </c>
      <c r="I214" s="64" t="s">
        <v>41</v>
      </c>
      <c r="J214" s="65">
        <v>6</v>
      </c>
      <c r="K214" s="66"/>
      <c r="L214" s="67" t="s">
        <v>359</v>
      </c>
      <c r="M214" s="67" t="s">
        <v>62</v>
      </c>
      <c r="N214" s="68" t="s">
        <v>62</v>
      </c>
      <c r="O214" s="68">
        <v>0.83333333333333337</v>
      </c>
      <c r="P214" s="69" t="s">
        <v>44</v>
      </c>
      <c r="Q214" s="69" t="s">
        <v>224</v>
      </c>
      <c r="R214" s="70">
        <v>45909</v>
      </c>
      <c r="S214" s="69" t="s">
        <v>46</v>
      </c>
      <c r="T214" s="69" t="s">
        <v>47</v>
      </c>
      <c r="U214" s="72">
        <v>0.68</v>
      </c>
      <c r="V214" s="73">
        <v>6</v>
      </c>
      <c r="W214" s="73">
        <v>27639</v>
      </c>
      <c r="X214" s="74">
        <v>5</v>
      </c>
      <c r="Y214" s="72">
        <v>0.92500000000000004</v>
      </c>
      <c r="Z214" s="73" t="s">
        <v>269</v>
      </c>
      <c r="AA214" s="70">
        <v>45729</v>
      </c>
      <c r="AB214" s="73"/>
      <c r="AC214" s="75">
        <v>27000</v>
      </c>
      <c r="AD214" s="75">
        <v>800</v>
      </c>
      <c r="AE214" s="75" t="s">
        <v>326</v>
      </c>
      <c r="AF214" s="76" t="s">
        <v>1572</v>
      </c>
      <c r="AG214" s="76" t="s">
        <v>1573</v>
      </c>
      <c r="AH214" s="77">
        <v>45909</v>
      </c>
      <c r="AI214" s="77" t="s">
        <v>1574</v>
      </c>
    </row>
    <row r="215" spans="1:35" ht="12" customHeight="1" x14ac:dyDescent="0.3">
      <c r="A215" s="1" t="str">
        <f t="shared" si="4"/>
        <v>CFB354</v>
      </c>
      <c r="B215" s="107" t="s">
        <v>273</v>
      </c>
      <c r="C215" s="61">
        <v>354</v>
      </c>
      <c r="D215" s="62">
        <v>45911</v>
      </c>
      <c r="E215" s="105" t="s">
        <v>747</v>
      </c>
      <c r="F215" s="105" t="s">
        <v>694</v>
      </c>
      <c r="G215" s="162" t="s">
        <v>496</v>
      </c>
      <c r="H215" s="63" t="s">
        <v>35</v>
      </c>
      <c r="I215" s="64" t="s">
        <v>41</v>
      </c>
      <c r="J215" s="65">
        <v>21</v>
      </c>
      <c r="K215" s="186" t="s">
        <v>195</v>
      </c>
      <c r="L215" s="67" t="s">
        <v>162</v>
      </c>
      <c r="M215" s="67" t="s">
        <v>62</v>
      </c>
      <c r="N215" s="68" t="s">
        <v>62</v>
      </c>
      <c r="O215" s="68">
        <v>0.83333333333333337</v>
      </c>
      <c r="P215" s="69" t="s">
        <v>44</v>
      </c>
      <c r="Q215" s="69" t="s">
        <v>224</v>
      </c>
      <c r="R215" s="70">
        <v>45909</v>
      </c>
      <c r="S215" s="69" t="s">
        <v>46</v>
      </c>
      <c r="T215" s="69" t="s">
        <v>47</v>
      </c>
      <c r="U215" s="72">
        <v>0.91</v>
      </c>
      <c r="V215" s="73">
        <v>21</v>
      </c>
      <c r="W215" s="73">
        <v>379230</v>
      </c>
      <c r="X215" s="74">
        <v>5</v>
      </c>
      <c r="Y215" s="72">
        <v>0.98499999999999999</v>
      </c>
      <c r="Z215" s="73" t="s">
        <v>150</v>
      </c>
      <c r="AA215" s="70">
        <v>45729</v>
      </c>
      <c r="AB215" s="73"/>
      <c r="AC215" s="75">
        <v>457000</v>
      </c>
      <c r="AD215" s="75">
        <v>3500</v>
      </c>
      <c r="AE215" s="75" t="s">
        <v>327</v>
      </c>
      <c r="AF215" s="76" t="s">
        <v>1575</v>
      </c>
      <c r="AG215" s="76" t="s">
        <v>1573</v>
      </c>
      <c r="AH215" s="77">
        <v>45909</v>
      </c>
      <c r="AI215" s="77" t="s">
        <v>1576</v>
      </c>
    </row>
    <row r="216" spans="1:35" ht="12" customHeight="1" x14ac:dyDescent="0.3">
      <c r="A216" s="1" t="str">
        <f t="shared" si="4"/>
        <v>MPA5418</v>
      </c>
      <c r="B216" s="198" t="s">
        <v>231</v>
      </c>
      <c r="C216" s="171">
        <v>5418</v>
      </c>
      <c r="D216" s="62">
        <v>45911</v>
      </c>
      <c r="E216" s="105" t="s">
        <v>748</v>
      </c>
      <c r="F216" s="105" t="s">
        <v>688</v>
      </c>
      <c r="G216" s="162" t="s">
        <v>496</v>
      </c>
      <c r="H216" s="63" t="s">
        <v>35</v>
      </c>
      <c r="I216" s="64" t="s">
        <v>41</v>
      </c>
      <c r="J216" s="65">
        <v>12</v>
      </c>
      <c r="K216" s="66"/>
      <c r="L216" s="67" t="s">
        <v>147</v>
      </c>
      <c r="M216" s="67" t="s">
        <v>62</v>
      </c>
      <c r="N216" s="68" t="s">
        <v>62</v>
      </c>
      <c r="O216" s="68">
        <v>0.83333333333333337</v>
      </c>
      <c r="P216" s="69" t="s">
        <v>44</v>
      </c>
      <c r="Q216" s="69" t="s">
        <v>224</v>
      </c>
      <c r="R216" s="70">
        <v>45909</v>
      </c>
      <c r="S216" s="69" t="s">
        <v>46</v>
      </c>
      <c r="T216" s="69" t="s">
        <v>47</v>
      </c>
      <c r="U216" s="72">
        <v>0.92</v>
      </c>
      <c r="V216" s="73" t="s">
        <v>48</v>
      </c>
      <c r="W216" s="73" t="s">
        <v>48</v>
      </c>
      <c r="X216" s="74" t="s">
        <v>48</v>
      </c>
      <c r="Y216" s="72" t="s">
        <v>48</v>
      </c>
      <c r="Z216" s="73" t="s">
        <v>48</v>
      </c>
      <c r="AA216" s="70" t="s">
        <v>48</v>
      </c>
      <c r="AB216" s="73"/>
      <c r="AC216" s="75">
        <v>74000</v>
      </c>
      <c r="AD216" s="75">
        <v>1050</v>
      </c>
      <c r="AE216" s="75" t="s">
        <v>228</v>
      </c>
      <c r="AF216" s="76" t="s">
        <v>1577</v>
      </c>
      <c r="AG216" s="76" t="s">
        <v>1578</v>
      </c>
      <c r="AH216" s="77">
        <v>45909</v>
      </c>
      <c r="AI216" s="77" t="s">
        <v>1579</v>
      </c>
    </row>
    <row r="217" spans="1:35" ht="12" customHeight="1" x14ac:dyDescent="0.3">
      <c r="A217" s="1" t="str">
        <f t="shared" si="4"/>
        <v>OXDCD</v>
      </c>
      <c r="B217" s="137" t="s">
        <v>240</v>
      </c>
      <c r="C217" s="61" t="s">
        <v>34</v>
      </c>
      <c r="D217" s="62">
        <v>45911</v>
      </c>
      <c r="E217" s="105" t="s">
        <v>501</v>
      </c>
      <c r="F217" s="105" t="s">
        <v>502</v>
      </c>
      <c r="G217" s="162" t="s">
        <v>503</v>
      </c>
      <c r="H217" s="63" t="s">
        <v>35</v>
      </c>
      <c r="I217" s="64" t="s">
        <v>203</v>
      </c>
      <c r="J217" s="65">
        <v>3</v>
      </c>
      <c r="K217" s="66" t="s">
        <v>69</v>
      </c>
      <c r="L217" s="67" t="s">
        <v>343</v>
      </c>
      <c r="M217" s="67" t="s">
        <v>83</v>
      </c>
      <c r="N217" s="68">
        <v>0.27083333333333331</v>
      </c>
      <c r="O217" s="68">
        <v>0.375</v>
      </c>
      <c r="P217" s="69" t="s">
        <v>37</v>
      </c>
      <c r="Q217" s="69" t="s">
        <v>37</v>
      </c>
      <c r="R217" s="70" t="s">
        <v>37</v>
      </c>
      <c r="S217" s="71" t="s">
        <v>37</v>
      </c>
      <c r="T217" s="69" t="s">
        <v>37</v>
      </c>
      <c r="U217" s="72" t="s">
        <v>37</v>
      </c>
      <c r="V217" s="73" t="s">
        <v>37</v>
      </c>
      <c r="W217" s="73" t="s">
        <v>37</v>
      </c>
      <c r="X217" s="74" t="s">
        <v>37</v>
      </c>
      <c r="Y217" s="72" t="s">
        <v>37</v>
      </c>
      <c r="Z217" s="73" t="s">
        <v>37</v>
      </c>
      <c r="AA217" s="70" t="s">
        <v>37</v>
      </c>
      <c r="AB217" s="73"/>
      <c r="AC217" s="75" t="s">
        <v>37</v>
      </c>
      <c r="AD217" s="75" t="s">
        <v>37</v>
      </c>
      <c r="AE217" s="75" t="s">
        <v>37</v>
      </c>
      <c r="AF217" s="76" t="s">
        <v>1175</v>
      </c>
      <c r="AG217" s="76" t="s">
        <v>1176</v>
      </c>
      <c r="AH217" s="77" t="s">
        <v>37</v>
      </c>
      <c r="AI217" s="77" t="s">
        <v>1580</v>
      </c>
    </row>
    <row r="218" spans="1:35" ht="12" customHeight="1" x14ac:dyDescent="0.3">
      <c r="A218" s="1" t="str">
        <f t="shared" si="4"/>
        <v>PDA1292</v>
      </c>
      <c r="B218" s="165" t="s">
        <v>217</v>
      </c>
      <c r="C218" s="61">
        <v>1292</v>
      </c>
      <c r="D218" s="62">
        <v>45911</v>
      </c>
      <c r="E218" s="105" t="s">
        <v>723</v>
      </c>
      <c r="F218" s="105" t="s">
        <v>646</v>
      </c>
      <c r="G218" s="162" t="s">
        <v>496</v>
      </c>
      <c r="H218" s="63" t="s">
        <v>35</v>
      </c>
      <c r="I218" s="64" t="s">
        <v>102</v>
      </c>
      <c r="J218" s="65">
        <v>10</v>
      </c>
      <c r="K218" s="66" t="s">
        <v>69</v>
      </c>
      <c r="L218" s="67" t="s">
        <v>124</v>
      </c>
      <c r="M218" s="67" t="s">
        <v>62</v>
      </c>
      <c r="N218" s="68" t="s">
        <v>62</v>
      </c>
      <c r="O218" s="68">
        <v>0.41666666666666669</v>
      </c>
      <c r="P218" s="69" t="s">
        <v>37</v>
      </c>
      <c r="Q218" s="69" t="s">
        <v>37</v>
      </c>
      <c r="R218" s="70" t="s">
        <v>37</v>
      </c>
      <c r="S218" s="71" t="s">
        <v>37</v>
      </c>
      <c r="T218" s="69" t="s">
        <v>37</v>
      </c>
      <c r="U218" s="72" t="s">
        <v>37</v>
      </c>
      <c r="V218" s="73" t="s">
        <v>37</v>
      </c>
      <c r="W218" s="73" t="s">
        <v>37</v>
      </c>
      <c r="X218" s="74" t="s">
        <v>37</v>
      </c>
      <c r="Y218" s="72" t="s">
        <v>37</v>
      </c>
      <c r="Z218" s="73" t="s">
        <v>37</v>
      </c>
      <c r="AA218" s="70" t="s">
        <v>37</v>
      </c>
      <c r="AB218" s="73"/>
      <c r="AC218" s="75" t="s">
        <v>37</v>
      </c>
      <c r="AD218" s="75" t="s">
        <v>37</v>
      </c>
      <c r="AE218" s="75" t="s">
        <v>37</v>
      </c>
      <c r="AF218" s="76" t="s">
        <v>37</v>
      </c>
      <c r="AG218" s="76" t="s">
        <v>37</v>
      </c>
      <c r="AH218" s="77" t="s">
        <v>37</v>
      </c>
      <c r="AI218" s="77" t="s">
        <v>1581</v>
      </c>
    </row>
    <row r="219" spans="1:35" ht="12" customHeight="1" x14ac:dyDescent="0.3">
      <c r="A219" s="1" t="str">
        <f t="shared" si="4"/>
        <v>PDA1292</v>
      </c>
      <c r="B219" s="165" t="s">
        <v>217</v>
      </c>
      <c r="C219" s="61">
        <v>1292</v>
      </c>
      <c r="D219" s="62">
        <v>45911</v>
      </c>
      <c r="E219" s="105" t="s">
        <v>723</v>
      </c>
      <c r="F219" s="105" t="s">
        <v>646</v>
      </c>
      <c r="G219" s="162" t="s">
        <v>496</v>
      </c>
      <c r="H219" s="63" t="s">
        <v>35</v>
      </c>
      <c r="I219" s="64" t="s">
        <v>41</v>
      </c>
      <c r="J219" s="65">
        <v>30</v>
      </c>
      <c r="K219" s="207" t="s">
        <v>455</v>
      </c>
      <c r="L219" s="67" t="s">
        <v>464</v>
      </c>
      <c r="M219" s="67" t="s">
        <v>62</v>
      </c>
      <c r="N219" s="68" t="s">
        <v>62</v>
      </c>
      <c r="O219" s="68">
        <v>0.83333333333333337</v>
      </c>
      <c r="P219" s="69" t="s">
        <v>44</v>
      </c>
      <c r="Q219" s="69" t="s">
        <v>224</v>
      </c>
      <c r="R219" s="70">
        <v>45909</v>
      </c>
      <c r="S219" s="69" t="s">
        <v>46</v>
      </c>
      <c r="T219" s="69" t="s">
        <v>47</v>
      </c>
      <c r="U219" s="72">
        <v>0.85</v>
      </c>
      <c r="V219" s="73">
        <v>78</v>
      </c>
      <c r="W219" s="73">
        <v>1477384</v>
      </c>
      <c r="X219" s="74">
        <v>5</v>
      </c>
      <c r="Y219" s="72">
        <v>0.91</v>
      </c>
      <c r="Z219" s="73" t="s">
        <v>150</v>
      </c>
      <c r="AA219" s="70">
        <v>45537</v>
      </c>
      <c r="AB219" s="73"/>
      <c r="AC219" s="75">
        <v>1477000</v>
      </c>
      <c r="AD219" s="75">
        <v>3500</v>
      </c>
      <c r="AE219" s="75" t="s">
        <v>394</v>
      </c>
      <c r="AF219" s="76" t="s">
        <v>1582</v>
      </c>
      <c r="AG219" s="76" t="s">
        <v>1513</v>
      </c>
      <c r="AH219" s="77">
        <v>45909</v>
      </c>
      <c r="AI219" s="77" t="s">
        <v>1583</v>
      </c>
    </row>
    <row r="220" spans="1:35" ht="12" customHeight="1" x14ac:dyDescent="0.3">
      <c r="A220" s="1" t="str">
        <f t="shared" si="4"/>
        <v>PDA1292</v>
      </c>
      <c r="B220" s="165" t="s">
        <v>217</v>
      </c>
      <c r="C220" s="61">
        <v>1292</v>
      </c>
      <c r="D220" s="62">
        <v>45911</v>
      </c>
      <c r="E220" s="105" t="s">
        <v>723</v>
      </c>
      <c r="F220" s="105" t="s">
        <v>646</v>
      </c>
      <c r="G220" s="162" t="s">
        <v>496</v>
      </c>
      <c r="H220" s="173" t="s">
        <v>234</v>
      </c>
      <c r="I220" s="64" t="s">
        <v>61</v>
      </c>
      <c r="J220" s="65">
        <v>15</v>
      </c>
      <c r="K220" s="66"/>
      <c r="L220" s="67" t="s">
        <v>356</v>
      </c>
      <c r="M220" s="67" t="s">
        <v>43</v>
      </c>
      <c r="N220" s="68">
        <v>0.70833333333333337</v>
      </c>
      <c r="O220" s="68">
        <v>0.83333333333333337</v>
      </c>
      <c r="P220" s="69" t="s">
        <v>37</v>
      </c>
      <c r="Q220" s="69" t="s">
        <v>37</v>
      </c>
      <c r="R220" s="70" t="s">
        <v>37</v>
      </c>
      <c r="S220" s="71" t="s">
        <v>37</v>
      </c>
      <c r="T220" s="69" t="s">
        <v>37</v>
      </c>
      <c r="U220" s="72" t="s">
        <v>37</v>
      </c>
      <c r="V220" s="73" t="s">
        <v>37</v>
      </c>
      <c r="W220" s="73" t="s">
        <v>37</v>
      </c>
      <c r="X220" s="74" t="s">
        <v>37</v>
      </c>
      <c r="Y220" s="72" t="s">
        <v>37</v>
      </c>
      <c r="Z220" s="73" t="s">
        <v>37</v>
      </c>
      <c r="AA220" s="70" t="s">
        <v>37</v>
      </c>
      <c r="AB220" s="73"/>
      <c r="AC220" s="75" t="s">
        <v>37</v>
      </c>
      <c r="AD220" s="75" t="s">
        <v>37</v>
      </c>
      <c r="AE220" s="75" t="s">
        <v>37</v>
      </c>
      <c r="AF220" s="76" t="s">
        <v>37</v>
      </c>
      <c r="AG220" s="76" t="s">
        <v>37</v>
      </c>
      <c r="AH220" s="77" t="s">
        <v>37</v>
      </c>
      <c r="AI220" s="77" t="s">
        <v>1548</v>
      </c>
    </row>
    <row r="221" spans="1:35" ht="12" customHeight="1" thickBot="1" x14ac:dyDescent="0.35">
      <c r="A221" s="5" t="str">
        <f t="shared" si="4"/>
        <v/>
      </c>
      <c r="B221" s="78"/>
      <c r="C221" s="79"/>
      <c r="D221" s="80"/>
      <c r="E221" s="81"/>
      <c r="F221" s="81"/>
      <c r="G221" s="81"/>
      <c r="H221" s="82"/>
      <c r="I221" s="83" t="s">
        <v>38</v>
      </c>
      <c r="J221" s="84">
        <f>SUBTOTAL(9,J194:J220)</f>
        <v>308</v>
      </c>
      <c r="K221" s="85">
        <f>(45+35+35+80+10+70+35+240)-J221</f>
        <v>242</v>
      </c>
      <c r="L221" s="127"/>
      <c r="M221" s="127"/>
      <c r="N221" s="128"/>
      <c r="O221" s="128"/>
      <c r="P221" s="129"/>
      <c r="Q221" s="129"/>
      <c r="R221" s="130"/>
      <c r="S221" s="131"/>
      <c r="T221" s="129"/>
      <c r="U221" s="132"/>
      <c r="V221" s="133"/>
      <c r="W221" s="133"/>
      <c r="X221" s="134"/>
      <c r="Y221" s="132"/>
      <c r="Z221" s="129"/>
      <c r="AA221" s="130"/>
      <c r="AB221" s="133"/>
      <c r="AC221" s="135"/>
      <c r="AD221" s="135"/>
      <c r="AE221" s="135"/>
      <c r="AF221" s="18"/>
      <c r="AG221" s="18"/>
      <c r="AH221" s="19"/>
      <c r="AI221" s="19"/>
    </row>
    <row r="222" spans="1:35" ht="12" customHeight="1" thickBot="1" x14ac:dyDescent="0.35">
      <c r="A222" s="152" t="str">
        <f t="shared" si="4"/>
        <v/>
      </c>
      <c r="B222" s="94"/>
      <c r="C222" s="115"/>
      <c r="D222" s="153"/>
      <c r="E222" s="97">
        <v>45912</v>
      </c>
      <c r="F222" s="98" t="s">
        <v>72</v>
      </c>
      <c r="G222" s="154"/>
      <c r="H222" s="155"/>
      <c r="I222" s="156"/>
      <c r="J222" s="110"/>
      <c r="K222" s="103"/>
      <c r="L222" s="86"/>
      <c r="M222" s="86"/>
      <c r="N222" s="87"/>
      <c r="O222" s="87"/>
      <c r="P222" s="88"/>
      <c r="Q222" s="88"/>
      <c r="R222" s="89"/>
      <c r="S222" s="90"/>
      <c r="T222" s="88"/>
      <c r="U222" s="91"/>
      <c r="V222" s="92"/>
      <c r="W222" s="92"/>
      <c r="X222" s="93"/>
      <c r="Y222" s="91"/>
      <c r="Z222" s="88"/>
      <c r="AA222" s="89"/>
      <c r="AB222" s="92"/>
      <c r="AC222" s="17"/>
      <c r="AD222" s="17"/>
      <c r="AE222" s="17"/>
      <c r="AF222" s="18"/>
      <c r="AG222" s="18"/>
      <c r="AH222" s="19"/>
      <c r="AI222" s="19"/>
    </row>
    <row r="223" spans="1:35" ht="12" customHeight="1" x14ac:dyDescent="0.3">
      <c r="A223" s="1" t="str">
        <f t="shared" si="4"/>
        <v>PVL782</v>
      </c>
      <c r="B223" s="175" t="s">
        <v>300</v>
      </c>
      <c r="C223" s="61">
        <v>782</v>
      </c>
      <c r="D223" s="62">
        <v>45912</v>
      </c>
      <c r="E223" s="105" t="s">
        <v>749</v>
      </c>
      <c r="F223" s="105" t="s">
        <v>750</v>
      </c>
      <c r="G223" s="162" t="s">
        <v>610</v>
      </c>
      <c r="H223" s="63" t="s">
        <v>127</v>
      </c>
      <c r="I223" s="64" t="s">
        <v>41</v>
      </c>
      <c r="J223" s="65">
        <v>13</v>
      </c>
      <c r="K223" s="66"/>
      <c r="L223" s="67" t="s">
        <v>415</v>
      </c>
      <c r="M223" s="67" t="s">
        <v>62</v>
      </c>
      <c r="N223" s="68" t="s">
        <v>62</v>
      </c>
      <c r="O223" s="68">
        <v>0.91666666666666663</v>
      </c>
      <c r="P223" s="69" t="s">
        <v>114</v>
      </c>
      <c r="Q223" s="69" t="s">
        <v>119</v>
      </c>
      <c r="R223" s="70">
        <v>45910</v>
      </c>
      <c r="S223" s="69" t="s">
        <v>46</v>
      </c>
      <c r="T223" s="69"/>
      <c r="U223" s="72"/>
      <c r="V223" s="73" t="s">
        <v>48</v>
      </c>
      <c r="W223" s="73" t="s">
        <v>48</v>
      </c>
      <c r="X223" s="74" t="s">
        <v>48</v>
      </c>
      <c r="Y223" s="72" t="s">
        <v>48</v>
      </c>
      <c r="Z223" s="73" t="s">
        <v>48</v>
      </c>
      <c r="AA223" s="70" t="s">
        <v>48</v>
      </c>
      <c r="AB223" s="73"/>
      <c r="AC223" s="75">
        <v>50000</v>
      </c>
      <c r="AD223" s="75">
        <v>750</v>
      </c>
      <c r="AE223" s="75" t="s">
        <v>37</v>
      </c>
      <c r="AF223" s="76" t="s">
        <v>1584</v>
      </c>
      <c r="AG223" s="76" t="s">
        <v>1585</v>
      </c>
      <c r="AH223" s="77">
        <v>45910</v>
      </c>
      <c r="AI223" s="77" t="s">
        <v>1586</v>
      </c>
    </row>
    <row r="224" spans="1:35" ht="12" customHeight="1" x14ac:dyDescent="0.3">
      <c r="A224" s="1" t="str">
        <f t="shared" si="4"/>
        <v>PPP552</v>
      </c>
      <c r="B224" s="137" t="s">
        <v>130</v>
      </c>
      <c r="C224" s="61">
        <v>552</v>
      </c>
      <c r="D224" s="62">
        <v>45912</v>
      </c>
      <c r="E224" s="105" t="s">
        <v>751</v>
      </c>
      <c r="F224" s="105" t="s">
        <v>480</v>
      </c>
      <c r="G224" s="162" t="s">
        <v>513</v>
      </c>
      <c r="H224" s="63" t="s">
        <v>118</v>
      </c>
      <c r="I224" s="64" t="s">
        <v>41</v>
      </c>
      <c r="J224" s="65">
        <v>3</v>
      </c>
      <c r="K224" s="66"/>
      <c r="L224" s="67" t="s">
        <v>337</v>
      </c>
      <c r="M224" s="67" t="s">
        <v>71</v>
      </c>
      <c r="N224" s="68">
        <v>0.72916666666666663</v>
      </c>
      <c r="O224" s="68">
        <v>0.83333333333333337</v>
      </c>
      <c r="P224" s="69" t="s">
        <v>114</v>
      </c>
      <c r="Q224" s="69" t="s">
        <v>132</v>
      </c>
      <c r="R224" s="70">
        <v>45910</v>
      </c>
      <c r="S224" s="69" t="s">
        <v>46</v>
      </c>
      <c r="T224" s="69" t="s">
        <v>47</v>
      </c>
      <c r="U224" s="72" t="s">
        <v>80</v>
      </c>
      <c r="V224" s="73">
        <v>4</v>
      </c>
      <c r="W224" s="73">
        <v>14778</v>
      </c>
      <c r="X224" s="74">
        <v>4.9000000000000004</v>
      </c>
      <c r="Y224" s="72">
        <v>0.98499999999999999</v>
      </c>
      <c r="Z224" s="73" t="s">
        <v>119</v>
      </c>
      <c r="AA224" s="73">
        <v>45355</v>
      </c>
      <c r="AB224" s="73"/>
      <c r="AC224" s="75">
        <v>17000</v>
      </c>
      <c r="AD224" s="75">
        <v>850</v>
      </c>
      <c r="AE224" s="75" t="s">
        <v>37</v>
      </c>
      <c r="AF224" s="76" t="s">
        <v>1587</v>
      </c>
      <c r="AG224" s="76" t="s">
        <v>1189</v>
      </c>
      <c r="AH224" s="77">
        <v>45910</v>
      </c>
      <c r="AI224" s="77" t="s">
        <v>1588</v>
      </c>
    </row>
    <row r="225" spans="1:35" ht="12" customHeight="1" x14ac:dyDescent="0.3">
      <c r="A225" s="1" t="str">
        <f t="shared" si="4"/>
        <v>ASI71</v>
      </c>
      <c r="B225" s="138" t="s">
        <v>133</v>
      </c>
      <c r="C225" s="61">
        <v>71</v>
      </c>
      <c r="D225" s="62">
        <v>45912</v>
      </c>
      <c r="E225" s="105" t="s">
        <v>656</v>
      </c>
      <c r="F225" s="105" t="s">
        <v>657</v>
      </c>
      <c r="G225" s="162" t="s">
        <v>442</v>
      </c>
      <c r="H225" s="63" t="s">
        <v>198</v>
      </c>
      <c r="I225" s="64" t="s">
        <v>102</v>
      </c>
      <c r="J225" s="65">
        <v>14</v>
      </c>
      <c r="K225" s="207" t="s">
        <v>355</v>
      </c>
      <c r="L225" s="67" t="s">
        <v>338</v>
      </c>
      <c r="M225" s="67" t="s">
        <v>62</v>
      </c>
      <c r="N225" s="68" t="s">
        <v>62</v>
      </c>
      <c r="O225" s="68">
        <v>0.79166666666666663</v>
      </c>
      <c r="P225" s="69" t="s">
        <v>37</v>
      </c>
      <c r="Q225" s="69" t="s">
        <v>37</v>
      </c>
      <c r="R225" s="70" t="s">
        <v>37</v>
      </c>
      <c r="S225" s="71" t="s">
        <v>37</v>
      </c>
      <c r="T225" s="69" t="s">
        <v>37</v>
      </c>
      <c r="U225" s="72" t="s">
        <v>37</v>
      </c>
      <c r="V225" s="73" t="s">
        <v>37</v>
      </c>
      <c r="W225" s="73" t="s">
        <v>37</v>
      </c>
      <c r="X225" s="74" t="s">
        <v>37</v>
      </c>
      <c r="Y225" s="72" t="s">
        <v>37</v>
      </c>
      <c r="Z225" s="73" t="s">
        <v>37</v>
      </c>
      <c r="AA225" s="70" t="s">
        <v>37</v>
      </c>
      <c r="AB225" s="73"/>
      <c r="AC225" s="75" t="s">
        <v>37</v>
      </c>
      <c r="AD225" s="75" t="s">
        <v>37</v>
      </c>
      <c r="AE225" s="75" t="s">
        <v>37</v>
      </c>
      <c r="AF225" s="76" t="s">
        <v>37</v>
      </c>
      <c r="AG225" s="76" t="s">
        <v>37</v>
      </c>
      <c r="AH225" s="77" t="s">
        <v>37</v>
      </c>
      <c r="AI225" s="77" t="s">
        <v>1589</v>
      </c>
    </row>
    <row r="226" spans="1:35" ht="12" customHeight="1" x14ac:dyDescent="0.3">
      <c r="A226" s="1" t="str">
        <f t="shared" si="4"/>
        <v>ASI71</v>
      </c>
      <c r="B226" s="138" t="s">
        <v>133</v>
      </c>
      <c r="C226" s="61">
        <v>71</v>
      </c>
      <c r="D226" s="62">
        <v>45912</v>
      </c>
      <c r="E226" s="105" t="s">
        <v>656</v>
      </c>
      <c r="F226" s="105" t="s">
        <v>657</v>
      </c>
      <c r="G226" s="162" t="s">
        <v>442</v>
      </c>
      <c r="H226" s="63" t="s">
        <v>357</v>
      </c>
      <c r="I226" s="64" t="s">
        <v>61</v>
      </c>
      <c r="J226" s="65">
        <v>11</v>
      </c>
      <c r="K226" s="66"/>
      <c r="L226" s="67" t="s">
        <v>106</v>
      </c>
      <c r="M226" s="67" t="s">
        <v>43</v>
      </c>
      <c r="N226" s="68">
        <v>0.66666666666666663</v>
      </c>
      <c r="O226" s="68">
        <v>0.79166666666666663</v>
      </c>
      <c r="P226" s="69" t="s">
        <v>37</v>
      </c>
      <c r="Q226" s="69" t="s">
        <v>37</v>
      </c>
      <c r="R226" s="70" t="s">
        <v>37</v>
      </c>
      <c r="S226" s="71" t="s">
        <v>37</v>
      </c>
      <c r="T226" s="69" t="s">
        <v>37</v>
      </c>
      <c r="U226" s="72" t="s">
        <v>37</v>
      </c>
      <c r="V226" s="73" t="s">
        <v>37</v>
      </c>
      <c r="W226" s="73" t="s">
        <v>37</v>
      </c>
      <c r="X226" s="74" t="s">
        <v>37</v>
      </c>
      <c r="Y226" s="72" t="s">
        <v>37</v>
      </c>
      <c r="Z226" s="73" t="s">
        <v>37</v>
      </c>
      <c r="AA226" s="70" t="s">
        <v>37</v>
      </c>
      <c r="AB226" s="73"/>
      <c r="AC226" s="75" t="s">
        <v>37</v>
      </c>
      <c r="AD226" s="75" t="s">
        <v>37</v>
      </c>
      <c r="AE226" s="75" t="s">
        <v>37</v>
      </c>
      <c r="AF226" s="76" t="s">
        <v>37</v>
      </c>
      <c r="AG226" s="76" t="s">
        <v>37</v>
      </c>
      <c r="AH226" s="77" t="s">
        <v>37</v>
      </c>
      <c r="AI226" s="77" t="s">
        <v>1590</v>
      </c>
    </row>
    <row r="227" spans="1:35" ht="12" customHeight="1" x14ac:dyDescent="0.3">
      <c r="A227" s="1" t="str">
        <f t="shared" si="4"/>
        <v>ASI128</v>
      </c>
      <c r="B227" s="138" t="s">
        <v>133</v>
      </c>
      <c r="C227" s="61">
        <v>128</v>
      </c>
      <c r="D227" s="62">
        <v>45912</v>
      </c>
      <c r="E227" s="105" t="s">
        <v>658</v>
      </c>
      <c r="F227" s="105" t="s">
        <v>659</v>
      </c>
      <c r="G227" s="162" t="s">
        <v>457</v>
      </c>
      <c r="H227" s="63" t="s">
        <v>40</v>
      </c>
      <c r="I227" s="64" t="s">
        <v>36</v>
      </c>
      <c r="J227" s="65">
        <v>18</v>
      </c>
      <c r="K227" s="66"/>
      <c r="L227" s="67" t="s">
        <v>50</v>
      </c>
      <c r="M227" s="67"/>
      <c r="N227" s="68"/>
      <c r="O227" s="68"/>
      <c r="P227" s="69" t="s">
        <v>37</v>
      </c>
      <c r="Q227" s="69" t="s">
        <v>37</v>
      </c>
      <c r="R227" s="70" t="s">
        <v>37</v>
      </c>
      <c r="S227" s="71" t="s">
        <v>37</v>
      </c>
      <c r="T227" s="69" t="s">
        <v>37</v>
      </c>
      <c r="U227" s="72" t="s">
        <v>37</v>
      </c>
      <c r="V227" s="73" t="s">
        <v>37</v>
      </c>
      <c r="W227" s="73" t="s">
        <v>37</v>
      </c>
      <c r="X227" s="74" t="s">
        <v>37</v>
      </c>
      <c r="Y227" s="72" t="s">
        <v>37</v>
      </c>
      <c r="Z227" s="73" t="s">
        <v>37</v>
      </c>
      <c r="AA227" s="70" t="s">
        <v>37</v>
      </c>
      <c r="AB227" s="73"/>
      <c r="AC227" s="75" t="s">
        <v>37</v>
      </c>
      <c r="AD227" s="75" t="s">
        <v>37</v>
      </c>
      <c r="AE227" s="75" t="s">
        <v>37</v>
      </c>
      <c r="AF227" s="76" t="s">
        <v>37</v>
      </c>
      <c r="AG227" s="76" t="s">
        <v>37</v>
      </c>
      <c r="AH227" s="77" t="s">
        <v>37</v>
      </c>
      <c r="AI227" s="77" t="s">
        <v>1591</v>
      </c>
    </row>
    <row r="228" spans="1:35" ht="12" customHeight="1" x14ac:dyDescent="0.3">
      <c r="A228" s="1" t="str">
        <f t="shared" si="4"/>
        <v>ASI128</v>
      </c>
      <c r="B228" s="138" t="s">
        <v>133</v>
      </c>
      <c r="C228" s="61">
        <v>128</v>
      </c>
      <c r="D228" s="62">
        <v>45912</v>
      </c>
      <c r="E228" s="105" t="s">
        <v>658</v>
      </c>
      <c r="F228" s="105" t="s">
        <v>659</v>
      </c>
      <c r="G228" s="162" t="s">
        <v>457</v>
      </c>
      <c r="H228" s="63" t="s">
        <v>40</v>
      </c>
      <c r="I228" s="64" t="s">
        <v>134</v>
      </c>
      <c r="J228" s="65">
        <v>3</v>
      </c>
      <c r="K228" s="66"/>
      <c r="L228" s="67" t="s">
        <v>73</v>
      </c>
      <c r="M228" s="67" t="s">
        <v>62</v>
      </c>
      <c r="N228" s="68" t="s">
        <v>62</v>
      </c>
      <c r="O228" s="68">
        <v>0.91666666666666663</v>
      </c>
      <c r="P228" s="69" t="s">
        <v>37</v>
      </c>
      <c r="Q228" s="69" t="s">
        <v>37</v>
      </c>
      <c r="R228" s="70" t="s">
        <v>37</v>
      </c>
      <c r="S228" s="71" t="s">
        <v>37</v>
      </c>
      <c r="T228" s="69" t="s">
        <v>37</v>
      </c>
      <c r="U228" s="72" t="s">
        <v>37</v>
      </c>
      <c r="V228" s="73" t="s">
        <v>37</v>
      </c>
      <c r="W228" s="73" t="s">
        <v>37</v>
      </c>
      <c r="X228" s="74" t="s">
        <v>37</v>
      </c>
      <c r="Y228" s="72" t="s">
        <v>37</v>
      </c>
      <c r="Z228" s="73" t="s">
        <v>37</v>
      </c>
      <c r="AA228" s="70" t="s">
        <v>37</v>
      </c>
      <c r="AB228" s="73"/>
      <c r="AC228" s="75" t="s">
        <v>37</v>
      </c>
      <c r="AD228" s="75" t="s">
        <v>37</v>
      </c>
      <c r="AE228" s="75" t="s">
        <v>37</v>
      </c>
      <c r="AF228" s="76" t="s">
        <v>37</v>
      </c>
      <c r="AG228" s="76" t="s">
        <v>37</v>
      </c>
      <c r="AH228" s="77" t="s">
        <v>37</v>
      </c>
      <c r="AI228" s="77" t="s">
        <v>1592</v>
      </c>
    </row>
    <row r="229" spans="1:35" ht="12" customHeight="1" x14ac:dyDescent="0.3">
      <c r="A229" s="1" t="str">
        <f t="shared" si="4"/>
        <v>HORF012</v>
      </c>
      <c r="B229" s="139" t="s">
        <v>135</v>
      </c>
      <c r="C229" s="61" t="s">
        <v>155</v>
      </c>
      <c r="D229" s="62">
        <v>45912</v>
      </c>
      <c r="E229" s="105" t="s">
        <v>752</v>
      </c>
      <c r="F229" s="105" t="s">
        <v>753</v>
      </c>
      <c r="G229" s="162" t="s">
        <v>457</v>
      </c>
      <c r="H229" s="63" t="s">
        <v>40</v>
      </c>
      <c r="I229" s="64" t="s">
        <v>41</v>
      </c>
      <c r="J229" s="65">
        <v>18</v>
      </c>
      <c r="K229" s="66"/>
      <c r="L229" s="67" t="s">
        <v>42</v>
      </c>
      <c r="M229" s="67" t="s">
        <v>62</v>
      </c>
      <c r="N229" s="68" t="s">
        <v>62</v>
      </c>
      <c r="O229" s="68">
        <v>0.79166666666666663</v>
      </c>
      <c r="P229" s="69" t="s">
        <v>114</v>
      </c>
      <c r="Q229" s="69" t="s">
        <v>45</v>
      </c>
      <c r="R229" s="70">
        <v>45910</v>
      </c>
      <c r="S229" s="69" t="s">
        <v>46</v>
      </c>
      <c r="T229" s="69"/>
      <c r="U229" s="72"/>
      <c r="V229" s="73">
        <v>18</v>
      </c>
      <c r="W229" s="73">
        <v>152834</v>
      </c>
      <c r="X229" s="74">
        <v>3.9</v>
      </c>
      <c r="Y229" s="72">
        <v>0.91500000000000004</v>
      </c>
      <c r="Z229" s="73" t="s">
        <v>50</v>
      </c>
      <c r="AA229" s="70">
        <v>45846</v>
      </c>
      <c r="AB229" s="73"/>
      <c r="AC229" s="75">
        <v>152834</v>
      </c>
      <c r="AD229" s="75">
        <v>1400</v>
      </c>
      <c r="AE229" s="75" t="s">
        <v>340</v>
      </c>
      <c r="AF229" s="76" t="s">
        <v>1593</v>
      </c>
      <c r="AG229" s="76" t="s">
        <v>1594</v>
      </c>
      <c r="AH229" s="77">
        <v>45910</v>
      </c>
      <c r="AI229" s="77" t="s">
        <v>1595</v>
      </c>
    </row>
    <row r="230" spans="1:35" ht="12" customHeight="1" x14ac:dyDescent="0.3">
      <c r="A230" s="1" t="str">
        <f t="shared" si="4"/>
        <v>HORF030</v>
      </c>
      <c r="B230" s="139" t="s">
        <v>135</v>
      </c>
      <c r="C230" s="61" t="s">
        <v>137</v>
      </c>
      <c r="D230" s="62">
        <v>45912</v>
      </c>
      <c r="E230" s="105" t="s">
        <v>754</v>
      </c>
      <c r="F230" s="105" t="s">
        <v>755</v>
      </c>
      <c r="G230" s="162" t="s">
        <v>457</v>
      </c>
      <c r="H230" s="63" t="s">
        <v>40</v>
      </c>
      <c r="I230" s="64" t="s">
        <v>41</v>
      </c>
      <c r="J230" s="65">
        <v>20</v>
      </c>
      <c r="K230" s="66"/>
      <c r="L230" s="67" t="s">
        <v>138</v>
      </c>
      <c r="M230" s="67" t="s">
        <v>62</v>
      </c>
      <c r="N230" s="68" t="s">
        <v>62</v>
      </c>
      <c r="O230" s="68">
        <v>0.79166666666666663</v>
      </c>
      <c r="P230" s="69" t="s">
        <v>114</v>
      </c>
      <c r="Q230" s="69" t="s">
        <v>45</v>
      </c>
      <c r="R230" s="70">
        <v>45910</v>
      </c>
      <c r="S230" s="69" t="s">
        <v>46</v>
      </c>
      <c r="T230" s="69"/>
      <c r="U230" s="72"/>
      <c r="V230" s="73">
        <v>20</v>
      </c>
      <c r="W230" s="73">
        <v>133407</v>
      </c>
      <c r="X230" s="74">
        <v>4.5999999999999996</v>
      </c>
      <c r="Y230" s="72">
        <v>0.94</v>
      </c>
      <c r="Z230" s="73" t="s">
        <v>50</v>
      </c>
      <c r="AA230" s="70">
        <v>45849</v>
      </c>
      <c r="AB230" s="73"/>
      <c r="AC230" s="75">
        <v>133407</v>
      </c>
      <c r="AD230" s="75">
        <v>1100</v>
      </c>
      <c r="AE230" s="75" t="s">
        <v>340</v>
      </c>
      <c r="AF230" s="76" t="s">
        <v>1596</v>
      </c>
      <c r="AG230" s="76" t="s">
        <v>1597</v>
      </c>
      <c r="AH230" s="77">
        <v>45910</v>
      </c>
      <c r="AI230" s="77" t="s">
        <v>1598</v>
      </c>
    </row>
    <row r="231" spans="1:35" ht="12" customHeight="1" x14ac:dyDescent="0.3">
      <c r="A231" s="1" t="str">
        <f t="shared" si="4"/>
        <v>CTA3</v>
      </c>
      <c r="B231" s="174" t="s">
        <v>377</v>
      </c>
      <c r="C231" s="61">
        <v>3</v>
      </c>
      <c r="D231" s="62">
        <v>45912</v>
      </c>
      <c r="E231" s="105" t="s">
        <v>756</v>
      </c>
      <c r="F231" s="105" t="s">
        <v>757</v>
      </c>
      <c r="G231" s="162" t="s">
        <v>624</v>
      </c>
      <c r="H231" s="63" t="s">
        <v>57</v>
      </c>
      <c r="I231" s="64" t="s">
        <v>41</v>
      </c>
      <c r="J231" s="65">
        <v>4</v>
      </c>
      <c r="K231" s="66"/>
      <c r="L231" s="67" t="s">
        <v>142</v>
      </c>
      <c r="M231" s="67" t="s">
        <v>62</v>
      </c>
      <c r="N231" s="68" t="s">
        <v>62</v>
      </c>
      <c r="O231" s="68">
        <v>0.83333333333333337</v>
      </c>
      <c r="P231" s="69" t="s">
        <v>77</v>
      </c>
      <c r="Q231" s="69" t="s">
        <v>59</v>
      </c>
      <c r="R231" s="70">
        <v>45910</v>
      </c>
      <c r="S231" s="69" t="s">
        <v>46</v>
      </c>
      <c r="T231" s="69"/>
      <c r="U231" s="72"/>
      <c r="V231" s="73" t="s">
        <v>48</v>
      </c>
      <c r="W231" s="73" t="s">
        <v>48</v>
      </c>
      <c r="X231" s="74" t="s">
        <v>48</v>
      </c>
      <c r="Y231" s="72" t="s">
        <v>48</v>
      </c>
      <c r="Z231" s="73" t="s">
        <v>48</v>
      </c>
      <c r="AA231" s="70" t="s">
        <v>48</v>
      </c>
      <c r="AB231" s="73"/>
      <c r="AC231" s="75">
        <v>17000</v>
      </c>
      <c r="AD231" s="75">
        <v>700</v>
      </c>
      <c r="AE231" s="75" t="s">
        <v>37</v>
      </c>
      <c r="AF231" s="76" t="s">
        <v>1599</v>
      </c>
      <c r="AG231" s="76" t="s">
        <v>1600</v>
      </c>
      <c r="AH231" s="77">
        <v>45910</v>
      </c>
      <c r="AI231" s="77" t="s">
        <v>1601</v>
      </c>
    </row>
    <row r="232" spans="1:35" ht="12" customHeight="1" x14ac:dyDescent="0.3">
      <c r="A232" s="1" t="str">
        <f t="shared" si="4"/>
        <v>DAI30</v>
      </c>
      <c r="B232" s="167" t="s">
        <v>290</v>
      </c>
      <c r="C232" s="61">
        <v>30</v>
      </c>
      <c r="D232" s="62">
        <v>45912</v>
      </c>
      <c r="E232" s="105" t="s">
        <v>758</v>
      </c>
      <c r="F232" s="105" t="s">
        <v>759</v>
      </c>
      <c r="G232" s="162" t="s">
        <v>521</v>
      </c>
      <c r="H232" s="63" t="s">
        <v>60</v>
      </c>
      <c r="I232" s="64" t="s">
        <v>113</v>
      </c>
      <c r="J232" s="65">
        <v>12</v>
      </c>
      <c r="K232" s="66"/>
      <c r="L232" s="67" t="s">
        <v>58</v>
      </c>
      <c r="M232" s="185" t="s">
        <v>62</v>
      </c>
      <c r="N232" s="68" t="s">
        <v>62</v>
      </c>
      <c r="O232" s="68">
        <v>0.91666666666666663</v>
      </c>
      <c r="P232" s="69" t="s">
        <v>77</v>
      </c>
      <c r="Q232" s="69" t="s">
        <v>59</v>
      </c>
      <c r="R232" s="70">
        <v>45903</v>
      </c>
      <c r="S232" s="69" t="s">
        <v>46</v>
      </c>
      <c r="T232" s="72"/>
      <c r="U232" s="72"/>
      <c r="V232" s="73" t="s">
        <v>37</v>
      </c>
      <c r="W232" s="73" t="s">
        <v>37</v>
      </c>
      <c r="X232" s="74" t="s">
        <v>37</v>
      </c>
      <c r="Y232" s="72" t="s">
        <v>37</v>
      </c>
      <c r="Z232" s="73" t="s">
        <v>37</v>
      </c>
      <c r="AA232" s="70" t="s">
        <v>37</v>
      </c>
      <c r="AB232" s="73"/>
      <c r="AC232" s="75" t="s">
        <v>37</v>
      </c>
      <c r="AD232" s="75" t="s">
        <v>37</v>
      </c>
      <c r="AE232" s="75" t="s">
        <v>340</v>
      </c>
      <c r="AF232" s="76" t="s">
        <v>1602</v>
      </c>
      <c r="AG232" s="76" t="s">
        <v>1603</v>
      </c>
      <c r="AH232" s="77">
        <v>45903</v>
      </c>
      <c r="AI232" s="77" t="s">
        <v>1604</v>
      </c>
    </row>
    <row r="233" spans="1:35" ht="12" customHeight="1" x14ac:dyDescent="0.3">
      <c r="A233" s="1" t="str">
        <f t="shared" si="4"/>
        <v>ASI21</v>
      </c>
      <c r="B233" s="138" t="s">
        <v>133</v>
      </c>
      <c r="C233" s="61">
        <v>21</v>
      </c>
      <c r="D233" s="62">
        <v>45912</v>
      </c>
      <c r="E233" s="105" t="s">
        <v>760</v>
      </c>
      <c r="F233" s="105" t="s">
        <v>480</v>
      </c>
      <c r="G233" s="162" t="s">
        <v>630</v>
      </c>
      <c r="H233" s="63" t="s">
        <v>63</v>
      </c>
      <c r="I233" s="64" t="s">
        <v>102</v>
      </c>
      <c r="J233" s="65">
        <v>5</v>
      </c>
      <c r="K233" s="66"/>
      <c r="L233" s="67" t="s">
        <v>65</v>
      </c>
      <c r="M233" s="67" t="s">
        <v>62</v>
      </c>
      <c r="N233" s="68" t="s">
        <v>62</v>
      </c>
      <c r="O233" s="68">
        <v>0.79166666666666663</v>
      </c>
      <c r="P233" s="69" t="s">
        <v>37</v>
      </c>
      <c r="Q233" s="69" t="s">
        <v>37</v>
      </c>
      <c r="R233" s="70" t="s">
        <v>37</v>
      </c>
      <c r="S233" s="71" t="s">
        <v>37</v>
      </c>
      <c r="T233" s="69" t="s">
        <v>37</v>
      </c>
      <c r="U233" s="72" t="s">
        <v>37</v>
      </c>
      <c r="V233" s="73" t="s">
        <v>37</v>
      </c>
      <c r="W233" s="73" t="s">
        <v>37</v>
      </c>
      <c r="X233" s="74" t="s">
        <v>37</v>
      </c>
      <c r="Y233" s="72" t="s">
        <v>37</v>
      </c>
      <c r="Z233" s="73" t="s">
        <v>37</v>
      </c>
      <c r="AA233" s="70" t="s">
        <v>37</v>
      </c>
      <c r="AB233" s="73"/>
      <c r="AC233" s="75" t="s">
        <v>37</v>
      </c>
      <c r="AD233" s="75" t="s">
        <v>37</v>
      </c>
      <c r="AE233" s="75" t="s">
        <v>37</v>
      </c>
      <c r="AF233" s="76" t="s">
        <v>37</v>
      </c>
      <c r="AG233" s="76" t="s">
        <v>37</v>
      </c>
      <c r="AH233" s="77" t="s">
        <v>37</v>
      </c>
      <c r="AI233" s="77" t="s">
        <v>1605</v>
      </c>
    </row>
    <row r="234" spans="1:35" ht="12" customHeight="1" x14ac:dyDescent="0.3">
      <c r="A234" s="1" t="str">
        <f t="shared" si="4"/>
        <v>FCO4</v>
      </c>
      <c r="B234" s="224" t="s">
        <v>421</v>
      </c>
      <c r="C234" s="61">
        <v>4</v>
      </c>
      <c r="D234" s="62">
        <v>45912</v>
      </c>
      <c r="E234" s="105" t="s">
        <v>761</v>
      </c>
      <c r="F234" s="105" t="s">
        <v>762</v>
      </c>
      <c r="G234" s="162" t="s">
        <v>763</v>
      </c>
      <c r="H234" s="63" t="s">
        <v>120</v>
      </c>
      <c r="I234" s="64" t="s">
        <v>41</v>
      </c>
      <c r="J234" s="65">
        <v>8</v>
      </c>
      <c r="K234" s="66"/>
      <c r="L234" s="67" t="s">
        <v>364</v>
      </c>
      <c r="M234" s="67" t="s">
        <v>62</v>
      </c>
      <c r="N234" s="68" t="s">
        <v>62</v>
      </c>
      <c r="O234" s="68">
        <v>0.875</v>
      </c>
      <c r="P234" s="69" t="s">
        <v>44</v>
      </c>
      <c r="Q234" s="69" t="s">
        <v>205</v>
      </c>
      <c r="R234" s="70">
        <v>45910</v>
      </c>
      <c r="S234" s="69" t="s">
        <v>46</v>
      </c>
      <c r="T234" s="69" t="s">
        <v>47</v>
      </c>
      <c r="U234" s="72">
        <v>0.94</v>
      </c>
      <c r="V234" s="73" t="s">
        <v>48</v>
      </c>
      <c r="W234" s="73" t="s">
        <v>48</v>
      </c>
      <c r="X234" s="74" t="s">
        <v>48</v>
      </c>
      <c r="Y234" s="72" t="s">
        <v>48</v>
      </c>
      <c r="Z234" s="73" t="s">
        <v>48</v>
      </c>
      <c r="AA234" s="70" t="s">
        <v>48</v>
      </c>
      <c r="AB234" s="73"/>
      <c r="AC234" s="75">
        <v>30000</v>
      </c>
      <c r="AD234" s="75">
        <v>650</v>
      </c>
      <c r="AE234" s="75" t="s">
        <v>37</v>
      </c>
      <c r="AF234" s="76" t="s">
        <v>1606</v>
      </c>
      <c r="AG234" s="76" t="s">
        <v>1607</v>
      </c>
      <c r="AH234" s="77">
        <v>45910</v>
      </c>
      <c r="AI234" s="77" t="s">
        <v>1608</v>
      </c>
    </row>
    <row r="235" spans="1:35" ht="12" customHeight="1" x14ac:dyDescent="0.3">
      <c r="A235" s="1" t="str">
        <f t="shared" si="4"/>
        <v>APV1</v>
      </c>
      <c r="B235" s="170" t="s">
        <v>302</v>
      </c>
      <c r="C235" s="61">
        <v>1</v>
      </c>
      <c r="D235" s="62">
        <v>45912</v>
      </c>
      <c r="E235" s="105" t="s">
        <v>764</v>
      </c>
      <c r="F235" s="105" t="s">
        <v>765</v>
      </c>
      <c r="G235" s="162" t="s">
        <v>496</v>
      </c>
      <c r="H235" s="63" t="s">
        <v>66</v>
      </c>
      <c r="I235" s="64" t="s">
        <v>41</v>
      </c>
      <c r="J235" s="65">
        <v>3</v>
      </c>
      <c r="K235" s="66"/>
      <c r="L235" s="67" t="s">
        <v>251</v>
      </c>
      <c r="M235" s="67" t="s">
        <v>62</v>
      </c>
      <c r="N235" s="68" t="s">
        <v>62</v>
      </c>
      <c r="O235" s="68">
        <v>0.875</v>
      </c>
      <c r="P235" s="69" t="s">
        <v>114</v>
      </c>
      <c r="Q235" s="69" t="s">
        <v>115</v>
      </c>
      <c r="R235" s="70">
        <v>45908</v>
      </c>
      <c r="S235" s="69" t="s">
        <v>46</v>
      </c>
      <c r="T235" s="69"/>
      <c r="U235" s="72"/>
      <c r="V235" s="73">
        <v>3</v>
      </c>
      <c r="W235" s="73">
        <v>2941</v>
      </c>
      <c r="X235" s="74">
        <v>5</v>
      </c>
      <c r="Y235" s="72">
        <v>0.99</v>
      </c>
      <c r="Z235" s="73" t="s">
        <v>251</v>
      </c>
      <c r="AA235" s="70">
        <v>45702</v>
      </c>
      <c r="AB235" s="73"/>
      <c r="AC235" s="75">
        <v>2900</v>
      </c>
      <c r="AD235" s="75">
        <v>250</v>
      </c>
      <c r="AE235" s="75" t="s">
        <v>37</v>
      </c>
      <c r="AF235" s="76" t="s">
        <v>1609</v>
      </c>
      <c r="AG235" s="76" t="s">
        <v>1610</v>
      </c>
      <c r="AH235" s="77">
        <v>45908</v>
      </c>
      <c r="AI235" s="77" t="s">
        <v>1611</v>
      </c>
    </row>
    <row r="236" spans="1:35" ht="12" customHeight="1" x14ac:dyDescent="0.3">
      <c r="A236" s="1" t="str">
        <f t="shared" si="4"/>
        <v>ASI129</v>
      </c>
      <c r="B236" s="138" t="s">
        <v>133</v>
      </c>
      <c r="C236" s="61">
        <v>129</v>
      </c>
      <c r="D236" s="62">
        <v>45912</v>
      </c>
      <c r="E236" s="105" t="s">
        <v>673</v>
      </c>
      <c r="F236" s="105" t="s">
        <v>674</v>
      </c>
      <c r="G236" s="162" t="s">
        <v>301</v>
      </c>
      <c r="H236" s="63" t="s">
        <v>66</v>
      </c>
      <c r="I236" s="64" t="s">
        <v>134</v>
      </c>
      <c r="J236" s="65">
        <v>3</v>
      </c>
      <c r="K236" s="66"/>
      <c r="L236" s="67" t="s">
        <v>186</v>
      </c>
      <c r="M236" s="67" t="s">
        <v>71</v>
      </c>
      <c r="N236" s="68">
        <v>0.79166666666666663</v>
      </c>
      <c r="O236" s="68">
        <v>0.91666666666666663</v>
      </c>
      <c r="P236" s="69" t="s">
        <v>37</v>
      </c>
      <c r="Q236" s="69" t="s">
        <v>37</v>
      </c>
      <c r="R236" s="70" t="s">
        <v>37</v>
      </c>
      <c r="S236" s="71" t="s">
        <v>37</v>
      </c>
      <c r="T236" s="69" t="s">
        <v>37</v>
      </c>
      <c r="U236" s="72" t="s">
        <v>37</v>
      </c>
      <c r="V236" s="73" t="s">
        <v>37</v>
      </c>
      <c r="W236" s="73" t="s">
        <v>37</v>
      </c>
      <c r="X236" s="74" t="s">
        <v>37</v>
      </c>
      <c r="Y236" s="72" t="s">
        <v>37</v>
      </c>
      <c r="Z236" s="73" t="s">
        <v>37</v>
      </c>
      <c r="AA236" s="70" t="s">
        <v>37</v>
      </c>
      <c r="AB236" s="73"/>
      <c r="AC236" s="75" t="s">
        <v>37</v>
      </c>
      <c r="AD236" s="75" t="s">
        <v>37</v>
      </c>
      <c r="AE236" s="75" t="s">
        <v>37</v>
      </c>
      <c r="AF236" s="76" t="s">
        <v>37</v>
      </c>
      <c r="AG236" s="76" t="s">
        <v>37</v>
      </c>
      <c r="AH236" s="77" t="s">
        <v>37</v>
      </c>
      <c r="AI236" s="77" t="s">
        <v>1612</v>
      </c>
    </row>
    <row r="237" spans="1:35" ht="12" customHeight="1" x14ac:dyDescent="0.3">
      <c r="A237" s="1" t="str">
        <f t="shared" si="4"/>
        <v>ASI166</v>
      </c>
      <c r="B237" s="138" t="s">
        <v>133</v>
      </c>
      <c r="C237" s="61">
        <v>166</v>
      </c>
      <c r="D237" s="62">
        <v>45912</v>
      </c>
      <c r="E237" s="105" t="s">
        <v>766</v>
      </c>
      <c r="F237" s="105" t="s">
        <v>767</v>
      </c>
      <c r="G237" s="162" t="s">
        <v>496</v>
      </c>
      <c r="H237" s="63" t="s">
        <v>66</v>
      </c>
      <c r="I237" s="64" t="s">
        <v>134</v>
      </c>
      <c r="J237" s="65">
        <v>3</v>
      </c>
      <c r="K237" s="66"/>
      <c r="L237" s="67" t="s">
        <v>277</v>
      </c>
      <c r="M237" s="67" t="s">
        <v>62</v>
      </c>
      <c r="N237" s="68" t="s">
        <v>62</v>
      </c>
      <c r="O237" s="68">
        <v>0.91666666666666663</v>
      </c>
      <c r="P237" s="69" t="s">
        <v>37</v>
      </c>
      <c r="Q237" s="69" t="s">
        <v>37</v>
      </c>
      <c r="R237" s="70" t="s">
        <v>37</v>
      </c>
      <c r="S237" s="71" t="s">
        <v>37</v>
      </c>
      <c r="T237" s="69" t="s">
        <v>37</v>
      </c>
      <c r="U237" s="72" t="s">
        <v>37</v>
      </c>
      <c r="V237" s="73" t="s">
        <v>37</v>
      </c>
      <c r="W237" s="73" t="s">
        <v>37</v>
      </c>
      <c r="X237" s="74" t="s">
        <v>37</v>
      </c>
      <c r="Y237" s="72" t="s">
        <v>37</v>
      </c>
      <c r="Z237" s="73" t="s">
        <v>37</v>
      </c>
      <c r="AA237" s="70" t="s">
        <v>37</v>
      </c>
      <c r="AB237" s="73"/>
      <c r="AC237" s="75" t="s">
        <v>37</v>
      </c>
      <c r="AD237" s="75" t="s">
        <v>37</v>
      </c>
      <c r="AE237" s="75" t="s">
        <v>37</v>
      </c>
      <c r="AF237" s="76" t="s">
        <v>37</v>
      </c>
      <c r="AG237" s="76" t="s">
        <v>37</v>
      </c>
      <c r="AH237" s="77" t="s">
        <v>37</v>
      </c>
      <c r="AI237" s="77" t="s">
        <v>1613</v>
      </c>
    </row>
    <row r="238" spans="1:35" ht="12" customHeight="1" x14ac:dyDescent="0.3">
      <c r="A238" s="1" t="str">
        <f t="shared" si="4"/>
        <v>PDA1226</v>
      </c>
      <c r="B238" s="165" t="s">
        <v>217</v>
      </c>
      <c r="C238" s="61">
        <v>1226</v>
      </c>
      <c r="D238" s="62">
        <v>45912</v>
      </c>
      <c r="E238" s="105" t="s">
        <v>768</v>
      </c>
      <c r="F238" s="105" t="s">
        <v>769</v>
      </c>
      <c r="G238" s="162" t="s">
        <v>496</v>
      </c>
      <c r="H238" s="63" t="s">
        <v>66</v>
      </c>
      <c r="I238" s="64" t="s">
        <v>41</v>
      </c>
      <c r="J238" s="65">
        <v>27</v>
      </c>
      <c r="K238" s="66"/>
      <c r="L238" s="67" t="s">
        <v>425</v>
      </c>
      <c r="M238" s="67" t="s">
        <v>62</v>
      </c>
      <c r="N238" s="68" t="s">
        <v>62</v>
      </c>
      <c r="O238" s="68">
        <v>0.83333333333333337</v>
      </c>
      <c r="P238" s="69" t="s">
        <v>44</v>
      </c>
      <c r="Q238" s="69" t="s">
        <v>115</v>
      </c>
      <c r="R238" s="70">
        <v>45910</v>
      </c>
      <c r="S238" s="69" t="s">
        <v>46</v>
      </c>
      <c r="T238" s="69" t="s">
        <v>47</v>
      </c>
      <c r="U238" s="72">
        <v>0.86</v>
      </c>
      <c r="V238" s="73">
        <v>19</v>
      </c>
      <c r="W238" s="73">
        <v>170090</v>
      </c>
      <c r="X238" s="74">
        <v>4.5</v>
      </c>
      <c r="Y238" s="72">
        <v>0.9</v>
      </c>
      <c r="Z238" s="73" t="s">
        <v>147</v>
      </c>
      <c r="AA238" s="70">
        <v>45727</v>
      </c>
      <c r="AB238" s="73"/>
      <c r="AC238" s="75">
        <v>170000</v>
      </c>
      <c r="AD238" s="75">
        <v>1100</v>
      </c>
      <c r="AE238" s="75" t="s">
        <v>70</v>
      </c>
      <c r="AF238" s="76" t="s">
        <v>1614</v>
      </c>
      <c r="AG238" s="76" t="s">
        <v>1615</v>
      </c>
      <c r="AH238" s="77">
        <v>45910</v>
      </c>
      <c r="AI238" s="77" t="s">
        <v>1616</v>
      </c>
    </row>
    <row r="239" spans="1:35" ht="12" customHeight="1" x14ac:dyDescent="0.3">
      <c r="A239" s="1" t="str">
        <f t="shared" si="4"/>
        <v>PMO72</v>
      </c>
      <c r="B239" s="187" t="s">
        <v>245</v>
      </c>
      <c r="C239" s="61">
        <v>72</v>
      </c>
      <c r="D239" s="62">
        <v>45912</v>
      </c>
      <c r="E239" s="105" t="s">
        <v>770</v>
      </c>
      <c r="F239" s="105" t="s">
        <v>771</v>
      </c>
      <c r="G239" s="162" t="s">
        <v>496</v>
      </c>
      <c r="H239" s="63" t="s">
        <v>66</v>
      </c>
      <c r="I239" s="64" t="s">
        <v>41</v>
      </c>
      <c r="J239" s="65">
        <v>7</v>
      </c>
      <c r="K239" s="212" t="s">
        <v>393</v>
      </c>
      <c r="L239" s="67" t="s">
        <v>145</v>
      </c>
      <c r="M239" s="67" t="s">
        <v>62</v>
      </c>
      <c r="N239" s="68" t="s">
        <v>62</v>
      </c>
      <c r="O239" s="68">
        <v>0.91666666666666663</v>
      </c>
      <c r="P239" s="69" t="s">
        <v>77</v>
      </c>
      <c r="Q239" s="69" t="s">
        <v>78</v>
      </c>
      <c r="R239" s="70">
        <v>45897</v>
      </c>
      <c r="S239" s="69" t="s">
        <v>46</v>
      </c>
      <c r="T239" s="69" t="s">
        <v>47</v>
      </c>
      <c r="U239" s="72" t="s">
        <v>80</v>
      </c>
      <c r="V239" s="73">
        <v>7</v>
      </c>
      <c r="W239" s="73">
        <v>33684</v>
      </c>
      <c r="X239" s="74">
        <v>5</v>
      </c>
      <c r="Y239" s="72">
        <v>0.99</v>
      </c>
      <c r="Z239" s="73" t="s">
        <v>145</v>
      </c>
      <c r="AA239" s="70">
        <v>45800</v>
      </c>
      <c r="AB239" s="73"/>
      <c r="AC239" s="75">
        <v>33000</v>
      </c>
      <c r="AD239" s="75">
        <v>820</v>
      </c>
      <c r="AE239" s="75" t="s">
        <v>37</v>
      </c>
      <c r="AF239" s="76" t="s">
        <v>1617</v>
      </c>
      <c r="AG239" s="76" t="s">
        <v>1618</v>
      </c>
      <c r="AH239" s="77">
        <v>45897</v>
      </c>
      <c r="AI239" s="77" t="s">
        <v>1619</v>
      </c>
    </row>
    <row r="240" spans="1:35" ht="12" customHeight="1" x14ac:dyDescent="0.3">
      <c r="A240" s="1" t="str">
        <f t="shared" si="4"/>
        <v>SAM4069</v>
      </c>
      <c r="B240" s="193" t="s">
        <v>266</v>
      </c>
      <c r="C240" s="61">
        <v>4069</v>
      </c>
      <c r="D240" s="62">
        <v>45912</v>
      </c>
      <c r="E240" s="105" t="s">
        <v>745</v>
      </c>
      <c r="F240" s="105" t="s">
        <v>746</v>
      </c>
      <c r="G240" s="162" t="s">
        <v>458</v>
      </c>
      <c r="H240" s="63" t="s">
        <v>66</v>
      </c>
      <c r="I240" s="64" t="s">
        <v>41</v>
      </c>
      <c r="J240" s="65">
        <v>5</v>
      </c>
      <c r="K240" s="66" t="s">
        <v>69</v>
      </c>
      <c r="L240" s="67" t="s">
        <v>68</v>
      </c>
      <c r="M240" s="67" t="s">
        <v>83</v>
      </c>
      <c r="N240" s="68">
        <v>0.25</v>
      </c>
      <c r="O240" s="68">
        <v>0.29166666666666669</v>
      </c>
      <c r="P240" s="69" t="s">
        <v>44</v>
      </c>
      <c r="Q240" s="69" t="s">
        <v>115</v>
      </c>
      <c r="R240" s="70">
        <v>45905</v>
      </c>
      <c r="S240" s="69" t="s">
        <v>46</v>
      </c>
      <c r="T240" s="69" t="s">
        <v>47</v>
      </c>
      <c r="U240" s="72">
        <v>0.86</v>
      </c>
      <c r="V240" s="73">
        <v>6</v>
      </c>
      <c r="W240" s="73">
        <v>7444</v>
      </c>
      <c r="X240" s="74">
        <v>5</v>
      </c>
      <c r="Y240" s="72">
        <v>0.99</v>
      </c>
      <c r="Z240" s="73" t="s">
        <v>68</v>
      </c>
      <c r="AA240" s="70">
        <v>45758</v>
      </c>
      <c r="AB240" s="73"/>
      <c r="AC240" s="75">
        <v>6000</v>
      </c>
      <c r="AD240" s="75">
        <v>2000</v>
      </c>
      <c r="AE240" s="75" t="s">
        <v>350</v>
      </c>
      <c r="AF240" s="76" t="s">
        <v>1620</v>
      </c>
      <c r="AG240" s="76" t="s">
        <v>1621</v>
      </c>
      <c r="AH240" s="77">
        <v>45905</v>
      </c>
      <c r="AI240" s="77" t="s">
        <v>1622</v>
      </c>
    </row>
    <row r="241" spans="1:35" ht="12" customHeight="1" x14ac:dyDescent="0.3">
      <c r="A241" s="1" t="str">
        <f t="shared" si="4"/>
        <v>AKK8</v>
      </c>
      <c r="B241" s="151" t="s">
        <v>182</v>
      </c>
      <c r="C241" s="61">
        <v>8</v>
      </c>
      <c r="D241" s="62">
        <v>45912</v>
      </c>
      <c r="E241" s="105" t="s">
        <v>719</v>
      </c>
      <c r="F241" s="105" t="s">
        <v>720</v>
      </c>
      <c r="G241" s="162" t="s">
        <v>496</v>
      </c>
      <c r="H241" s="63" t="s">
        <v>35</v>
      </c>
      <c r="I241" s="64" t="s">
        <v>102</v>
      </c>
      <c r="J241" s="65">
        <v>2</v>
      </c>
      <c r="K241" s="66"/>
      <c r="L241" s="67" t="s">
        <v>462</v>
      </c>
      <c r="M241" s="67" t="s">
        <v>62</v>
      </c>
      <c r="N241" s="68" t="s">
        <v>62</v>
      </c>
      <c r="O241" s="68">
        <v>0.91666666666666663</v>
      </c>
      <c r="P241" s="69" t="s">
        <v>37</v>
      </c>
      <c r="Q241" s="69" t="s">
        <v>37</v>
      </c>
      <c r="R241" s="70" t="s">
        <v>37</v>
      </c>
      <c r="S241" s="71" t="s">
        <v>37</v>
      </c>
      <c r="T241" s="69" t="s">
        <v>37</v>
      </c>
      <c r="U241" s="72" t="s">
        <v>37</v>
      </c>
      <c r="V241" s="73" t="s">
        <v>37</v>
      </c>
      <c r="W241" s="73" t="s">
        <v>37</v>
      </c>
      <c r="X241" s="74" t="s">
        <v>37</v>
      </c>
      <c r="Y241" s="72" t="s">
        <v>37</v>
      </c>
      <c r="Z241" s="73" t="s">
        <v>37</v>
      </c>
      <c r="AA241" s="70" t="s">
        <v>37</v>
      </c>
      <c r="AB241" s="73"/>
      <c r="AC241" s="75" t="s">
        <v>37</v>
      </c>
      <c r="AD241" s="75" t="s">
        <v>37</v>
      </c>
      <c r="AE241" s="75" t="s">
        <v>37</v>
      </c>
      <c r="AF241" s="76" t="s">
        <v>37</v>
      </c>
      <c r="AG241" s="76" t="s">
        <v>37</v>
      </c>
      <c r="AH241" s="77" t="s">
        <v>37</v>
      </c>
      <c r="AI241" s="77" t="s">
        <v>1623</v>
      </c>
    </row>
    <row r="242" spans="1:35" ht="12" customHeight="1" x14ac:dyDescent="0.3">
      <c r="A242" s="1" t="str">
        <f t="shared" si="4"/>
        <v>AKK8</v>
      </c>
      <c r="B242" s="151" t="s">
        <v>182</v>
      </c>
      <c r="C242" s="61">
        <v>8</v>
      </c>
      <c r="D242" s="62">
        <v>45912</v>
      </c>
      <c r="E242" s="105" t="s">
        <v>719</v>
      </c>
      <c r="F242" s="105" t="s">
        <v>720</v>
      </c>
      <c r="G242" s="162" t="s">
        <v>496</v>
      </c>
      <c r="H242" s="63" t="s">
        <v>35</v>
      </c>
      <c r="I242" s="64" t="s">
        <v>178</v>
      </c>
      <c r="J242" s="65">
        <v>1</v>
      </c>
      <c r="K242" s="66" t="s">
        <v>69</v>
      </c>
      <c r="L242" s="67" t="s">
        <v>196</v>
      </c>
      <c r="M242" s="67" t="s">
        <v>62</v>
      </c>
      <c r="N242" s="68" t="s">
        <v>62</v>
      </c>
      <c r="O242" s="68">
        <v>0.33333333333333331</v>
      </c>
      <c r="P242" s="69" t="s">
        <v>37</v>
      </c>
      <c r="Q242" s="69" t="s">
        <v>37</v>
      </c>
      <c r="R242" s="70" t="s">
        <v>37</v>
      </c>
      <c r="S242" s="71" t="s">
        <v>37</v>
      </c>
      <c r="T242" s="69" t="s">
        <v>37</v>
      </c>
      <c r="U242" s="72" t="s">
        <v>37</v>
      </c>
      <c r="V242" s="73" t="s">
        <v>37</v>
      </c>
      <c r="W242" s="73" t="s">
        <v>37</v>
      </c>
      <c r="X242" s="74" t="s">
        <v>37</v>
      </c>
      <c r="Y242" s="72" t="s">
        <v>37</v>
      </c>
      <c r="Z242" s="73" t="s">
        <v>37</v>
      </c>
      <c r="AA242" s="70" t="s">
        <v>37</v>
      </c>
      <c r="AB242" s="73"/>
      <c r="AC242" s="75" t="s">
        <v>37</v>
      </c>
      <c r="AD242" s="75" t="s">
        <v>37</v>
      </c>
      <c r="AE242" s="75" t="s">
        <v>37</v>
      </c>
      <c r="AF242" s="76" t="s">
        <v>37</v>
      </c>
      <c r="AG242" s="76" t="s">
        <v>37</v>
      </c>
      <c r="AH242" s="77" t="s">
        <v>37</v>
      </c>
      <c r="AI242" s="77" t="s">
        <v>1624</v>
      </c>
    </row>
    <row r="243" spans="1:35" ht="12" customHeight="1" x14ac:dyDescent="0.3">
      <c r="A243" s="1" t="str">
        <f t="shared" si="4"/>
        <v>ASI199</v>
      </c>
      <c r="B243" s="138" t="s">
        <v>133</v>
      </c>
      <c r="C243" s="61">
        <v>199</v>
      </c>
      <c r="D243" s="62">
        <v>45912</v>
      </c>
      <c r="E243" s="105" t="s">
        <v>685</v>
      </c>
      <c r="F243" s="105" t="s">
        <v>686</v>
      </c>
      <c r="G243" s="162" t="s">
        <v>496</v>
      </c>
      <c r="H243" s="63" t="s">
        <v>35</v>
      </c>
      <c r="I243" s="64" t="s">
        <v>36</v>
      </c>
      <c r="J243" s="65">
        <v>25</v>
      </c>
      <c r="K243" s="66"/>
      <c r="L243" s="67" t="s">
        <v>162</v>
      </c>
      <c r="M243" s="67"/>
      <c r="N243" s="68"/>
      <c r="O243" s="68"/>
      <c r="P243" s="69" t="s">
        <v>37</v>
      </c>
      <c r="Q243" s="69" t="s">
        <v>37</v>
      </c>
      <c r="R243" s="70" t="s">
        <v>37</v>
      </c>
      <c r="S243" s="71" t="s">
        <v>37</v>
      </c>
      <c r="T243" s="69" t="s">
        <v>37</v>
      </c>
      <c r="U243" s="72" t="s">
        <v>37</v>
      </c>
      <c r="V243" s="73" t="s">
        <v>37</v>
      </c>
      <c r="W243" s="73" t="s">
        <v>37</v>
      </c>
      <c r="X243" s="74" t="s">
        <v>37</v>
      </c>
      <c r="Y243" s="72" t="s">
        <v>37</v>
      </c>
      <c r="Z243" s="73" t="s">
        <v>37</v>
      </c>
      <c r="AA243" s="70" t="s">
        <v>37</v>
      </c>
      <c r="AB243" s="73"/>
      <c r="AC243" s="75" t="s">
        <v>37</v>
      </c>
      <c r="AD243" s="75" t="s">
        <v>37</v>
      </c>
      <c r="AE243" s="75" t="s">
        <v>37</v>
      </c>
      <c r="AF243" s="76" t="s">
        <v>37</v>
      </c>
      <c r="AG243" s="76" t="s">
        <v>37</v>
      </c>
      <c r="AH243" s="77" t="s">
        <v>37</v>
      </c>
      <c r="AI243" s="77" t="s">
        <v>1625</v>
      </c>
    </row>
    <row r="244" spans="1:35" ht="12" customHeight="1" x14ac:dyDescent="0.3">
      <c r="A244" s="1" t="str">
        <f t="shared" si="4"/>
        <v>ASI199</v>
      </c>
      <c r="B244" s="138" t="s">
        <v>133</v>
      </c>
      <c r="C244" s="61">
        <v>199</v>
      </c>
      <c r="D244" s="62">
        <v>45912</v>
      </c>
      <c r="E244" s="105" t="s">
        <v>685</v>
      </c>
      <c r="F244" s="105" t="s">
        <v>686</v>
      </c>
      <c r="G244" s="162" t="s">
        <v>496</v>
      </c>
      <c r="H244" s="63" t="s">
        <v>35</v>
      </c>
      <c r="I244" s="64" t="s">
        <v>134</v>
      </c>
      <c r="J244" s="65">
        <v>3</v>
      </c>
      <c r="K244" s="66"/>
      <c r="L244" s="67" t="s">
        <v>107</v>
      </c>
      <c r="M244" s="67" t="s">
        <v>62</v>
      </c>
      <c r="N244" s="68" t="s">
        <v>62</v>
      </c>
      <c r="O244" s="68">
        <v>0.91666666666666663</v>
      </c>
      <c r="P244" s="69" t="s">
        <v>37</v>
      </c>
      <c r="Q244" s="69" t="s">
        <v>37</v>
      </c>
      <c r="R244" s="70" t="s">
        <v>37</v>
      </c>
      <c r="S244" s="71" t="s">
        <v>37</v>
      </c>
      <c r="T244" s="69" t="s">
        <v>37</v>
      </c>
      <c r="U244" s="72" t="s">
        <v>37</v>
      </c>
      <c r="V244" s="73" t="s">
        <v>37</v>
      </c>
      <c r="W244" s="73" t="s">
        <v>37</v>
      </c>
      <c r="X244" s="74" t="s">
        <v>37</v>
      </c>
      <c r="Y244" s="72" t="s">
        <v>37</v>
      </c>
      <c r="Z244" s="73" t="s">
        <v>37</v>
      </c>
      <c r="AA244" s="70" t="s">
        <v>37</v>
      </c>
      <c r="AB244" s="73"/>
      <c r="AC244" s="75" t="s">
        <v>37</v>
      </c>
      <c r="AD244" s="75" t="s">
        <v>37</v>
      </c>
      <c r="AE244" s="75" t="s">
        <v>37</v>
      </c>
      <c r="AF244" s="76" t="s">
        <v>37</v>
      </c>
      <c r="AG244" s="76" t="s">
        <v>37</v>
      </c>
      <c r="AH244" s="77" t="s">
        <v>37</v>
      </c>
      <c r="AI244" s="77" t="s">
        <v>1626</v>
      </c>
    </row>
    <row r="245" spans="1:35" ht="12" customHeight="1" x14ac:dyDescent="0.3">
      <c r="A245" s="1" t="str">
        <f t="shared" si="4"/>
        <v>OXDCD</v>
      </c>
      <c r="B245" s="137" t="s">
        <v>240</v>
      </c>
      <c r="C245" s="61" t="s">
        <v>34</v>
      </c>
      <c r="D245" s="62">
        <v>45912</v>
      </c>
      <c r="E245" s="105" t="s">
        <v>501</v>
      </c>
      <c r="F245" s="105" t="s">
        <v>502</v>
      </c>
      <c r="G245" s="162" t="s">
        <v>503</v>
      </c>
      <c r="H245" s="63" t="s">
        <v>35</v>
      </c>
      <c r="I245" s="64" t="s">
        <v>203</v>
      </c>
      <c r="J245" s="65">
        <v>3</v>
      </c>
      <c r="K245" s="66" t="s">
        <v>69</v>
      </c>
      <c r="L245" s="67" t="s">
        <v>343</v>
      </c>
      <c r="M245" s="67" t="s">
        <v>83</v>
      </c>
      <c r="N245" s="68">
        <v>0.27083333333333331</v>
      </c>
      <c r="O245" s="68">
        <v>0.375</v>
      </c>
      <c r="P245" s="69" t="s">
        <v>37</v>
      </c>
      <c r="Q245" s="69" t="s">
        <v>37</v>
      </c>
      <c r="R245" s="70" t="s">
        <v>37</v>
      </c>
      <c r="S245" s="71" t="s">
        <v>37</v>
      </c>
      <c r="T245" s="69" t="s">
        <v>37</v>
      </c>
      <c r="U245" s="72" t="s">
        <v>37</v>
      </c>
      <c r="V245" s="73" t="s">
        <v>37</v>
      </c>
      <c r="W245" s="73" t="s">
        <v>37</v>
      </c>
      <c r="X245" s="74" t="s">
        <v>37</v>
      </c>
      <c r="Y245" s="72" t="s">
        <v>37</v>
      </c>
      <c r="Z245" s="73" t="s">
        <v>37</v>
      </c>
      <c r="AA245" s="70" t="s">
        <v>37</v>
      </c>
      <c r="AB245" s="73"/>
      <c r="AC245" s="75" t="s">
        <v>37</v>
      </c>
      <c r="AD245" s="75" t="s">
        <v>37</v>
      </c>
      <c r="AE245" s="75" t="s">
        <v>37</v>
      </c>
      <c r="AF245" s="76" t="s">
        <v>1175</v>
      </c>
      <c r="AG245" s="76" t="s">
        <v>1176</v>
      </c>
      <c r="AH245" s="77" t="s">
        <v>37</v>
      </c>
      <c r="AI245" s="77" t="s">
        <v>1627</v>
      </c>
    </row>
    <row r="246" spans="1:35" ht="12" customHeight="1" thickBot="1" x14ac:dyDescent="0.35">
      <c r="A246" s="5" t="str">
        <f t="shared" si="4"/>
        <v/>
      </c>
      <c r="B246" s="78"/>
      <c r="C246" s="79"/>
      <c r="D246" s="80"/>
      <c r="E246" s="81"/>
      <c r="F246" s="81"/>
      <c r="G246" s="81"/>
      <c r="H246" s="82"/>
      <c r="I246" s="83" t="s">
        <v>38</v>
      </c>
      <c r="J246" s="84">
        <f>SUBTOTAL(9,J223:J245)</f>
        <v>211</v>
      </c>
      <c r="K246" s="85">
        <f>(45+35+35+80+10+70+35+240)-J246</f>
        <v>339</v>
      </c>
      <c r="L246" s="159"/>
      <c r="M246" s="86"/>
      <c r="N246" s="87"/>
      <c r="O246" s="87"/>
      <c r="P246" s="88"/>
      <c r="Q246" s="88"/>
      <c r="R246" s="89"/>
      <c r="S246" s="90"/>
      <c r="T246" s="88"/>
      <c r="U246" s="91"/>
      <c r="V246" s="92"/>
      <c r="W246" s="92"/>
      <c r="X246" s="93"/>
      <c r="Y246" s="91"/>
      <c r="Z246" s="88"/>
      <c r="AA246" s="89"/>
      <c r="AB246" s="92"/>
      <c r="AC246" s="17"/>
      <c r="AD246" s="17"/>
      <c r="AE246" s="17"/>
      <c r="AF246" s="18"/>
      <c r="AG246" s="18"/>
      <c r="AH246" s="19"/>
      <c r="AI246" s="19"/>
    </row>
    <row r="247" spans="1:35" ht="12" customHeight="1" thickBot="1" x14ac:dyDescent="0.35">
      <c r="A247" s="1" t="str">
        <f t="shared" si="4"/>
        <v/>
      </c>
      <c r="B247" s="94"/>
      <c r="C247" s="115"/>
      <c r="D247" s="153"/>
      <c r="E247" s="97">
        <v>45913</v>
      </c>
      <c r="F247" s="98" t="s">
        <v>112</v>
      </c>
      <c r="G247" s="154"/>
      <c r="H247" s="155"/>
      <c r="I247" s="156"/>
      <c r="J247" s="110"/>
      <c r="K247" s="103"/>
      <c r="L247" s="86"/>
      <c r="M247" s="86"/>
      <c r="N247" s="87"/>
      <c r="O247" s="87"/>
      <c r="P247" s="88"/>
      <c r="Q247" s="88"/>
      <c r="R247" s="89"/>
      <c r="S247" s="90"/>
      <c r="T247" s="88"/>
      <c r="U247" s="91"/>
      <c r="V247" s="92"/>
      <c r="W247" s="92"/>
      <c r="X247" s="93"/>
      <c r="Y247" s="91"/>
      <c r="Z247" s="88"/>
      <c r="AA247" s="89"/>
      <c r="AB247" s="92"/>
      <c r="AC247" s="17"/>
      <c r="AD247" s="17"/>
      <c r="AE247" s="17"/>
      <c r="AF247" s="18"/>
      <c r="AG247" s="18"/>
      <c r="AH247" s="19"/>
      <c r="AI247" s="19"/>
    </row>
    <row r="248" spans="1:35" ht="12" customHeight="1" x14ac:dyDescent="0.3">
      <c r="A248" s="1" t="str">
        <f t="shared" si="4"/>
        <v>ASI71</v>
      </c>
      <c r="B248" s="138" t="s">
        <v>133</v>
      </c>
      <c r="C248" s="61">
        <v>71</v>
      </c>
      <c r="D248" s="62">
        <v>45913</v>
      </c>
      <c r="E248" s="105" t="s">
        <v>656</v>
      </c>
      <c r="F248" s="105" t="s">
        <v>657</v>
      </c>
      <c r="G248" s="162" t="s">
        <v>442</v>
      </c>
      <c r="H248" s="63" t="s">
        <v>198</v>
      </c>
      <c r="I248" s="64" t="s">
        <v>102</v>
      </c>
      <c r="J248" s="65">
        <v>14</v>
      </c>
      <c r="K248" s="207" t="s">
        <v>355</v>
      </c>
      <c r="L248" s="67" t="s">
        <v>338</v>
      </c>
      <c r="M248" s="67" t="s">
        <v>62</v>
      </c>
      <c r="N248" s="68" t="s">
        <v>62</v>
      </c>
      <c r="O248" s="68">
        <v>0.79166666666666663</v>
      </c>
      <c r="P248" s="69" t="s">
        <v>37</v>
      </c>
      <c r="Q248" s="69" t="s">
        <v>37</v>
      </c>
      <c r="R248" s="70" t="s">
        <v>37</v>
      </c>
      <c r="S248" s="71" t="s">
        <v>37</v>
      </c>
      <c r="T248" s="69" t="s">
        <v>37</v>
      </c>
      <c r="U248" s="72" t="s">
        <v>37</v>
      </c>
      <c r="V248" s="73" t="s">
        <v>37</v>
      </c>
      <c r="W248" s="73" t="s">
        <v>37</v>
      </c>
      <c r="X248" s="74" t="s">
        <v>37</v>
      </c>
      <c r="Y248" s="72" t="s">
        <v>37</v>
      </c>
      <c r="Z248" s="73" t="s">
        <v>37</v>
      </c>
      <c r="AA248" s="70" t="s">
        <v>37</v>
      </c>
      <c r="AB248" s="73"/>
      <c r="AC248" s="75" t="s">
        <v>37</v>
      </c>
      <c r="AD248" s="75" t="s">
        <v>37</v>
      </c>
      <c r="AE248" s="75" t="s">
        <v>37</v>
      </c>
      <c r="AF248" s="76" t="s">
        <v>37</v>
      </c>
      <c r="AG248" s="76" t="s">
        <v>37</v>
      </c>
      <c r="AH248" s="77" t="s">
        <v>37</v>
      </c>
      <c r="AI248" s="77" t="s">
        <v>1628</v>
      </c>
    </row>
    <row r="249" spans="1:35" ht="12" customHeight="1" x14ac:dyDescent="0.3">
      <c r="A249" s="1" t="str">
        <f t="shared" si="4"/>
        <v>ASI71</v>
      </c>
      <c r="B249" s="138" t="s">
        <v>133</v>
      </c>
      <c r="C249" s="61">
        <v>71</v>
      </c>
      <c r="D249" s="62">
        <v>45913</v>
      </c>
      <c r="E249" s="105" t="s">
        <v>656</v>
      </c>
      <c r="F249" s="105" t="s">
        <v>657</v>
      </c>
      <c r="G249" s="162" t="s">
        <v>442</v>
      </c>
      <c r="H249" s="63" t="s">
        <v>357</v>
      </c>
      <c r="I249" s="64" t="s">
        <v>61</v>
      </c>
      <c r="J249" s="65">
        <v>11</v>
      </c>
      <c r="K249" s="66"/>
      <c r="L249" s="67" t="s">
        <v>106</v>
      </c>
      <c r="M249" s="67" t="s">
        <v>43</v>
      </c>
      <c r="N249" s="68">
        <v>0.66666666666666663</v>
      </c>
      <c r="O249" s="68">
        <v>0.79166666666666663</v>
      </c>
      <c r="P249" s="69" t="s">
        <v>37</v>
      </c>
      <c r="Q249" s="69" t="s">
        <v>37</v>
      </c>
      <c r="R249" s="70" t="s">
        <v>37</v>
      </c>
      <c r="S249" s="71" t="s">
        <v>37</v>
      </c>
      <c r="T249" s="69" t="s">
        <v>37</v>
      </c>
      <c r="U249" s="72" t="s">
        <v>37</v>
      </c>
      <c r="V249" s="73" t="s">
        <v>37</v>
      </c>
      <c r="W249" s="73" t="s">
        <v>37</v>
      </c>
      <c r="X249" s="74" t="s">
        <v>37</v>
      </c>
      <c r="Y249" s="72" t="s">
        <v>37</v>
      </c>
      <c r="Z249" s="73" t="s">
        <v>37</v>
      </c>
      <c r="AA249" s="70" t="s">
        <v>37</v>
      </c>
      <c r="AB249" s="73"/>
      <c r="AC249" s="75" t="s">
        <v>37</v>
      </c>
      <c r="AD249" s="75" t="s">
        <v>37</v>
      </c>
      <c r="AE249" s="75" t="s">
        <v>37</v>
      </c>
      <c r="AF249" s="76" t="s">
        <v>37</v>
      </c>
      <c r="AG249" s="76" t="s">
        <v>37</v>
      </c>
      <c r="AH249" s="77" t="s">
        <v>37</v>
      </c>
      <c r="AI249" s="77" t="s">
        <v>1629</v>
      </c>
    </row>
    <row r="250" spans="1:35" ht="12" customHeight="1" x14ac:dyDescent="0.3">
      <c r="A250" s="1" t="str">
        <f t="shared" si="4"/>
        <v>ASI128</v>
      </c>
      <c r="B250" s="138" t="s">
        <v>133</v>
      </c>
      <c r="C250" s="61">
        <v>128</v>
      </c>
      <c r="D250" s="62">
        <v>45913</v>
      </c>
      <c r="E250" s="105" t="s">
        <v>658</v>
      </c>
      <c r="F250" s="105" t="s">
        <v>659</v>
      </c>
      <c r="G250" s="162" t="s">
        <v>457</v>
      </c>
      <c r="H250" s="63" t="s">
        <v>40</v>
      </c>
      <c r="I250" s="64" t="s">
        <v>61</v>
      </c>
      <c r="J250" s="65">
        <v>18</v>
      </c>
      <c r="K250" s="66" t="s">
        <v>69</v>
      </c>
      <c r="L250" s="67" t="s">
        <v>50</v>
      </c>
      <c r="M250" s="67" t="s">
        <v>62</v>
      </c>
      <c r="N250" s="68" t="s">
        <v>62</v>
      </c>
      <c r="O250" s="68">
        <v>0.375</v>
      </c>
      <c r="P250" s="69" t="s">
        <v>37</v>
      </c>
      <c r="Q250" s="69" t="s">
        <v>37</v>
      </c>
      <c r="R250" s="70" t="s">
        <v>37</v>
      </c>
      <c r="S250" s="71" t="s">
        <v>37</v>
      </c>
      <c r="T250" s="69" t="s">
        <v>37</v>
      </c>
      <c r="U250" s="72" t="s">
        <v>37</v>
      </c>
      <c r="V250" s="73" t="s">
        <v>37</v>
      </c>
      <c r="W250" s="73" t="s">
        <v>37</v>
      </c>
      <c r="X250" s="74" t="s">
        <v>37</v>
      </c>
      <c r="Y250" s="72" t="s">
        <v>37</v>
      </c>
      <c r="Z250" s="73" t="s">
        <v>37</v>
      </c>
      <c r="AA250" s="70" t="s">
        <v>37</v>
      </c>
      <c r="AB250" s="73"/>
      <c r="AC250" s="75" t="s">
        <v>37</v>
      </c>
      <c r="AD250" s="75" t="s">
        <v>37</v>
      </c>
      <c r="AE250" s="75" t="s">
        <v>37</v>
      </c>
      <c r="AF250" s="76" t="s">
        <v>37</v>
      </c>
      <c r="AG250" s="76" t="s">
        <v>37</v>
      </c>
      <c r="AH250" s="77" t="s">
        <v>37</v>
      </c>
      <c r="AI250" s="77" t="s">
        <v>1630</v>
      </c>
    </row>
    <row r="251" spans="1:35" ht="12" customHeight="1" x14ac:dyDescent="0.3">
      <c r="A251" s="1" t="str">
        <f t="shared" si="4"/>
        <v>ASI128</v>
      </c>
      <c r="B251" s="138" t="s">
        <v>133</v>
      </c>
      <c r="C251" s="61">
        <v>128</v>
      </c>
      <c r="D251" s="62">
        <v>45913</v>
      </c>
      <c r="E251" s="105" t="s">
        <v>658</v>
      </c>
      <c r="F251" s="105" t="s">
        <v>659</v>
      </c>
      <c r="G251" s="162" t="s">
        <v>457</v>
      </c>
      <c r="H251" s="63" t="s">
        <v>40</v>
      </c>
      <c r="I251" s="64" t="s">
        <v>102</v>
      </c>
      <c r="J251" s="65">
        <v>7</v>
      </c>
      <c r="K251" s="66"/>
      <c r="L251" s="67" t="s">
        <v>42</v>
      </c>
      <c r="M251" s="67" t="s">
        <v>62</v>
      </c>
      <c r="N251" s="68" t="s">
        <v>62</v>
      </c>
      <c r="O251" s="68">
        <v>0.79166666666666663</v>
      </c>
      <c r="P251" s="69" t="s">
        <v>37</v>
      </c>
      <c r="Q251" s="69" t="s">
        <v>37</v>
      </c>
      <c r="R251" s="70" t="s">
        <v>37</v>
      </c>
      <c r="S251" s="71" t="s">
        <v>37</v>
      </c>
      <c r="T251" s="69" t="s">
        <v>37</v>
      </c>
      <c r="U251" s="72" t="s">
        <v>37</v>
      </c>
      <c r="V251" s="73" t="s">
        <v>37</v>
      </c>
      <c r="W251" s="73" t="s">
        <v>37</v>
      </c>
      <c r="X251" s="74" t="s">
        <v>37</v>
      </c>
      <c r="Y251" s="72" t="s">
        <v>37</v>
      </c>
      <c r="Z251" s="73" t="s">
        <v>37</v>
      </c>
      <c r="AA251" s="70" t="s">
        <v>37</v>
      </c>
      <c r="AB251" s="73"/>
      <c r="AC251" s="75" t="s">
        <v>37</v>
      </c>
      <c r="AD251" s="75" t="s">
        <v>37</v>
      </c>
      <c r="AE251" s="75" t="s">
        <v>37</v>
      </c>
      <c r="AF251" s="76" t="s">
        <v>37</v>
      </c>
      <c r="AG251" s="76" t="s">
        <v>37</v>
      </c>
      <c r="AH251" s="77" t="s">
        <v>37</v>
      </c>
      <c r="AI251" s="77" t="s">
        <v>1631</v>
      </c>
    </row>
    <row r="252" spans="1:35" ht="12" customHeight="1" x14ac:dyDescent="0.3">
      <c r="A252" s="1" t="str">
        <f t="shared" si="4"/>
        <v>ASI21</v>
      </c>
      <c r="B252" s="138" t="s">
        <v>133</v>
      </c>
      <c r="C252" s="61">
        <v>21</v>
      </c>
      <c r="D252" s="62">
        <v>45913</v>
      </c>
      <c r="E252" s="105" t="s">
        <v>760</v>
      </c>
      <c r="F252" s="105" t="s">
        <v>480</v>
      </c>
      <c r="G252" s="162" t="s">
        <v>630</v>
      </c>
      <c r="H252" s="63" t="s">
        <v>63</v>
      </c>
      <c r="I252" s="64" t="s">
        <v>102</v>
      </c>
      <c r="J252" s="65">
        <v>18</v>
      </c>
      <c r="K252" s="186" t="s">
        <v>456</v>
      </c>
      <c r="L252" s="67" t="s">
        <v>65</v>
      </c>
      <c r="M252" s="67" t="s">
        <v>62</v>
      </c>
      <c r="N252" s="68" t="s">
        <v>62</v>
      </c>
      <c r="O252" s="68">
        <v>0.79166666666666663</v>
      </c>
      <c r="P252" s="69" t="s">
        <v>37</v>
      </c>
      <c r="Q252" s="69" t="s">
        <v>37</v>
      </c>
      <c r="R252" s="70" t="s">
        <v>37</v>
      </c>
      <c r="S252" s="71" t="s">
        <v>37</v>
      </c>
      <c r="T252" s="69" t="s">
        <v>37</v>
      </c>
      <c r="U252" s="72" t="s">
        <v>37</v>
      </c>
      <c r="V252" s="73" t="s">
        <v>37</v>
      </c>
      <c r="W252" s="73" t="s">
        <v>37</v>
      </c>
      <c r="X252" s="74" t="s">
        <v>37</v>
      </c>
      <c r="Y252" s="72" t="s">
        <v>37</v>
      </c>
      <c r="Z252" s="73" t="s">
        <v>37</v>
      </c>
      <c r="AA252" s="70" t="s">
        <v>37</v>
      </c>
      <c r="AB252" s="73"/>
      <c r="AC252" s="75" t="s">
        <v>37</v>
      </c>
      <c r="AD252" s="75" t="s">
        <v>37</v>
      </c>
      <c r="AE252" s="75" t="s">
        <v>37</v>
      </c>
      <c r="AF252" s="76" t="s">
        <v>37</v>
      </c>
      <c r="AG252" s="76" t="s">
        <v>37</v>
      </c>
      <c r="AH252" s="77" t="s">
        <v>37</v>
      </c>
      <c r="AI252" s="77" t="s">
        <v>1632</v>
      </c>
    </row>
    <row r="253" spans="1:35" ht="12" customHeight="1" x14ac:dyDescent="0.3">
      <c r="A253" s="1" t="str">
        <f t="shared" si="4"/>
        <v>ASI129</v>
      </c>
      <c r="B253" s="138" t="s">
        <v>133</v>
      </c>
      <c r="C253" s="61">
        <v>129</v>
      </c>
      <c r="D253" s="62">
        <v>45913</v>
      </c>
      <c r="E253" s="105" t="s">
        <v>673</v>
      </c>
      <c r="F253" s="105" t="s">
        <v>674</v>
      </c>
      <c r="G253" s="162" t="s">
        <v>301</v>
      </c>
      <c r="H253" s="63" t="s">
        <v>66</v>
      </c>
      <c r="I253" s="64" t="s">
        <v>102</v>
      </c>
      <c r="J253" s="65">
        <v>30</v>
      </c>
      <c r="K253" s="66"/>
      <c r="L253" s="67" t="s">
        <v>191</v>
      </c>
      <c r="M253" s="67" t="s">
        <v>75</v>
      </c>
      <c r="N253" s="68">
        <v>0.66666666666666663</v>
      </c>
      <c r="O253" s="68">
        <v>0.83333333333333337</v>
      </c>
      <c r="P253" s="69" t="s">
        <v>37</v>
      </c>
      <c r="Q253" s="69" t="s">
        <v>37</v>
      </c>
      <c r="R253" s="70" t="s">
        <v>37</v>
      </c>
      <c r="S253" s="71" t="s">
        <v>37</v>
      </c>
      <c r="T253" s="69" t="s">
        <v>37</v>
      </c>
      <c r="U253" s="72" t="s">
        <v>37</v>
      </c>
      <c r="V253" s="73" t="s">
        <v>37</v>
      </c>
      <c r="W253" s="73" t="s">
        <v>37</v>
      </c>
      <c r="X253" s="74" t="s">
        <v>37</v>
      </c>
      <c r="Y253" s="72" t="s">
        <v>37</v>
      </c>
      <c r="Z253" s="73" t="s">
        <v>37</v>
      </c>
      <c r="AA253" s="70" t="s">
        <v>37</v>
      </c>
      <c r="AB253" s="73"/>
      <c r="AC253" s="75" t="s">
        <v>37</v>
      </c>
      <c r="AD253" s="75" t="s">
        <v>37</v>
      </c>
      <c r="AE253" s="75" t="s">
        <v>37</v>
      </c>
      <c r="AF253" s="76" t="s">
        <v>37</v>
      </c>
      <c r="AG253" s="76" t="s">
        <v>37</v>
      </c>
      <c r="AH253" s="77" t="s">
        <v>37</v>
      </c>
      <c r="AI253" s="77" t="s">
        <v>1633</v>
      </c>
    </row>
    <row r="254" spans="1:35" ht="12" customHeight="1" x14ac:dyDescent="0.3">
      <c r="A254" s="1" t="str">
        <f t="shared" si="4"/>
        <v>ASI166</v>
      </c>
      <c r="B254" s="138" t="s">
        <v>133</v>
      </c>
      <c r="C254" s="61">
        <v>166</v>
      </c>
      <c r="D254" s="62">
        <v>45913</v>
      </c>
      <c r="E254" s="105" t="s">
        <v>766</v>
      </c>
      <c r="F254" s="105" t="s">
        <v>767</v>
      </c>
      <c r="G254" s="162" t="s">
        <v>496</v>
      </c>
      <c r="H254" s="63" t="s">
        <v>66</v>
      </c>
      <c r="I254" s="64" t="s">
        <v>102</v>
      </c>
      <c r="J254" s="65">
        <v>18</v>
      </c>
      <c r="K254" s="66"/>
      <c r="L254" s="67" t="s">
        <v>88</v>
      </c>
      <c r="M254" s="67" t="s">
        <v>62</v>
      </c>
      <c r="N254" s="68" t="s">
        <v>62</v>
      </c>
      <c r="O254" s="68">
        <v>0.83333333333333337</v>
      </c>
      <c r="P254" s="69" t="s">
        <v>37</v>
      </c>
      <c r="Q254" s="69" t="s">
        <v>37</v>
      </c>
      <c r="R254" s="70" t="s">
        <v>37</v>
      </c>
      <c r="S254" s="71" t="s">
        <v>37</v>
      </c>
      <c r="T254" s="69" t="s">
        <v>37</v>
      </c>
      <c r="U254" s="72" t="s">
        <v>37</v>
      </c>
      <c r="V254" s="73" t="s">
        <v>37</v>
      </c>
      <c r="W254" s="73" t="s">
        <v>37</v>
      </c>
      <c r="X254" s="74" t="s">
        <v>37</v>
      </c>
      <c r="Y254" s="72" t="s">
        <v>37</v>
      </c>
      <c r="Z254" s="73" t="s">
        <v>37</v>
      </c>
      <c r="AA254" s="70" t="s">
        <v>37</v>
      </c>
      <c r="AB254" s="73"/>
      <c r="AC254" s="75" t="s">
        <v>37</v>
      </c>
      <c r="AD254" s="75" t="s">
        <v>37</v>
      </c>
      <c r="AE254" s="75" t="s">
        <v>37</v>
      </c>
      <c r="AF254" s="76" t="s">
        <v>37</v>
      </c>
      <c r="AG254" s="76" t="s">
        <v>37</v>
      </c>
      <c r="AH254" s="77" t="s">
        <v>37</v>
      </c>
      <c r="AI254" s="77" t="s">
        <v>1634</v>
      </c>
    </row>
    <row r="255" spans="1:35" ht="12" customHeight="1" x14ac:dyDescent="0.3">
      <c r="A255" s="1" t="str">
        <f t="shared" si="4"/>
        <v>PMO61</v>
      </c>
      <c r="B255" s="187" t="s">
        <v>245</v>
      </c>
      <c r="C255" s="61">
        <v>61</v>
      </c>
      <c r="D255" s="62">
        <v>45913</v>
      </c>
      <c r="E255" s="105" t="s">
        <v>772</v>
      </c>
      <c r="F255" s="105" t="s">
        <v>773</v>
      </c>
      <c r="G255" s="162" t="s">
        <v>529</v>
      </c>
      <c r="H255" s="63" t="s">
        <v>66</v>
      </c>
      <c r="I255" s="64" t="s">
        <v>36</v>
      </c>
      <c r="J255" s="65">
        <v>4</v>
      </c>
      <c r="K255" s="66"/>
      <c r="L255" s="67" t="s">
        <v>145</v>
      </c>
      <c r="M255" s="67"/>
      <c r="N255" s="68"/>
      <c r="O255" s="68"/>
      <c r="P255" s="69" t="s">
        <v>37</v>
      </c>
      <c r="Q255" s="69" t="s">
        <v>37</v>
      </c>
      <c r="R255" s="70" t="s">
        <v>37</v>
      </c>
      <c r="S255" s="71" t="s">
        <v>37</v>
      </c>
      <c r="T255" s="69" t="s">
        <v>37</v>
      </c>
      <c r="U255" s="72" t="s">
        <v>37</v>
      </c>
      <c r="V255" s="73" t="s">
        <v>37</v>
      </c>
      <c r="W255" s="73" t="s">
        <v>37</v>
      </c>
      <c r="X255" s="74" t="s">
        <v>37</v>
      </c>
      <c r="Y255" s="72" t="s">
        <v>37</v>
      </c>
      <c r="Z255" s="73" t="s">
        <v>37</v>
      </c>
      <c r="AA255" s="70" t="s">
        <v>37</v>
      </c>
      <c r="AB255" s="73"/>
      <c r="AC255" s="75" t="s">
        <v>37</v>
      </c>
      <c r="AD255" s="75" t="s">
        <v>37</v>
      </c>
      <c r="AE255" s="75" t="s">
        <v>37</v>
      </c>
      <c r="AF255" s="76" t="s">
        <v>37</v>
      </c>
      <c r="AG255" s="76" t="s">
        <v>37</v>
      </c>
      <c r="AH255" s="77" t="s">
        <v>37</v>
      </c>
      <c r="AI255" s="77" t="s">
        <v>1635</v>
      </c>
    </row>
    <row r="256" spans="1:35" ht="12" customHeight="1" x14ac:dyDescent="0.3">
      <c r="A256" s="1" t="str">
        <f t="shared" si="4"/>
        <v>AKK8</v>
      </c>
      <c r="B256" s="151" t="s">
        <v>182</v>
      </c>
      <c r="C256" s="61">
        <v>8</v>
      </c>
      <c r="D256" s="62">
        <v>45913</v>
      </c>
      <c r="E256" s="105" t="s">
        <v>719</v>
      </c>
      <c r="F256" s="105" t="s">
        <v>720</v>
      </c>
      <c r="G256" s="162" t="s">
        <v>496</v>
      </c>
      <c r="H256" s="63" t="s">
        <v>35</v>
      </c>
      <c r="I256" s="64" t="s">
        <v>102</v>
      </c>
      <c r="J256" s="65">
        <v>18</v>
      </c>
      <c r="K256" s="66"/>
      <c r="L256" s="67" t="s">
        <v>189</v>
      </c>
      <c r="M256" s="67" t="s">
        <v>62</v>
      </c>
      <c r="N256" s="68" t="s">
        <v>62</v>
      </c>
      <c r="O256" s="68">
        <v>0.83333333333333337</v>
      </c>
      <c r="P256" s="69" t="s">
        <v>37</v>
      </c>
      <c r="Q256" s="69" t="s">
        <v>37</v>
      </c>
      <c r="R256" s="70" t="s">
        <v>37</v>
      </c>
      <c r="S256" s="71" t="s">
        <v>37</v>
      </c>
      <c r="T256" s="69" t="s">
        <v>37</v>
      </c>
      <c r="U256" s="72" t="s">
        <v>37</v>
      </c>
      <c r="V256" s="73" t="s">
        <v>37</v>
      </c>
      <c r="W256" s="73" t="s">
        <v>37</v>
      </c>
      <c r="X256" s="74" t="s">
        <v>37</v>
      </c>
      <c r="Y256" s="72" t="s">
        <v>37</v>
      </c>
      <c r="Z256" s="73" t="s">
        <v>37</v>
      </c>
      <c r="AA256" s="70" t="s">
        <v>37</v>
      </c>
      <c r="AB256" s="73"/>
      <c r="AC256" s="75" t="s">
        <v>37</v>
      </c>
      <c r="AD256" s="75" t="s">
        <v>37</v>
      </c>
      <c r="AE256" s="75" t="s">
        <v>37</v>
      </c>
      <c r="AF256" s="76" t="s">
        <v>37</v>
      </c>
      <c r="AG256" s="76" t="s">
        <v>37</v>
      </c>
      <c r="AH256" s="77" t="s">
        <v>37</v>
      </c>
      <c r="AI256" s="77" t="s">
        <v>1636</v>
      </c>
    </row>
    <row r="257" spans="1:35" ht="12" customHeight="1" x14ac:dyDescent="0.3">
      <c r="A257" s="1" t="str">
        <f t="shared" si="4"/>
        <v>AKK8</v>
      </c>
      <c r="B257" s="151" t="s">
        <v>182</v>
      </c>
      <c r="C257" s="61">
        <v>8</v>
      </c>
      <c r="D257" s="62">
        <v>45913</v>
      </c>
      <c r="E257" s="105" t="s">
        <v>719</v>
      </c>
      <c r="F257" s="105" t="s">
        <v>720</v>
      </c>
      <c r="G257" s="162" t="s">
        <v>496</v>
      </c>
      <c r="H257" s="63" t="s">
        <v>35</v>
      </c>
      <c r="I257" s="64" t="s">
        <v>178</v>
      </c>
      <c r="J257" s="65">
        <v>1</v>
      </c>
      <c r="K257" s="66" t="s">
        <v>69</v>
      </c>
      <c r="L257" s="67" t="s">
        <v>196</v>
      </c>
      <c r="M257" s="67" t="s">
        <v>62</v>
      </c>
      <c r="N257" s="68" t="s">
        <v>62</v>
      </c>
      <c r="O257" s="68">
        <v>0.33333333333333331</v>
      </c>
      <c r="P257" s="69" t="s">
        <v>37</v>
      </c>
      <c r="Q257" s="69" t="s">
        <v>37</v>
      </c>
      <c r="R257" s="70" t="s">
        <v>37</v>
      </c>
      <c r="S257" s="71" t="s">
        <v>37</v>
      </c>
      <c r="T257" s="69" t="s">
        <v>37</v>
      </c>
      <c r="U257" s="72" t="s">
        <v>37</v>
      </c>
      <c r="V257" s="73" t="s">
        <v>37</v>
      </c>
      <c r="W257" s="73" t="s">
        <v>37</v>
      </c>
      <c r="X257" s="74" t="s">
        <v>37</v>
      </c>
      <c r="Y257" s="72" t="s">
        <v>37</v>
      </c>
      <c r="Z257" s="73" t="s">
        <v>37</v>
      </c>
      <c r="AA257" s="70" t="s">
        <v>37</v>
      </c>
      <c r="AB257" s="73"/>
      <c r="AC257" s="75" t="s">
        <v>37</v>
      </c>
      <c r="AD257" s="75" t="s">
        <v>37</v>
      </c>
      <c r="AE257" s="75" t="s">
        <v>37</v>
      </c>
      <c r="AF257" s="76" t="s">
        <v>37</v>
      </c>
      <c r="AG257" s="76" t="s">
        <v>37</v>
      </c>
      <c r="AH257" s="77" t="s">
        <v>37</v>
      </c>
      <c r="AI257" s="77" t="s">
        <v>1637</v>
      </c>
    </row>
    <row r="258" spans="1:35" ht="12" customHeight="1" x14ac:dyDescent="0.3">
      <c r="A258" s="1" t="str">
        <f t="shared" si="4"/>
        <v>ASI199</v>
      </c>
      <c r="B258" s="138" t="s">
        <v>133</v>
      </c>
      <c r="C258" s="61">
        <v>199</v>
      </c>
      <c r="D258" s="62">
        <v>45913</v>
      </c>
      <c r="E258" s="105" t="s">
        <v>685</v>
      </c>
      <c r="F258" s="105" t="s">
        <v>686</v>
      </c>
      <c r="G258" s="162" t="s">
        <v>496</v>
      </c>
      <c r="H258" s="63" t="s">
        <v>35</v>
      </c>
      <c r="I258" s="64" t="s">
        <v>61</v>
      </c>
      <c r="J258" s="65">
        <v>25</v>
      </c>
      <c r="K258" s="66" t="s">
        <v>69</v>
      </c>
      <c r="L258" s="67" t="s">
        <v>162</v>
      </c>
      <c r="M258" s="67" t="s">
        <v>62</v>
      </c>
      <c r="N258" s="68" t="s">
        <v>62</v>
      </c>
      <c r="O258" s="68">
        <v>0.375</v>
      </c>
      <c r="P258" s="69" t="s">
        <v>37</v>
      </c>
      <c r="Q258" s="69" t="s">
        <v>37</v>
      </c>
      <c r="R258" s="70" t="s">
        <v>37</v>
      </c>
      <c r="S258" s="71" t="s">
        <v>37</v>
      </c>
      <c r="T258" s="69" t="s">
        <v>37</v>
      </c>
      <c r="U258" s="72" t="s">
        <v>37</v>
      </c>
      <c r="V258" s="73" t="s">
        <v>37</v>
      </c>
      <c r="W258" s="73" t="s">
        <v>37</v>
      </c>
      <c r="X258" s="74" t="s">
        <v>37</v>
      </c>
      <c r="Y258" s="72" t="s">
        <v>37</v>
      </c>
      <c r="Z258" s="73" t="s">
        <v>37</v>
      </c>
      <c r="AA258" s="70" t="s">
        <v>37</v>
      </c>
      <c r="AB258" s="73"/>
      <c r="AC258" s="75" t="s">
        <v>37</v>
      </c>
      <c r="AD258" s="75" t="s">
        <v>37</v>
      </c>
      <c r="AE258" s="75" t="s">
        <v>37</v>
      </c>
      <c r="AF258" s="76" t="s">
        <v>37</v>
      </c>
      <c r="AG258" s="76" t="s">
        <v>37</v>
      </c>
      <c r="AH258" s="77" t="s">
        <v>37</v>
      </c>
      <c r="AI258" s="77" t="s">
        <v>1638</v>
      </c>
    </row>
    <row r="259" spans="1:35" ht="12" customHeight="1" x14ac:dyDescent="0.3">
      <c r="A259" s="1" t="str">
        <f t="shared" si="4"/>
        <v>ASI199</v>
      </c>
      <c r="B259" s="138" t="s">
        <v>133</v>
      </c>
      <c r="C259" s="61">
        <v>199</v>
      </c>
      <c r="D259" s="62">
        <v>45913</v>
      </c>
      <c r="E259" s="105" t="s">
        <v>685</v>
      </c>
      <c r="F259" s="105" t="s">
        <v>686</v>
      </c>
      <c r="G259" s="162" t="s">
        <v>496</v>
      </c>
      <c r="H259" s="63" t="s">
        <v>35</v>
      </c>
      <c r="I259" s="64" t="s">
        <v>102</v>
      </c>
      <c r="J259" s="65">
        <v>12</v>
      </c>
      <c r="K259" s="66"/>
      <c r="L259" s="67" t="s">
        <v>465</v>
      </c>
      <c r="M259" s="67" t="s">
        <v>62</v>
      </c>
      <c r="N259" s="68" t="s">
        <v>62</v>
      </c>
      <c r="O259" s="68">
        <v>0.79166666666666663</v>
      </c>
      <c r="P259" s="69" t="s">
        <v>37</v>
      </c>
      <c r="Q259" s="69" t="s">
        <v>37</v>
      </c>
      <c r="R259" s="70" t="s">
        <v>37</v>
      </c>
      <c r="S259" s="71" t="s">
        <v>37</v>
      </c>
      <c r="T259" s="69" t="s">
        <v>37</v>
      </c>
      <c r="U259" s="72" t="s">
        <v>37</v>
      </c>
      <c r="V259" s="73" t="s">
        <v>37</v>
      </c>
      <c r="W259" s="73" t="s">
        <v>37</v>
      </c>
      <c r="X259" s="74" t="s">
        <v>37</v>
      </c>
      <c r="Y259" s="72" t="s">
        <v>37</v>
      </c>
      <c r="Z259" s="73" t="s">
        <v>37</v>
      </c>
      <c r="AA259" s="70" t="s">
        <v>37</v>
      </c>
      <c r="AB259" s="73"/>
      <c r="AC259" s="75" t="s">
        <v>37</v>
      </c>
      <c r="AD259" s="75" t="s">
        <v>37</v>
      </c>
      <c r="AE259" s="75" t="s">
        <v>37</v>
      </c>
      <c r="AF259" s="76" t="s">
        <v>37</v>
      </c>
      <c r="AG259" s="76" t="s">
        <v>37</v>
      </c>
      <c r="AH259" s="77" t="s">
        <v>37</v>
      </c>
      <c r="AI259" s="77" t="s">
        <v>1639</v>
      </c>
    </row>
    <row r="260" spans="1:35" ht="12" customHeight="1" thickBot="1" x14ac:dyDescent="0.35">
      <c r="A260" s="5" t="str">
        <f t="shared" ref="A260:A325" si="5">CONCATENATE(B260,C260)</f>
        <v/>
      </c>
      <c r="B260" s="78"/>
      <c r="C260" s="79"/>
      <c r="D260" s="80"/>
      <c r="E260" s="81"/>
      <c r="F260" s="81"/>
      <c r="G260" s="81"/>
      <c r="H260" s="82"/>
      <c r="I260" s="114" t="s">
        <v>38</v>
      </c>
      <c r="J260" s="84">
        <f>SUBTOTAL(9,J248:J259)</f>
        <v>176</v>
      </c>
      <c r="K260" s="85">
        <f>(45+35+35+80+10+70+35+240)-J260</f>
        <v>374</v>
      </c>
      <c r="L260" s="159"/>
      <c r="M260" s="86"/>
      <c r="N260" s="87"/>
      <c r="O260" s="87"/>
      <c r="P260" s="88"/>
      <c r="Q260" s="88"/>
      <c r="R260" s="89"/>
      <c r="S260" s="90"/>
      <c r="T260" s="88"/>
      <c r="U260" s="91"/>
      <c r="V260" s="92"/>
      <c r="W260" s="92"/>
      <c r="X260" s="93"/>
      <c r="Y260" s="91"/>
      <c r="Z260" s="88"/>
      <c r="AA260" s="89"/>
      <c r="AB260" s="92"/>
      <c r="AC260" s="17"/>
      <c r="AD260" s="17"/>
      <c r="AE260" s="17"/>
      <c r="AF260" s="18"/>
      <c r="AG260" s="18"/>
      <c r="AH260" s="19"/>
      <c r="AI260" s="19"/>
    </row>
    <row r="261" spans="1:35" ht="12" customHeight="1" thickBot="1" x14ac:dyDescent="0.35">
      <c r="A261" s="1" t="str">
        <f t="shared" si="5"/>
        <v/>
      </c>
      <c r="B261" s="94"/>
      <c r="C261" s="115"/>
      <c r="D261" s="96"/>
      <c r="E261" s="97">
        <v>45914</v>
      </c>
      <c r="F261" s="98" t="s">
        <v>117</v>
      </c>
      <c r="G261" s="99"/>
      <c r="H261" s="100"/>
      <c r="I261" s="109"/>
      <c r="J261" s="110"/>
      <c r="K261" s="103"/>
      <c r="L261" s="118"/>
      <c r="M261" s="118"/>
      <c r="N261" s="119"/>
      <c r="O261" s="119"/>
      <c r="P261" s="120"/>
      <c r="Q261" s="120"/>
      <c r="R261" s="121"/>
      <c r="S261" s="122"/>
      <c r="T261" s="120"/>
      <c r="U261" s="123"/>
      <c r="V261" s="124"/>
      <c r="W261" s="124"/>
      <c r="X261" s="125"/>
      <c r="Y261" s="123"/>
      <c r="Z261" s="120"/>
      <c r="AA261" s="121"/>
      <c r="AB261" s="124"/>
      <c r="AC261" s="126"/>
      <c r="AD261" s="126"/>
      <c r="AE261" s="126"/>
      <c r="AF261" s="18"/>
      <c r="AG261" s="18"/>
      <c r="AH261" s="19"/>
      <c r="AI261" s="19"/>
    </row>
    <row r="262" spans="1:35" ht="12" customHeight="1" x14ac:dyDescent="0.3">
      <c r="A262" s="1" t="str">
        <f t="shared" si="5"/>
        <v>ASI71</v>
      </c>
      <c r="B262" s="138" t="s">
        <v>133</v>
      </c>
      <c r="C262" s="61">
        <v>71</v>
      </c>
      <c r="D262" s="62">
        <v>45914</v>
      </c>
      <c r="E262" s="105" t="s">
        <v>656</v>
      </c>
      <c r="F262" s="105" t="s">
        <v>657</v>
      </c>
      <c r="G262" s="162" t="s">
        <v>442</v>
      </c>
      <c r="H262" s="63" t="s">
        <v>198</v>
      </c>
      <c r="I262" s="64" t="s">
        <v>178</v>
      </c>
      <c r="J262" s="65">
        <v>1</v>
      </c>
      <c r="K262" s="66" t="s">
        <v>69</v>
      </c>
      <c r="L262" s="67" t="s">
        <v>338</v>
      </c>
      <c r="M262" s="67" t="s">
        <v>62</v>
      </c>
      <c r="N262" s="68" t="s">
        <v>62</v>
      </c>
      <c r="O262" s="68">
        <v>0.33333333333333331</v>
      </c>
      <c r="P262" s="69" t="s">
        <v>37</v>
      </c>
      <c r="Q262" s="69" t="s">
        <v>37</v>
      </c>
      <c r="R262" s="70" t="s">
        <v>37</v>
      </c>
      <c r="S262" s="71" t="s">
        <v>37</v>
      </c>
      <c r="T262" s="69" t="s">
        <v>37</v>
      </c>
      <c r="U262" s="72" t="s">
        <v>37</v>
      </c>
      <c r="V262" s="73" t="s">
        <v>37</v>
      </c>
      <c r="W262" s="73" t="s">
        <v>37</v>
      </c>
      <c r="X262" s="74" t="s">
        <v>37</v>
      </c>
      <c r="Y262" s="72" t="s">
        <v>37</v>
      </c>
      <c r="Z262" s="73" t="s">
        <v>37</v>
      </c>
      <c r="AA262" s="70" t="s">
        <v>37</v>
      </c>
      <c r="AB262" s="73"/>
      <c r="AC262" s="75" t="s">
        <v>37</v>
      </c>
      <c r="AD262" s="75" t="s">
        <v>37</v>
      </c>
      <c r="AE262" s="75" t="s">
        <v>37</v>
      </c>
      <c r="AF262" s="76" t="s">
        <v>37</v>
      </c>
      <c r="AG262" s="76" t="s">
        <v>37</v>
      </c>
      <c r="AH262" s="77" t="s">
        <v>37</v>
      </c>
      <c r="AI262" s="77" t="s">
        <v>1640</v>
      </c>
    </row>
    <row r="263" spans="1:35" ht="12" customHeight="1" x14ac:dyDescent="0.3">
      <c r="A263" s="1" t="str">
        <f t="shared" si="5"/>
        <v>ASI71</v>
      </c>
      <c r="B263" s="138" t="s">
        <v>133</v>
      </c>
      <c r="C263" s="61">
        <v>71</v>
      </c>
      <c r="D263" s="62">
        <v>45914</v>
      </c>
      <c r="E263" s="105" t="s">
        <v>656</v>
      </c>
      <c r="F263" s="105" t="s">
        <v>657</v>
      </c>
      <c r="G263" s="162" t="s">
        <v>442</v>
      </c>
      <c r="H263" s="63" t="s">
        <v>198</v>
      </c>
      <c r="I263" s="64" t="s">
        <v>41</v>
      </c>
      <c r="J263" s="65">
        <v>14</v>
      </c>
      <c r="K263" s="207" t="s">
        <v>355</v>
      </c>
      <c r="L263" s="67" t="s">
        <v>338</v>
      </c>
      <c r="M263" s="67" t="s">
        <v>62</v>
      </c>
      <c r="N263" s="68" t="s">
        <v>62</v>
      </c>
      <c r="O263" s="68">
        <v>0.79166666666666663</v>
      </c>
      <c r="P263" s="69" t="s">
        <v>44</v>
      </c>
      <c r="Q263" s="69" t="s">
        <v>106</v>
      </c>
      <c r="R263" s="70">
        <v>45911</v>
      </c>
      <c r="S263" s="69" t="s">
        <v>46</v>
      </c>
      <c r="T263" s="69" t="s">
        <v>47</v>
      </c>
      <c r="U263" s="72" t="s">
        <v>80</v>
      </c>
      <c r="V263" s="73">
        <v>72</v>
      </c>
      <c r="W263" s="73">
        <v>3256785</v>
      </c>
      <c r="X263" s="74">
        <v>4.8</v>
      </c>
      <c r="Y263" s="72">
        <v>0.96</v>
      </c>
      <c r="Z263" s="73" t="s">
        <v>387</v>
      </c>
      <c r="AA263" s="70">
        <v>45830</v>
      </c>
      <c r="AB263" s="73"/>
      <c r="AC263" s="75">
        <v>3256000</v>
      </c>
      <c r="AD263" s="75">
        <v>6500</v>
      </c>
      <c r="AE263" s="75">
        <v>75</v>
      </c>
      <c r="AF263" s="76" t="s">
        <v>1641</v>
      </c>
      <c r="AG263" s="76" t="s">
        <v>1642</v>
      </c>
      <c r="AH263" s="77">
        <v>45911</v>
      </c>
      <c r="AI263" s="77" t="s">
        <v>1643</v>
      </c>
    </row>
    <row r="264" spans="1:35" ht="12" customHeight="1" x14ac:dyDescent="0.3">
      <c r="A264" s="1" t="str">
        <f t="shared" si="5"/>
        <v>ASI71</v>
      </c>
      <c r="B264" s="138" t="s">
        <v>133</v>
      </c>
      <c r="C264" s="61">
        <v>71</v>
      </c>
      <c r="D264" s="62">
        <v>45914</v>
      </c>
      <c r="E264" s="105" t="s">
        <v>656</v>
      </c>
      <c r="F264" s="105" t="s">
        <v>657</v>
      </c>
      <c r="G264" s="162" t="s">
        <v>442</v>
      </c>
      <c r="H264" s="63" t="s">
        <v>357</v>
      </c>
      <c r="I264" s="64" t="s">
        <v>61</v>
      </c>
      <c r="J264" s="65">
        <v>20</v>
      </c>
      <c r="K264" s="66"/>
      <c r="L264" s="67" t="s">
        <v>106</v>
      </c>
      <c r="M264" s="67" t="s">
        <v>141</v>
      </c>
      <c r="N264" s="68">
        <v>0.66666666666666663</v>
      </c>
      <c r="O264" s="68">
        <v>0.79166666666666663</v>
      </c>
      <c r="P264" s="69" t="s">
        <v>37</v>
      </c>
      <c r="Q264" s="69" t="s">
        <v>37</v>
      </c>
      <c r="R264" s="70" t="s">
        <v>37</v>
      </c>
      <c r="S264" s="71" t="s">
        <v>37</v>
      </c>
      <c r="T264" s="69" t="s">
        <v>37</v>
      </c>
      <c r="U264" s="72" t="s">
        <v>37</v>
      </c>
      <c r="V264" s="73" t="s">
        <v>37</v>
      </c>
      <c r="W264" s="73" t="s">
        <v>37</v>
      </c>
      <c r="X264" s="74" t="s">
        <v>37</v>
      </c>
      <c r="Y264" s="72" t="s">
        <v>37</v>
      </c>
      <c r="Z264" s="73" t="s">
        <v>37</v>
      </c>
      <c r="AA264" s="70" t="s">
        <v>37</v>
      </c>
      <c r="AB264" s="73"/>
      <c r="AC264" s="75" t="s">
        <v>37</v>
      </c>
      <c r="AD264" s="75" t="s">
        <v>37</v>
      </c>
      <c r="AE264" s="75" t="s">
        <v>37</v>
      </c>
      <c r="AF264" s="76" t="s">
        <v>37</v>
      </c>
      <c r="AG264" s="76" t="s">
        <v>37</v>
      </c>
      <c r="AH264" s="77" t="s">
        <v>37</v>
      </c>
      <c r="AI264" s="77" t="s">
        <v>1644</v>
      </c>
    </row>
    <row r="265" spans="1:35" ht="12" customHeight="1" x14ac:dyDescent="0.3">
      <c r="A265" s="1" t="str">
        <f t="shared" si="5"/>
        <v>ASI55</v>
      </c>
      <c r="B265" s="138" t="s">
        <v>133</v>
      </c>
      <c r="C265" s="61">
        <v>55</v>
      </c>
      <c r="D265" s="62">
        <v>45914</v>
      </c>
      <c r="E265" s="105" t="s">
        <v>774</v>
      </c>
      <c r="F265" s="105" t="s">
        <v>775</v>
      </c>
      <c r="G265" s="162" t="s">
        <v>457</v>
      </c>
      <c r="H265" s="63" t="s">
        <v>40</v>
      </c>
      <c r="I265" s="64" t="s">
        <v>134</v>
      </c>
      <c r="J265" s="65">
        <v>3</v>
      </c>
      <c r="K265" s="66"/>
      <c r="L265" s="67" t="s">
        <v>73</v>
      </c>
      <c r="M265" s="67" t="s">
        <v>62</v>
      </c>
      <c r="N265" s="68" t="s">
        <v>62</v>
      </c>
      <c r="O265" s="68">
        <v>0.91666666666666663</v>
      </c>
      <c r="P265" s="69" t="s">
        <v>37</v>
      </c>
      <c r="Q265" s="69" t="s">
        <v>37</v>
      </c>
      <c r="R265" s="70" t="s">
        <v>37</v>
      </c>
      <c r="S265" s="71" t="s">
        <v>37</v>
      </c>
      <c r="T265" s="69" t="s">
        <v>37</v>
      </c>
      <c r="U265" s="72" t="s">
        <v>37</v>
      </c>
      <c r="V265" s="73" t="s">
        <v>37</v>
      </c>
      <c r="W265" s="73" t="s">
        <v>37</v>
      </c>
      <c r="X265" s="74" t="s">
        <v>37</v>
      </c>
      <c r="Y265" s="72" t="s">
        <v>37</v>
      </c>
      <c r="Z265" s="73" t="s">
        <v>37</v>
      </c>
      <c r="AA265" s="70" t="s">
        <v>37</v>
      </c>
      <c r="AB265" s="73"/>
      <c r="AC265" s="75" t="s">
        <v>37</v>
      </c>
      <c r="AD265" s="75" t="s">
        <v>37</v>
      </c>
      <c r="AE265" s="75" t="s">
        <v>37</v>
      </c>
      <c r="AF265" s="76" t="s">
        <v>37</v>
      </c>
      <c r="AG265" s="76" t="s">
        <v>37</v>
      </c>
      <c r="AH265" s="77" t="s">
        <v>37</v>
      </c>
      <c r="AI265" s="77" t="s">
        <v>1645</v>
      </c>
    </row>
    <row r="266" spans="1:35" ht="12" customHeight="1" x14ac:dyDescent="0.3">
      <c r="A266" s="1" t="str">
        <f t="shared" si="5"/>
        <v>ASI128</v>
      </c>
      <c r="B266" s="138" t="s">
        <v>133</v>
      </c>
      <c r="C266" s="61">
        <v>128</v>
      </c>
      <c r="D266" s="62">
        <v>45914</v>
      </c>
      <c r="E266" s="105" t="s">
        <v>658</v>
      </c>
      <c r="F266" s="105" t="s">
        <v>659</v>
      </c>
      <c r="G266" s="162" t="s">
        <v>457</v>
      </c>
      <c r="H266" s="63" t="s">
        <v>40</v>
      </c>
      <c r="I266" s="64" t="s">
        <v>178</v>
      </c>
      <c r="J266" s="65">
        <v>1</v>
      </c>
      <c r="K266" s="66" t="s">
        <v>69</v>
      </c>
      <c r="L266" s="67" t="s">
        <v>389</v>
      </c>
      <c r="M266" s="67" t="s">
        <v>62</v>
      </c>
      <c r="N266" s="68" t="s">
        <v>62</v>
      </c>
      <c r="O266" s="68">
        <v>0.33333333333333331</v>
      </c>
      <c r="P266" s="69" t="s">
        <v>37</v>
      </c>
      <c r="Q266" s="69" t="s">
        <v>37</v>
      </c>
      <c r="R266" s="70" t="s">
        <v>37</v>
      </c>
      <c r="S266" s="71" t="s">
        <v>37</v>
      </c>
      <c r="T266" s="69" t="s">
        <v>37</v>
      </c>
      <c r="U266" s="72" t="s">
        <v>37</v>
      </c>
      <c r="V266" s="73" t="s">
        <v>37</v>
      </c>
      <c r="W266" s="73" t="s">
        <v>37</v>
      </c>
      <c r="X266" s="74" t="s">
        <v>37</v>
      </c>
      <c r="Y266" s="72" t="s">
        <v>37</v>
      </c>
      <c r="Z266" s="73" t="s">
        <v>37</v>
      </c>
      <c r="AA266" s="70" t="s">
        <v>37</v>
      </c>
      <c r="AB266" s="73"/>
      <c r="AC266" s="75" t="s">
        <v>37</v>
      </c>
      <c r="AD266" s="75" t="s">
        <v>37</v>
      </c>
      <c r="AE266" s="75" t="s">
        <v>37</v>
      </c>
      <c r="AF266" s="76" t="s">
        <v>37</v>
      </c>
      <c r="AG266" s="76" t="s">
        <v>37</v>
      </c>
      <c r="AH266" s="77" t="s">
        <v>37</v>
      </c>
      <c r="AI266" s="77" t="s">
        <v>1646</v>
      </c>
    </row>
    <row r="267" spans="1:35" ht="12" customHeight="1" x14ac:dyDescent="0.3">
      <c r="A267" s="1" t="str">
        <f t="shared" si="5"/>
        <v>ASI128</v>
      </c>
      <c r="B267" s="138" t="s">
        <v>133</v>
      </c>
      <c r="C267" s="61">
        <v>128</v>
      </c>
      <c r="D267" s="62">
        <v>45914</v>
      </c>
      <c r="E267" s="105" t="s">
        <v>658</v>
      </c>
      <c r="F267" s="105" t="s">
        <v>659</v>
      </c>
      <c r="G267" s="162" t="s">
        <v>457</v>
      </c>
      <c r="H267" s="63" t="s">
        <v>40</v>
      </c>
      <c r="I267" s="64" t="s">
        <v>41</v>
      </c>
      <c r="J267" s="65">
        <v>49</v>
      </c>
      <c r="K267" s="66"/>
      <c r="L267" s="67" t="s">
        <v>50</v>
      </c>
      <c r="M267" s="67" t="s">
        <v>62</v>
      </c>
      <c r="N267" s="68" t="s">
        <v>62</v>
      </c>
      <c r="O267" s="68">
        <v>0.79166666666666663</v>
      </c>
      <c r="P267" s="69" t="s">
        <v>44</v>
      </c>
      <c r="Q267" s="69" t="s">
        <v>45</v>
      </c>
      <c r="R267" s="70">
        <v>45911</v>
      </c>
      <c r="S267" s="69" t="s">
        <v>46</v>
      </c>
      <c r="T267" s="69"/>
      <c r="U267" s="72"/>
      <c r="V267" s="73">
        <v>74</v>
      </c>
      <c r="W267" s="73">
        <v>2701356</v>
      </c>
      <c r="X267" s="74">
        <v>3.7</v>
      </c>
      <c r="Y267" s="72">
        <v>0.87999999999999989</v>
      </c>
      <c r="Z267" s="73" t="s">
        <v>50</v>
      </c>
      <c r="AA267" s="70">
        <v>45823</v>
      </c>
      <c r="AB267" s="73"/>
      <c r="AC267" s="75">
        <v>2701000</v>
      </c>
      <c r="AD267" s="75">
        <v>6500</v>
      </c>
      <c r="AE267" s="75">
        <v>80</v>
      </c>
      <c r="AF267" s="76" t="s">
        <v>1647</v>
      </c>
      <c r="AG267" s="76" t="s">
        <v>1648</v>
      </c>
      <c r="AH267" s="77">
        <v>45911</v>
      </c>
      <c r="AI267" s="77" t="s">
        <v>1649</v>
      </c>
    </row>
    <row r="268" spans="1:35" ht="12" customHeight="1" x14ac:dyDescent="0.3">
      <c r="A268" s="1" t="str">
        <f t="shared" si="5"/>
        <v>HORF001</v>
      </c>
      <c r="B268" s="139" t="s">
        <v>135</v>
      </c>
      <c r="C268" s="61" t="s">
        <v>220</v>
      </c>
      <c r="D268" s="62">
        <v>45914</v>
      </c>
      <c r="E268" s="105" t="s">
        <v>776</v>
      </c>
      <c r="F268" s="105" t="s">
        <v>480</v>
      </c>
      <c r="G268" s="162" t="s">
        <v>777</v>
      </c>
      <c r="H268" s="63" t="s">
        <v>40</v>
      </c>
      <c r="I268" s="64" t="s">
        <v>36</v>
      </c>
      <c r="J268" s="65">
        <v>15</v>
      </c>
      <c r="K268" s="66" t="s">
        <v>201</v>
      </c>
      <c r="L268" s="67" t="s">
        <v>50</v>
      </c>
      <c r="M268" s="67"/>
      <c r="N268" s="68"/>
      <c r="O268" s="68"/>
      <c r="P268" s="69" t="s">
        <v>37</v>
      </c>
      <c r="Q268" s="69" t="s">
        <v>37</v>
      </c>
      <c r="R268" s="70" t="s">
        <v>37</v>
      </c>
      <c r="S268" s="71" t="s">
        <v>37</v>
      </c>
      <c r="T268" s="69" t="s">
        <v>37</v>
      </c>
      <c r="U268" s="72" t="s">
        <v>37</v>
      </c>
      <c r="V268" s="73" t="s">
        <v>37</v>
      </c>
      <c r="W268" s="73" t="s">
        <v>37</v>
      </c>
      <c r="X268" s="74" t="s">
        <v>37</v>
      </c>
      <c r="Y268" s="72" t="s">
        <v>37</v>
      </c>
      <c r="Z268" s="73" t="s">
        <v>37</v>
      </c>
      <c r="AA268" s="70" t="s">
        <v>37</v>
      </c>
      <c r="AB268" s="73"/>
      <c r="AC268" s="75" t="s">
        <v>37</v>
      </c>
      <c r="AD268" s="75" t="s">
        <v>37</v>
      </c>
      <c r="AE268" s="75" t="s">
        <v>37</v>
      </c>
      <c r="AF268" s="76" t="s">
        <v>37</v>
      </c>
      <c r="AG268" s="76" t="s">
        <v>37</v>
      </c>
      <c r="AH268" s="77" t="s">
        <v>37</v>
      </c>
      <c r="AI268" s="77" t="s">
        <v>1650</v>
      </c>
    </row>
    <row r="269" spans="1:35" ht="12" customHeight="1" x14ac:dyDescent="0.3">
      <c r="A269" s="1" t="str">
        <f t="shared" si="5"/>
        <v>GRI3</v>
      </c>
      <c r="B269" s="60" t="s">
        <v>291</v>
      </c>
      <c r="C269" s="61">
        <v>3</v>
      </c>
      <c r="D269" s="62">
        <v>45914</v>
      </c>
      <c r="E269" s="105" t="s">
        <v>778</v>
      </c>
      <c r="F269" s="105" t="s">
        <v>480</v>
      </c>
      <c r="G269" s="162" t="s">
        <v>779</v>
      </c>
      <c r="H269" s="63" t="s">
        <v>57</v>
      </c>
      <c r="I269" s="64" t="s">
        <v>203</v>
      </c>
      <c r="J269" s="65">
        <v>13</v>
      </c>
      <c r="K269" s="207" t="s">
        <v>313</v>
      </c>
      <c r="L269" s="67" t="s">
        <v>142</v>
      </c>
      <c r="M269" s="67" t="s">
        <v>43</v>
      </c>
      <c r="N269" s="68">
        <v>0.625</v>
      </c>
      <c r="O269" s="68">
        <v>0.79166666666666663</v>
      </c>
      <c r="P269" s="69" t="s">
        <v>44</v>
      </c>
      <c r="Q269" s="69" t="s">
        <v>59</v>
      </c>
      <c r="R269" s="70">
        <v>45912</v>
      </c>
      <c r="S269" s="69" t="s">
        <v>46</v>
      </c>
      <c r="T269" s="69"/>
      <c r="U269" s="72"/>
      <c r="V269" s="73" t="s">
        <v>48</v>
      </c>
      <c r="W269" s="73" t="s">
        <v>48</v>
      </c>
      <c r="X269" s="74" t="s">
        <v>48</v>
      </c>
      <c r="Y269" s="72" t="s">
        <v>48</v>
      </c>
      <c r="Z269" s="73" t="s">
        <v>48</v>
      </c>
      <c r="AA269" s="70" t="s">
        <v>48</v>
      </c>
      <c r="AB269" s="73"/>
      <c r="AC269" s="75">
        <v>413000</v>
      </c>
      <c r="AD269" s="75">
        <v>2600</v>
      </c>
      <c r="AE269" s="75" t="s">
        <v>37</v>
      </c>
      <c r="AF269" s="76" t="s">
        <v>1651</v>
      </c>
      <c r="AG269" s="76" t="s">
        <v>1652</v>
      </c>
      <c r="AH269" s="77">
        <v>45912</v>
      </c>
      <c r="AI269" s="77" t="s">
        <v>1653</v>
      </c>
    </row>
    <row r="270" spans="1:35" ht="12" customHeight="1" x14ac:dyDescent="0.3">
      <c r="A270" s="1" t="str">
        <f t="shared" si="5"/>
        <v>ASI21</v>
      </c>
      <c r="B270" s="138" t="s">
        <v>133</v>
      </c>
      <c r="C270" s="61">
        <v>21</v>
      </c>
      <c r="D270" s="62">
        <v>45914</v>
      </c>
      <c r="E270" s="105" t="s">
        <v>760</v>
      </c>
      <c r="F270" s="105" t="s">
        <v>480</v>
      </c>
      <c r="G270" s="162" t="s">
        <v>630</v>
      </c>
      <c r="H270" s="63" t="s">
        <v>60</v>
      </c>
      <c r="I270" s="64" t="s">
        <v>61</v>
      </c>
      <c r="J270" s="65">
        <v>15</v>
      </c>
      <c r="K270" s="66"/>
      <c r="L270" s="67" t="s">
        <v>58</v>
      </c>
      <c r="M270" s="67" t="s">
        <v>43</v>
      </c>
      <c r="N270" s="68">
        <v>0.6875</v>
      </c>
      <c r="O270" s="68">
        <v>0.79166666666666663</v>
      </c>
      <c r="P270" s="69" t="s">
        <v>37</v>
      </c>
      <c r="Q270" s="69" t="s">
        <v>37</v>
      </c>
      <c r="R270" s="70" t="s">
        <v>37</v>
      </c>
      <c r="S270" s="71" t="s">
        <v>37</v>
      </c>
      <c r="T270" s="69" t="s">
        <v>37</v>
      </c>
      <c r="U270" s="72" t="s">
        <v>37</v>
      </c>
      <c r="V270" s="73" t="s">
        <v>37</v>
      </c>
      <c r="W270" s="73" t="s">
        <v>37</v>
      </c>
      <c r="X270" s="74" t="s">
        <v>37</v>
      </c>
      <c r="Y270" s="72" t="s">
        <v>37</v>
      </c>
      <c r="Z270" s="73" t="s">
        <v>37</v>
      </c>
      <c r="AA270" s="70" t="s">
        <v>37</v>
      </c>
      <c r="AB270" s="73"/>
      <c r="AC270" s="75" t="s">
        <v>37</v>
      </c>
      <c r="AD270" s="75" t="s">
        <v>37</v>
      </c>
      <c r="AE270" s="75" t="s">
        <v>37</v>
      </c>
      <c r="AF270" s="76" t="s">
        <v>37</v>
      </c>
      <c r="AG270" s="76" t="s">
        <v>37</v>
      </c>
      <c r="AH270" s="77" t="s">
        <v>37</v>
      </c>
      <c r="AI270" s="77" t="s">
        <v>1654</v>
      </c>
    </row>
    <row r="271" spans="1:35" ht="12" customHeight="1" x14ac:dyDescent="0.3">
      <c r="A271" s="1" t="str">
        <f t="shared" si="5"/>
        <v>ASI21</v>
      </c>
      <c r="B271" s="138" t="s">
        <v>133</v>
      </c>
      <c r="C271" s="61">
        <v>21</v>
      </c>
      <c r="D271" s="62">
        <v>45914</v>
      </c>
      <c r="E271" s="105" t="s">
        <v>760</v>
      </c>
      <c r="F271" s="105" t="s">
        <v>480</v>
      </c>
      <c r="G271" s="162" t="s">
        <v>630</v>
      </c>
      <c r="H271" s="63" t="s">
        <v>63</v>
      </c>
      <c r="I271" s="64" t="s">
        <v>178</v>
      </c>
      <c r="J271" s="65">
        <v>1</v>
      </c>
      <c r="K271" s="66" t="s">
        <v>69</v>
      </c>
      <c r="L271" s="67" t="s">
        <v>229</v>
      </c>
      <c r="M271" s="67" t="s">
        <v>62</v>
      </c>
      <c r="N271" s="68" t="s">
        <v>62</v>
      </c>
      <c r="O271" s="68">
        <v>0.33333333333333331</v>
      </c>
      <c r="P271" s="69" t="s">
        <v>37</v>
      </c>
      <c r="Q271" s="69" t="s">
        <v>37</v>
      </c>
      <c r="R271" s="70" t="s">
        <v>37</v>
      </c>
      <c r="S271" s="71" t="s">
        <v>37</v>
      </c>
      <c r="T271" s="69" t="s">
        <v>37</v>
      </c>
      <c r="U271" s="72" t="s">
        <v>37</v>
      </c>
      <c r="V271" s="73" t="s">
        <v>37</v>
      </c>
      <c r="W271" s="73" t="s">
        <v>37</v>
      </c>
      <c r="X271" s="74" t="s">
        <v>37</v>
      </c>
      <c r="Y271" s="72" t="s">
        <v>37</v>
      </c>
      <c r="Z271" s="73" t="s">
        <v>37</v>
      </c>
      <c r="AA271" s="70" t="s">
        <v>37</v>
      </c>
      <c r="AB271" s="73"/>
      <c r="AC271" s="75" t="s">
        <v>37</v>
      </c>
      <c r="AD271" s="75" t="s">
        <v>37</v>
      </c>
      <c r="AE271" s="75" t="s">
        <v>37</v>
      </c>
      <c r="AF271" s="76" t="s">
        <v>37</v>
      </c>
      <c r="AG271" s="76" t="s">
        <v>37</v>
      </c>
      <c r="AH271" s="77" t="s">
        <v>37</v>
      </c>
      <c r="AI271" s="77" t="s">
        <v>1655</v>
      </c>
    </row>
    <row r="272" spans="1:35" ht="12" customHeight="1" x14ac:dyDescent="0.3">
      <c r="A272" s="1" t="str">
        <f t="shared" si="5"/>
        <v>ASI21</v>
      </c>
      <c r="B272" s="138" t="s">
        <v>133</v>
      </c>
      <c r="C272" s="61">
        <v>21</v>
      </c>
      <c r="D272" s="62">
        <v>45914</v>
      </c>
      <c r="E272" s="105" t="s">
        <v>760</v>
      </c>
      <c r="F272" s="105" t="s">
        <v>480</v>
      </c>
      <c r="G272" s="162" t="s">
        <v>630</v>
      </c>
      <c r="H272" s="63" t="s">
        <v>63</v>
      </c>
      <c r="I272" s="64" t="s">
        <v>41</v>
      </c>
      <c r="J272" s="65">
        <v>19</v>
      </c>
      <c r="K272" s="207" t="s">
        <v>218</v>
      </c>
      <c r="L272" s="67" t="s">
        <v>65</v>
      </c>
      <c r="M272" s="67" t="s">
        <v>62</v>
      </c>
      <c r="N272" s="68" t="s">
        <v>62</v>
      </c>
      <c r="O272" s="68">
        <v>0.79166666666666663</v>
      </c>
      <c r="P272" s="69" t="s">
        <v>44</v>
      </c>
      <c r="Q272" s="69" t="s">
        <v>59</v>
      </c>
      <c r="R272" s="70">
        <v>45912</v>
      </c>
      <c r="S272" s="69" t="s">
        <v>46</v>
      </c>
      <c r="T272" s="69"/>
      <c r="U272" s="72"/>
      <c r="V272" s="73">
        <v>56</v>
      </c>
      <c r="W272" s="73">
        <v>1008847</v>
      </c>
      <c r="X272" s="74">
        <v>5</v>
      </c>
      <c r="Y272" s="72">
        <v>0.98</v>
      </c>
      <c r="Z272" s="73" t="s">
        <v>65</v>
      </c>
      <c r="AA272" s="70">
        <v>45830</v>
      </c>
      <c r="AB272" s="73"/>
      <c r="AC272" s="75">
        <v>1008000</v>
      </c>
      <c r="AD272" s="75">
        <v>3000</v>
      </c>
      <c r="AE272" s="75">
        <v>60</v>
      </c>
      <c r="AF272" s="76" t="s">
        <v>1656</v>
      </c>
      <c r="AG272" s="76" t="s">
        <v>1657</v>
      </c>
      <c r="AH272" s="77">
        <v>45912</v>
      </c>
      <c r="AI272" s="77" t="s">
        <v>1658</v>
      </c>
    </row>
    <row r="273" spans="1:35" ht="12" customHeight="1" x14ac:dyDescent="0.3">
      <c r="A273" s="1" t="str">
        <f t="shared" si="5"/>
        <v>GRI3</v>
      </c>
      <c r="B273" s="60" t="s">
        <v>291</v>
      </c>
      <c r="C273" s="61">
        <v>3</v>
      </c>
      <c r="D273" s="62">
        <v>45914</v>
      </c>
      <c r="E273" s="105" t="s">
        <v>778</v>
      </c>
      <c r="F273" s="105" t="s">
        <v>480</v>
      </c>
      <c r="G273" s="162" t="s">
        <v>779</v>
      </c>
      <c r="H273" s="63" t="s">
        <v>204</v>
      </c>
      <c r="I273" s="64" t="s">
        <v>61</v>
      </c>
      <c r="J273" s="65">
        <v>13</v>
      </c>
      <c r="K273" s="66"/>
      <c r="L273" s="67" t="s">
        <v>395</v>
      </c>
      <c r="M273" s="67" t="s">
        <v>43</v>
      </c>
      <c r="N273" s="68">
        <v>0.66666666666666663</v>
      </c>
      <c r="O273" s="68">
        <v>0.79166666666666663</v>
      </c>
      <c r="P273" s="69" t="s">
        <v>37</v>
      </c>
      <c r="Q273" s="69" t="s">
        <v>37</v>
      </c>
      <c r="R273" s="70" t="s">
        <v>37</v>
      </c>
      <c r="S273" s="71" t="s">
        <v>37</v>
      </c>
      <c r="T273" s="69" t="s">
        <v>37</v>
      </c>
      <c r="U273" s="72" t="s">
        <v>37</v>
      </c>
      <c r="V273" s="73" t="s">
        <v>37</v>
      </c>
      <c r="W273" s="73" t="s">
        <v>37</v>
      </c>
      <c r="X273" s="74" t="s">
        <v>37</v>
      </c>
      <c r="Y273" s="72" t="s">
        <v>37</v>
      </c>
      <c r="Z273" s="73" t="s">
        <v>37</v>
      </c>
      <c r="AA273" s="70" t="s">
        <v>37</v>
      </c>
      <c r="AB273" s="73"/>
      <c r="AC273" s="75" t="s">
        <v>37</v>
      </c>
      <c r="AD273" s="75" t="s">
        <v>37</v>
      </c>
      <c r="AE273" s="75" t="s">
        <v>37</v>
      </c>
      <c r="AF273" s="76" t="s">
        <v>37</v>
      </c>
      <c r="AG273" s="76" t="s">
        <v>37</v>
      </c>
      <c r="AH273" s="77" t="s">
        <v>37</v>
      </c>
      <c r="AI273" s="77" t="s">
        <v>1659</v>
      </c>
    </row>
    <row r="274" spans="1:35" ht="12" customHeight="1" x14ac:dyDescent="0.3">
      <c r="A274" s="1" t="str">
        <f t="shared" si="5"/>
        <v>SLP1003</v>
      </c>
      <c r="B274" s="227" t="s">
        <v>275</v>
      </c>
      <c r="C274" s="61">
        <v>1003</v>
      </c>
      <c r="D274" s="62">
        <v>45914</v>
      </c>
      <c r="E274" s="105" t="s">
        <v>780</v>
      </c>
      <c r="F274" s="105" t="s">
        <v>781</v>
      </c>
      <c r="G274" s="162" t="s">
        <v>493</v>
      </c>
      <c r="H274" s="63" t="s">
        <v>120</v>
      </c>
      <c r="I274" s="64" t="s">
        <v>41</v>
      </c>
      <c r="J274" s="65">
        <v>30</v>
      </c>
      <c r="K274" s="190" t="s">
        <v>179</v>
      </c>
      <c r="L274" s="67" t="s">
        <v>369</v>
      </c>
      <c r="M274" s="67" t="s">
        <v>75</v>
      </c>
      <c r="N274" s="68">
        <v>0.70833333333333337</v>
      </c>
      <c r="O274" s="68">
        <v>0.83333333333333337</v>
      </c>
      <c r="P274" s="69" t="s">
        <v>44</v>
      </c>
      <c r="Q274" s="69" t="s">
        <v>205</v>
      </c>
      <c r="R274" s="70">
        <v>45912</v>
      </c>
      <c r="S274" s="69" t="s">
        <v>46</v>
      </c>
      <c r="T274" s="69"/>
      <c r="U274" s="72"/>
      <c r="V274" s="73">
        <v>43</v>
      </c>
      <c r="W274" s="73">
        <v>508142</v>
      </c>
      <c r="X274" s="74">
        <v>4.5999999999999996</v>
      </c>
      <c r="Y274" s="72">
        <v>0.95</v>
      </c>
      <c r="Z274" s="73" t="s">
        <v>147</v>
      </c>
      <c r="AA274" s="70">
        <v>45606</v>
      </c>
      <c r="AB274" s="73"/>
      <c r="AC274" s="75">
        <v>508000</v>
      </c>
      <c r="AD274" s="75">
        <v>2150</v>
      </c>
      <c r="AE274" s="75" t="s">
        <v>37</v>
      </c>
      <c r="AF274" s="76" t="s">
        <v>1660</v>
      </c>
      <c r="AG274" s="76" t="s">
        <v>1661</v>
      </c>
      <c r="AH274" s="77">
        <v>45912</v>
      </c>
      <c r="AI274" s="77" t="s">
        <v>1662</v>
      </c>
    </row>
    <row r="275" spans="1:35" ht="12" customHeight="1" x14ac:dyDescent="0.3">
      <c r="A275" s="1" t="str">
        <f t="shared" si="5"/>
        <v>ASI129</v>
      </c>
      <c r="B275" s="138" t="s">
        <v>133</v>
      </c>
      <c r="C275" s="61">
        <v>129</v>
      </c>
      <c r="D275" s="62">
        <v>45914</v>
      </c>
      <c r="E275" s="105" t="s">
        <v>673</v>
      </c>
      <c r="F275" s="105" t="s">
        <v>674</v>
      </c>
      <c r="G275" s="162" t="s">
        <v>301</v>
      </c>
      <c r="H275" s="63" t="s">
        <v>66</v>
      </c>
      <c r="I275" s="64" t="s">
        <v>178</v>
      </c>
      <c r="J275" s="65">
        <v>1</v>
      </c>
      <c r="K275" s="66" t="s">
        <v>69</v>
      </c>
      <c r="L275" s="67" t="s">
        <v>74</v>
      </c>
      <c r="M275" s="67" t="s">
        <v>71</v>
      </c>
      <c r="N275" s="68">
        <v>0.25</v>
      </c>
      <c r="O275" s="68">
        <v>0.33333333333333331</v>
      </c>
      <c r="P275" s="69" t="s">
        <v>37</v>
      </c>
      <c r="Q275" s="69" t="s">
        <v>37</v>
      </c>
      <c r="R275" s="70" t="s">
        <v>37</v>
      </c>
      <c r="S275" s="71" t="s">
        <v>37</v>
      </c>
      <c r="T275" s="69" t="s">
        <v>37</v>
      </c>
      <c r="U275" s="72" t="s">
        <v>37</v>
      </c>
      <c r="V275" s="73" t="s">
        <v>37</v>
      </c>
      <c r="W275" s="73" t="s">
        <v>37</v>
      </c>
      <c r="X275" s="74" t="s">
        <v>37</v>
      </c>
      <c r="Y275" s="72" t="s">
        <v>37</v>
      </c>
      <c r="Z275" s="73" t="s">
        <v>37</v>
      </c>
      <c r="AA275" s="70" t="s">
        <v>37</v>
      </c>
      <c r="AB275" s="73"/>
      <c r="AC275" s="75" t="s">
        <v>37</v>
      </c>
      <c r="AD275" s="75" t="s">
        <v>37</v>
      </c>
      <c r="AE275" s="75" t="s">
        <v>37</v>
      </c>
      <c r="AF275" s="76" t="s">
        <v>37</v>
      </c>
      <c r="AG275" s="76" t="s">
        <v>37</v>
      </c>
      <c r="AH275" s="77" t="s">
        <v>37</v>
      </c>
      <c r="AI275" s="77" t="s">
        <v>1663</v>
      </c>
    </row>
    <row r="276" spans="1:35" ht="12" customHeight="1" x14ac:dyDescent="0.3">
      <c r="A276" s="1" t="str">
        <f t="shared" si="5"/>
        <v>ASI129</v>
      </c>
      <c r="B276" s="138" t="s">
        <v>133</v>
      </c>
      <c r="C276" s="61">
        <v>129</v>
      </c>
      <c r="D276" s="62">
        <v>45914</v>
      </c>
      <c r="E276" s="105" t="s">
        <v>673</v>
      </c>
      <c r="F276" s="105" t="s">
        <v>674</v>
      </c>
      <c r="G276" s="162" t="s">
        <v>301</v>
      </c>
      <c r="H276" s="63" t="s">
        <v>66</v>
      </c>
      <c r="I276" s="64" t="s">
        <v>41</v>
      </c>
      <c r="J276" s="65">
        <v>33</v>
      </c>
      <c r="K276" s="207" t="s">
        <v>385</v>
      </c>
      <c r="L276" s="67" t="s">
        <v>191</v>
      </c>
      <c r="M276" s="67" t="s">
        <v>144</v>
      </c>
      <c r="N276" s="68">
        <v>0.66666666666666663</v>
      </c>
      <c r="O276" s="68">
        <v>0.79166666666666663</v>
      </c>
      <c r="P276" s="69" t="s">
        <v>44</v>
      </c>
      <c r="Q276" s="69" t="s">
        <v>115</v>
      </c>
      <c r="R276" s="70">
        <v>45911</v>
      </c>
      <c r="S276" s="69" t="s">
        <v>46</v>
      </c>
      <c r="T276" s="69" t="s">
        <v>47</v>
      </c>
      <c r="U276" s="72">
        <v>0.87</v>
      </c>
      <c r="V276" s="73">
        <v>78</v>
      </c>
      <c r="W276" s="73">
        <v>3855124</v>
      </c>
      <c r="X276" s="74">
        <v>4.3</v>
      </c>
      <c r="Y276" s="72">
        <v>0.94</v>
      </c>
      <c r="Z276" s="73" t="s">
        <v>116</v>
      </c>
      <c r="AA276" s="70">
        <v>45823</v>
      </c>
      <c r="AB276" s="73"/>
      <c r="AC276" s="75">
        <v>3855000</v>
      </c>
      <c r="AD276" s="75">
        <v>8500</v>
      </c>
      <c r="AE276" s="75">
        <v>85</v>
      </c>
      <c r="AF276" s="76" t="s">
        <v>1664</v>
      </c>
      <c r="AG276" s="76" t="s">
        <v>1665</v>
      </c>
      <c r="AH276" s="77">
        <v>45911</v>
      </c>
      <c r="AI276" s="77" t="s">
        <v>1666</v>
      </c>
    </row>
    <row r="277" spans="1:35" ht="12" customHeight="1" x14ac:dyDescent="0.3">
      <c r="A277" s="1" t="str">
        <f t="shared" si="5"/>
        <v>ASI166</v>
      </c>
      <c r="B277" s="138" t="s">
        <v>133</v>
      </c>
      <c r="C277" s="61">
        <v>166</v>
      </c>
      <c r="D277" s="62">
        <v>45914</v>
      </c>
      <c r="E277" s="105" t="s">
        <v>766</v>
      </c>
      <c r="F277" s="105" t="s">
        <v>767</v>
      </c>
      <c r="G277" s="162" t="s">
        <v>496</v>
      </c>
      <c r="H277" s="63" t="s">
        <v>66</v>
      </c>
      <c r="I277" s="64" t="s">
        <v>178</v>
      </c>
      <c r="J277" s="65">
        <v>1</v>
      </c>
      <c r="K277" s="66" t="s">
        <v>69</v>
      </c>
      <c r="L277" s="210" t="s">
        <v>128</v>
      </c>
      <c r="M277" s="67" t="s">
        <v>62</v>
      </c>
      <c r="N277" s="68" t="s">
        <v>62</v>
      </c>
      <c r="O277" s="68">
        <v>0.33333333333333331</v>
      </c>
      <c r="P277" s="69" t="s">
        <v>37</v>
      </c>
      <c r="Q277" s="69" t="s">
        <v>37</v>
      </c>
      <c r="R277" s="70" t="s">
        <v>37</v>
      </c>
      <c r="S277" s="71" t="s">
        <v>37</v>
      </c>
      <c r="T277" s="69" t="s">
        <v>37</v>
      </c>
      <c r="U277" s="72" t="s">
        <v>37</v>
      </c>
      <c r="V277" s="73" t="s">
        <v>37</v>
      </c>
      <c r="W277" s="73" t="s">
        <v>37</v>
      </c>
      <c r="X277" s="74" t="s">
        <v>37</v>
      </c>
      <c r="Y277" s="72" t="s">
        <v>37</v>
      </c>
      <c r="Z277" s="73" t="s">
        <v>37</v>
      </c>
      <c r="AA277" s="70" t="s">
        <v>37</v>
      </c>
      <c r="AB277" s="73"/>
      <c r="AC277" s="75" t="s">
        <v>37</v>
      </c>
      <c r="AD277" s="75" t="s">
        <v>37</v>
      </c>
      <c r="AE277" s="75" t="s">
        <v>37</v>
      </c>
      <c r="AF277" s="76" t="s">
        <v>37</v>
      </c>
      <c r="AG277" s="76" t="s">
        <v>37</v>
      </c>
      <c r="AH277" s="77" t="s">
        <v>37</v>
      </c>
      <c r="AI277" s="77" t="s">
        <v>1667</v>
      </c>
    </row>
    <row r="278" spans="1:35" ht="12" customHeight="1" x14ac:dyDescent="0.3">
      <c r="A278" s="1" t="str">
        <f t="shared" si="5"/>
        <v>ASI166</v>
      </c>
      <c r="B278" s="138" t="s">
        <v>133</v>
      </c>
      <c r="C278" s="61">
        <v>166</v>
      </c>
      <c r="D278" s="62">
        <v>45914</v>
      </c>
      <c r="E278" s="105" t="s">
        <v>766</v>
      </c>
      <c r="F278" s="105" t="s">
        <v>767</v>
      </c>
      <c r="G278" s="162" t="s">
        <v>496</v>
      </c>
      <c r="H278" s="63" t="s">
        <v>66</v>
      </c>
      <c r="I278" s="64" t="s">
        <v>41</v>
      </c>
      <c r="J278" s="65">
        <v>35</v>
      </c>
      <c r="K278" s="186" t="s">
        <v>195</v>
      </c>
      <c r="L278" s="67" t="s">
        <v>88</v>
      </c>
      <c r="M278" s="67" t="s">
        <v>62</v>
      </c>
      <c r="N278" s="68" t="s">
        <v>62</v>
      </c>
      <c r="O278" s="68">
        <v>0.83333333333333337</v>
      </c>
      <c r="P278" s="69" t="s">
        <v>44</v>
      </c>
      <c r="Q278" s="69" t="s">
        <v>115</v>
      </c>
      <c r="R278" s="70">
        <v>45911</v>
      </c>
      <c r="S278" s="69" t="s">
        <v>46</v>
      </c>
      <c r="T278" s="69" t="s">
        <v>47</v>
      </c>
      <c r="U278" s="72">
        <v>0.92</v>
      </c>
      <c r="V278" s="73">
        <v>55</v>
      </c>
      <c r="W278" s="73">
        <v>940238</v>
      </c>
      <c r="X278" s="74">
        <v>4.8</v>
      </c>
      <c r="Y278" s="72">
        <v>0.95</v>
      </c>
      <c r="Z278" s="73" t="s">
        <v>147</v>
      </c>
      <c r="AA278" s="70">
        <v>45830</v>
      </c>
      <c r="AB278" s="73"/>
      <c r="AC278" s="75">
        <v>940000</v>
      </c>
      <c r="AD278" s="75">
        <v>3000</v>
      </c>
      <c r="AE278" s="75">
        <v>60</v>
      </c>
      <c r="AF278" s="76" t="s">
        <v>1668</v>
      </c>
      <c r="AG278" s="76" t="s">
        <v>1669</v>
      </c>
      <c r="AH278" s="77">
        <v>45911</v>
      </c>
      <c r="AI278" s="77" t="s">
        <v>1670</v>
      </c>
    </row>
    <row r="279" spans="1:35" ht="12" customHeight="1" x14ac:dyDescent="0.3">
      <c r="A279" s="1" t="str">
        <f t="shared" si="5"/>
        <v>PMO61</v>
      </c>
      <c r="B279" s="187" t="s">
        <v>245</v>
      </c>
      <c r="C279" s="61">
        <v>61</v>
      </c>
      <c r="D279" s="62">
        <v>45914</v>
      </c>
      <c r="E279" s="105" t="s">
        <v>772</v>
      </c>
      <c r="F279" s="105" t="s">
        <v>773</v>
      </c>
      <c r="G279" s="162" t="s">
        <v>529</v>
      </c>
      <c r="H279" s="63" t="s">
        <v>66</v>
      </c>
      <c r="I279" s="64" t="s">
        <v>41</v>
      </c>
      <c r="J279" s="65">
        <v>4</v>
      </c>
      <c r="K279" s="189" t="s">
        <v>392</v>
      </c>
      <c r="L279" s="67" t="s">
        <v>145</v>
      </c>
      <c r="M279" s="67" t="s">
        <v>429</v>
      </c>
      <c r="N279" s="68">
        <v>0.25</v>
      </c>
      <c r="O279" s="223">
        <v>0.33333333333333331</v>
      </c>
      <c r="P279" s="69" t="s">
        <v>77</v>
      </c>
      <c r="Q279" s="69" t="s">
        <v>78</v>
      </c>
      <c r="R279" s="70">
        <v>45897</v>
      </c>
      <c r="S279" s="69" t="s">
        <v>46</v>
      </c>
      <c r="T279" s="69" t="s">
        <v>47</v>
      </c>
      <c r="U279" s="72" t="s">
        <v>80</v>
      </c>
      <c r="V279" s="73">
        <v>4</v>
      </c>
      <c r="W279" s="73">
        <v>19468</v>
      </c>
      <c r="X279" s="74">
        <v>5</v>
      </c>
      <c r="Y279" s="72">
        <v>0.94</v>
      </c>
      <c r="Z279" s="73" t="s">
        <v>145</v>
      </c>
      <c r="AA279" s="70">
        <v>45809</v>
      </c>
      <c r="AB279" s="73"/>
      <c r="AC279" s="75">
        <v>19000</v>
      </c>
      <c r="AD279" s="75">
        <v>820</v>
      </c>
      <c r="AE279" s="75" t="s">
        <v>37</v>
      </c>
      <c r="AF279" s="76" t="s">
        <v>1671</v>
      </c>
      <c r="AG279" s="76" t="s">
        <v>1672</v>
      </c>
      <c r="AH279" s="77">
        <v>45897</v>
      </c>
      <c r="AI279" s="77" t="s">
        <v>1673</v>
      </c>
    </row>
    <row r="280" spans="1:35" ht="12" customHeight="1" x14ac:dyDescent="0.3">
      <c r="A280" s="1" t="str">
        <f t="shared" si="5"/>
        <v>ASI129</v>
      </c>
      <c r="B280" s="138" t="s">
        <v>133</v>
      </c>
      <c r="C280" s="61">
        <v>129</v>
      </c>
      <c r="D280" s="62">
        <v>45914</v>
      </c>
      <c r="E280" s="105" t="s">
        <v>673</v>
      </c>
      <c r="F280" s="105" t="s">
        <v>674</v>
      </c>
      <c r="G280" s="162" t="s">
        <v>301</v>
      </c>
      <c r="H280" s="205" t="s">
        <v>303</v>
      </c>
      <c r="I280" s="64" t="s">
        <v>61</v>
      </c>
      <c r="J280" s="65">
        <v>15</v>
      </c>
      <c r="K280" s="66"/>
      <c r="L280" s="67" t="s">
        <v>448</v>
      </c>
      <c r="M280" s="67" t="s">
        <v>43</v>
      </c>
      <c r="N280" s="68">
        <v>0.66666666666666663</v>
      </c>
      <c r="O280" s="68">
        <v>0.79166666666666663</v>
      </c>
      <c r="P280" s="69" t="s">
        <v>37</v>
      </c>
      <c r="Q280" s="69" t="s">
        <v>37</v>
      </c>
      <c r="R280" s="70" t="s">
        <v>37</v>
      </c>
      <c r="S280" s="71" t="s">
        <v>37</v>
      </c>
      <c r="T280" s="69" t="s">
        <v>37</v>
      </c>
      <c r="U280" s="72" t="s">
        <v>37</v>
      </c>
      <c r="V280" s="73" t="s">
        <v>37</v>
      </c>
      <c r="W280" s="73" t="s">
        <v>37</v>
      </c>
      <c r="X280" s="74" t="s">
        <v>37</v>
      </c>
      <c r="Y280" s="72" t="s">
        <v>37</v>
      </c>
      <c r="Z280" s="73" t="s">
        <v>37</v>
      </c>
      <c r="AA280" s="70" t="s">
        <v>37</v>
      </c>
      <c r="AB280" s="73"/>
      <c r="AC280" s="75" t="s">
        <v>37</v>
      </c>
      <c r="AD280" s="75" t="s">
        <v>37</v>
      </c>
      <c r="AE280" s="75" t="s">
        <v>37</v>
      </c>
      <c r="AF280" s="76" t="s">
        <v>37</v>
      </c>
      <c r="AG280" s="76" t="s">
        <v>37</v>
      </c>
      <c r="AH280" s="77" t="s">
        <v>37</v>
      </c>
      <c r="AI280" s="77" t="s">
        <v>1674</v>
      </c>
    </row>
    <row r="281" spans="1:35" ht="12" customHeight="1" x14ac:dyDescent="0.3">
      <c r="A281" s="1" t="str">
        <f t="shared" si="5"/>
        <v>SLP1003</v>
      </c>
      <c r="B281" s="227" t="s">
        <v>275</v>
      </c>
      <c r="C281" s="61">
        <v>1003</v>
      </c>
      <c r="D281" s="62">
        <v>45914</v>
      </c>
      <c r="E281" s="105" t="s">
        <v>780</v>
      </c>
      <c r="F281" s="105" t="s">
        <v>781</v>
      </c>
      <c r="G281" s="162" t="s">
        <v>493</v>
      </c>
      <c r="H281" s="150" t="s">
        <v>181</v>
      </c>
      <c r="I281" s="64" t="s">
        <v>61</v>
      </c>
      <c r="J281" s="65">
        <v>12</v>
      </c>
      <c r="K281" s="66"/>
      <c r="L281" s="67" t="s">
        <v>106</v>
      </c>
      <c r="M281" s="67" t="s">
        <v>43</v>
      </c>
      <c r="N281" s="68">
        <v>0.66666666666666663</v>
      </c>
      <c r="O281" s="68">
        <v>0.83333333333333337</v>
      </c>
      <c r="P281" s="69" t="s">
        <v>37</v>
      </c>
      <c r="Q281" s="69" t="s">
        <v>37</v>
      </c>
      <c r="R281" s="70" t="s">
        <v>37</v>
      </c>
      <c r="S281" s="71" t="s">
        <v>37</v>
      </c>
      <c r="T281" s="69" t="s">
        <v>37</v>
      </c>
      <c r="U281" s="72" t="s">
        <v>37</v>
      </c>
      <c r="V281" s="73" t="s">
        <v>37</v>
      </c>
      <c r="W281" s="73" t="s">
        <v>37</v>
      </c>
      <c r="X281" s="74" t="s">
        <v>37</v>
      </c>
      <c r="Y281" s="72" t="s">
        <v>37</v>
      </c>
      <c r="Z281" s="73" t="s">
        <v>37</v>
      </c>
      <c r="AA281" s="70" t="s">
        <v>37</v>
      </c>
      <c r="AB281" s="73"/>
      <c r="AC281" s="75" t="s">
        <v>37</v>
      </c>
      <c r="AD281" s="75" t="s">
        <v>37</v>
      </c>
      <c r="AE281" s="75" t="s">
        <v>37</v>
      </c>
      <c r="AF281" s="76" t="s">
        <v>37</v>
      </c>
      <c r="AG281" s="76" t="s">
        <v>37</v>
      </c>
      <c r="AH281" s="77" t="s">
        <v>37</v>
      </c>
      <c r="AI281" s="77" t="s">
        <v>1675</v>
      </c>
    </row>
    <row r="282" spans="1:35" ht="12" customHeight="1" x14ac:dyDescent="0.3">
      <c r="A282" s="1" t="str">
        <f t="shared" si="5"/>
        <v>AKK8</v>
      </c>
      <c r="B282" s="151" t="s">
        <v>182</v>
      </c>
      <c r="C282" s="61">
        <v>8</v>
      </c>
      <c r="D282" s="62">
        <v>45914</v>
      </c>
      <c r="E282" s="105" t="s">
        <v>719</v>
      </c>
      <c r="F282" s="105" t="s">
        <v>720</v>
      </c>
      <c r="G282" s="162" t="s">
        <v>496</v>
      </c>
      <c r="H282" s="63" t="s">
        <v>35</v>
      </c>
      <c r="I282" s="64" t="s">
        <v>178</v>
      </c>
      <c r="J282" s="65">
        <v>1</v>
      </c>
      <c r="K282" s="66" t="s">
        <v>69</v>
      </c>
      <c r="L282" s="67" t="s">
        <v>196</v>
      </c>
      <c r="M282" s="67" t="s">
        <v>62</v>
      </c>
      <c r="N282" s="68" t="s">
        <v>62</v>
      </c>
      <c r="O282" s="68">
        <v>0.33333333333333331</v>
      </c>
      <c r="P282" s="69" t="s">
        <v>37</v>
      </c>
      <c r="Q282" s="69" t="s">
        <v>37</v>
      </c>
      <c r="R282" s="70" t="s">
        <v>37</v>
      </c>
      <c r="S282" s="71" t="s">
        <v>37</v>
      </c>
      <c r="T282" s="69" t="s">
        <v>37</v>
      </c>
      <c r="U282" s="72" t="s">
        <v>37</v>
      </c>
      <c r="V282" s="73" t="s">
        <v>37</v>
      </c>
      <c r="W282" s="73" t="s">
        <v>37</v>
      </c>
      <c r="X282" s="74" t="s">
        <v>37</v>
      </c>
      <c r="Y282" s="72" t="s">
        <v>37</v>
      </c>
      <c r="Z282" s="73" t="s">
        <v>37</v>
      </c>
      <c r="AA282" s="70" t="s">
        <v>37</v>
      </c>
      <c r="AB282" s="73"/>
      <c r="AC282" s="75" t="s">
        <v>37</v>
      </c>
      <c r="AD282" s="75" t="s">
        <v>37</v>
      </c>
      <c r="AE282" s="75" t="s">
        <v>37</v>
      </c>
      <c r="AF282" s="76" t="s">
        <v>37</v>
      </c>
      <c r="AG282" s="76" t="s">
        <v>37</v>
      </c>
      <c r="AH282" s="77" t="s">
        <v>37</v>
      </c>
      <c r="AI282" s="77" t="s">
        <v>1676</v>
      </c>
    </row>
    <row r="283" spans="1:35" ht="12" customHeight="1" x14ac:dyDescent="0.3">
      <c r="A283" s="1" t="str">
        <f t="shared" si="5"/>
        <v>AKK8</v>
      </c>
      <c r="B283" s="151" t="s">
        <v>182</v>
      </c>
      <c r="C283" s="61">
        <v>8</v>
      </c>
      <c r="D283" s="62">
        <v>45914</v>
      </c>
      <c r="E283" s="105" t="s">
        <v>719</v>
      </c>
      <c r="F283" s="105" t="s">
        <v>720</v>
      </c>
      <c r="G283" s="162" t="s">
        <v>496</v>
      </c>
      <c r="H283" s="63" t="s">
        <v>35</v>
      </c>
      <c r="I283" s="64" t="s">
        <v>41</v>
      </c>
      <c r="J283" s="65">
        <v>29</v>
      </c>
      <c r="K283" s="207" t="s">
        <v>306</v>
      </c>
      <c r="L283" s="67" t="s">
        <v>466</v>
      </c>
      <c r="M283" s="67" t="s">
        <v>62</v>
      </c>
      <c r="N283" s="68" t="s">
        <v>62</v>
      </c>
      <c r="O283" s="68">
        <v>0.75</v>
      </c>
      <c r="P283" s="69" t="s">
        <v>44</v>
      </c>
      <c r="Q283" s="69" t="s">
        <v>224</v>
      </c>
      <c r="R283" s="70">
        <v>45912</v>
      </c>
      <c r="S283" s="69" t="s">
        <v>46</v>
      </c>
      <c r="T283" s="69"/>
      <c r="U283" s="72"/>
      <c r="V283" s="73">
        <v>65</v>
      </c>
      <c r="W283" s="73">
        <v>2883285</v>
      </c>
      <c r="X283" s="74">
        <v>4</v>
      </c>
      <c r="Y283" s="72">
        <v>0.85499999999999998</v>
      </c>
      <c r="Z283" s="73" t="s">
        <v>116</v>
      </c>
      <c r="AA283" s="70">
        <v>45704</v>
      </c>
      <c r="AB283" s="73"/>
      <c r="AC283" s="75">
        <v>2883000</v>
      </c>
      <c r="AD283" s="75">
        <v>7500</v>
      </c>
      <c r="AE283" s="75" t="s">
        <v>37</v>
      </c>
      <c r="AF283" s="76" t="s">
        <v>1677</v>
      </c>
      <c r="AG283" s="76" t="s">
        <v>1678</v>
      </c>
      <c r="AH283" s="77">
        <v>45912</v>
      </c>
      <c r="AI283" s="77" t="s">
        <v>1679</v>
      </c>
    </row>
    <row r="284" spans="1:35" ht="12" customHeight="1" x14ac:dyDescent="0.3">
      <c r="A284" s="1" t="str">
        <f t="shared" si="5"/>
        <v>ASI199</v>
      </c>
      <c r="B284" s="138" t="s">
        <v>133</v>
      </c>
      <c r="C284" s="61">
        <v>199</v>
      </c>
      <c r="D284" s="62">
        <v>45914</v>
      </c>
      <c r="E284" s="105" t="s">
        <v>685</v>
      </c>
      <c r="F284" s="105" t="s">
        <v>686</v>
      </c>
      <c r="G284" s="162" t="s">
        <v>496</v>
      </c>
      <c r="H284" s="63" t="s">
        <v>35</v>
      </c>
      <c r="I284" s="64" t="s">
        <v>178</v>
      </c>
      <c r="J284" s="65">
        <v>1</v>
      </c>
      <c r="K284" s="66" t="s">
        <v>69</v>
      </c>
      <c r="L284" s="67" t="s">
        <v>252</v>
      </c>
      <c r="M284" s="67" t="s">
        <v>62</v>
      </c>
      <c r="N284" s="68" t="s">
        <v>62</v>
      </c>
      <c r="O284" s="68">
        <v>0.33333333333333331</v>
      </c>
      <c r="P284" s="69" t="s">
        <v>37</v>
      </c>
      <c r="Q284" s="69" t="s">
        <v>37</v>
      </c>
      <c r="R284" s="70" t="s">
        <v>37</v>
      </c>
      <c r="S284" s="71" t="s">
        <v>37</v>
      </c>
      <c r="T284" s="69" t="s">
        <v>37</v>
      </c>
      <c r="U284" s="72" t="s">
        <v>37</v>
      </c>
      <c r="V284" s="73" t="s">
        <v>37</v>
      </c>
      <c r="W284" s="73" t="s">
        <v>37</v>
      </c>
      <c r="X284" s="74" t="s">
        <v>37</v>
      </c>
      <c r="Y284" s="72" t="s">
        <v>37</v>
      </c>
      <c r="Z284" s="73" t="s">
        <v>37</v>
      </c>
      <c r="AA284" s="70" t="s">
        <v>37</v>
      </c>
      <c r="AB284" s="73"/>
      <c r="AC284" s="75" t="s">
        <v>37</v>
      </c>
      <c r="AD284" s="75" t="s">
        <v>37</v>
      </c>
      <c r="AE284" s="75" t="s">
        <v>37</v>
      </c>
      <c r="AF284" s="76" t="s">
        <v>37</v>
      </c>
      <c r="AG284" s="76" t="s">
        <v>37</v>
      </c>
      <c r="AH284" s="77" t="s">
        <v>37</v>
      </c>
      <c r="AI284" s="77" t="s">
        <v>1680</v>
      </c>
    </row>
    <row r="285" spans="1:35" ht="12" customHeight="1" x14ac:dyDescent="0.3">
      <c r="A285" s="1" t="str">
        <f t="shared" si="5"/>
        <v>ASI199</v>
      </c>
      <c r="B285" s="138" t="s">
        <v>133</v>
      </c>
      <c r="C285" s="61">
        <v>199</v>
      </c>
      <c r="D285" s="62">
        <v>45914</v>
      </c>
      <c r="E285" s="105" t="s">
        <v>685</v>
      </c>
      <c r="F285" s="105" t="s">
        <v>686</v>
      </c>
      <c r="G285" s="162" t="s">
        <v>496</v>
      </c>
      <c r="H285" s="63" t="s">
        <v>35</v>
      </c>
      <c r="I285" s="64" t="s">
        <v>41</v>
      </c>
      <c r="J285" s="65">
        <v>35</v>
      </c>
      <c r="K285" s="207" t="s">
        <v>306</v>
      </c>
      <c r="L285" s="67" t="s">
        <v>367</v>
      </c>
      <c r="M285" s="67" t="s">
        <v>62</v>
      </c>
      <c r="N285" s="68" t="s">
        <v>62</v>
      </c>
      <c r="O285" s="68">
        <v>0.79166666666666663</v>
      </c>
      <c r="P285" s="69" t="s">
        <v>44</v>
      </c>
      <c r="Q285" s="69" t="s">
        <v>224</v>
      </c>
      <c r="R285" s="70">
        <v>45911</v>
      </c>
      <c r="S285" s="69" t="s">
        <v>46</v>
      </c>
      <c r="T285" s="69" t="s">
        <v>47</v>
      </c>
      <c r="U285" s="72">
        <v>0.94</v>
      </c>
      <c r="V285" s="73">
        <v>91</v>
      </c>
      <c r="W285" s="73">
        <v>4461025</v>
      </c>
      <c r="X285" s="74">
        <v>4.5</v>
      </c>
      <c r="Y285" s="72">
        <v>0.86</v>
      </c>
      <c r="Z285" s="73" t="s">
        <v>150</v>
      </c>
      <c r="AA285" s="70">
        <v>45774</v>
      </c>
      <c r="AB285" s="73"/>
      <c r="AC285" s="75">
        <v>4461000</v>
      </c>
      <c r="AD285" s="75">
        <v>9000</v>
      </c>
      <c r="AE285" s="75">
        <v>95</v>
      </c>
      <c r="AF285" s="76" t="s">
        <v>1681</v>
      </c>
      <c r="AG285" s="76" t="s">
        <v>1682</v>
      </c>
      <c r="AH285" s="77">
        <v>45911</v>
      </c>
      <c r="AI285" s="77" t="s">
        <v>1683</v>
      </c>
    </row>
    <row r="286" spans="1:35" ht="12" customHeight="1" x14ac:dyDescent="0.3">
      <c r="A286" s="1" t="str">
        <f t="shared" si="5"/>
        <v>OXDCD</v>
      </c>
      <c r="B286" s="137" t="s">
        <v>240</v>
      </c>
      <c r="C286" s="61" t="s">
        <v>34</v>
      </c>
      <c r="D286" s="62">
        <v>45914</v>
      </c>
      <c r="E286" s="105" t="s">
        <v>501</v>
      </c>
      <c r="F286" s="105" t="s">
        <v>502</v>
      </c>
      <c r="G286" s="162" t="s">
        <v>503</v>
      </c>
      <c r="H286" s="63" t="s">
        <v>35</v>
      </c>
      <c r="I286" s="64" t="s">
        <v>36</v>
      </c>
      <c r="J286" s="65">
        <v>3</v>
      </c>
      <c r="K286" s="66"/>
      <c r="L286" s="67" t="s">
        <v>343</v>
      </c>
      <c r="M286" s="67"/>
      <c r="N286" s="68"/>
      <c r="O286" s="68"/>
      <c r="P286" s="69" t="s">
        <v>37</v>
      </c>
      <c r="Q286" s="69" t="s">
        <v>37</v>
      </c>
      <c r="R286" s="70" t="s">
        <v>37</v>
      </c>
      <c r="S286" s="71" t="s">
        <v>37</v>
      </c>
      <c r="T286" s="69" t="s">
        <v>37</v>
      </c>
      <c r="U286" s="72" t="s">
        <v>37</v>
      </c>
      <c r="V286" s="73" t="s">
        <v>37</v>
      </c>
      <c r="W286" s="73" t="s">
        <v>37</v>
      </c>
      <c r="X286" s="74" t="s">
        <v>37</v>
      </c>
      <c r="Y286" s="72" t="s">
        <v>37</v>
      </c>
      <c r="Z286" s="73" t="s">
        <v>37</v>
      </c>
      <c r="AA286" s="70" t="s">
        <v>37</v>
      </c>
      <c r="AB286" s="73"/>
      <c r="AC286" s="75" t="s">
        <v>37</v>
      </c>
      <c r="AD286" s="75" t="s">
        <v>37</v>
      </c>
      <c r="AE286" s="75" t="s">
        <v>37</v>
      </c>
      <c r="AF286" s="76" t="s">
        <v>37</v>
      </c>
      <c r="AG286" s="76" t="s">
        <v>37</v>
      </c>
      <c r="AH286" s="77" t="s">
        <v>37</v>
      </c>
      <c r="AI286" s="77" t="s">
        <v>1684</v>
      </c>
    </row>
    <row r="287" spans="1:35" ht="12" customHeight="1" x14ac:dyDescent="0.3">
      <c r="A287" s="1" t="str">
        <f t="shared" si="5"/>
        <v>PMO6</v>
      </c>
      <c r="B287" s="187" t="s">
        <v>245</v>
      </c>
      <c r="C287" s="61">
        <v>6</v>
      </c>
      <c r="D287" s="62">
        <v>45914</v>
      </c>
      <c r="E287" s="105" t="s">
        <v>782</v>
      </c>
      <c r="F287" s="105" t="s">
        <v>783</v>
      </c>
      <c r="G287" s="162" t="s">
        <v>496</v>
      </c>
      <c r="H287" s="63" t="s">
        <v>35</v>
      </c>
      <c r="I287" s="64" t="s">
        <v>41</v>
      </c>
      <c r="J287" s="65">
        <v>5</v>
      </c>
      <c r="K287" s="211" t="s">
        <v>391</v>
      </c>
      <c r="L287" s="67" t="s">
        <v>107</v>
      </c>
      <c r="M287" s="67" t="s">
        <v>62</v>
      </c>
      <c r="N287" s="68" t="s">
        <v>62</v>
      </c>
      <c r="O287" s="68">
        <v>0.91666666666666663</v>
      </c>
      <c r="P287" s="69" t="s">
        <v>77</v>
      </c>
      <c r="Q287" s="69" t="s">
        <v>78</v>
      </c>
      <c r="R287" s="70">
        <v>45897</v>
      </c>
      <c r="S287" s="69" t="s">
        <v>46</v>
      </c>
      <c r="T287" s="69" t="s">
        <v>47</v>
      </c>
      <c r="U287" s="72" t="s">
        <v>80</v>
      </c>
      <c r="V287" s="73">
        <v>4</v>
      </c>
      <c r="W287" s="73">
        <v>24713</v>
      </c>
      <c r="X287" s="74">
        <v>4.8</v>
      </c>
      <c r="Y287" s="72">
        <v>0.98499999999999999</v>
      </c>
      <c r="Z287" s="73" t="s">
        <v>145</v>
      </c>
      <c r="AA287" s="70">
        <v>45802</v>
      </c>
      <c r="AB287" s="73"/>
      <c r="AC287" s="75">
        <v>24000</v>
      </c>
      <c r="AD287" s="75">
        <v>820</v>
      </c>
      <c r="AE287" s="75" t="s">
        <v>37</v>
      </c>
      <c r="AF287" s="76" t="s">
        <v>1685</v>
      </c>
      <c r="AG287" s="76" t="s">
        <v>1686</v>
      </c>
      <c r="AH287" s="77">
        <v>45897</v>
      </c>
      <c r="AI287" s="77" t="s">
        <v>1687</v>
      </c>
    </row>
    <row r="288" spans="1:35" ht="12" customHeight="1" x14ac:dyDescent="0.3">
      <c r="A288" s="1" t="str">
        <f t="shared" si="5"/>
        <v>AKK8</v>
      </c>
      <c r="B288" s="151" t="s">
        <v>182</v>
      </c>
      <c r="C288" s="61">
        <v>8</v>
      </c>
      <c r="D288" s="62">
        <v>45914</v>
      </c>
      <c r="E288" s="105" t="s">
        <v>719</v>
      </c>
      <c r="F288" s="105" t="s">
        <v>720</v>
      </c>
      <c r="G288" s="162" t="s">
        <v>496</v>
      </c>
      <c r="H288" s="173" t="s">
        <v>234</v>
      </c>
      <c r="I288" s="64" t="s">
        <v>61</v>
      </c>
      <c r="J288" s="65">
        <v>15</v>
      </c>
      <c r="K288" s="66"/>
      <c r="L288" s="67" t="s">
        <v>96</v>
      </c>
      <c r="M288" s="67" t="s">
        <v>43</v>
      </c>
      <c r="N288" s="68">
        <v>0.66666666666666663</v>
      </c>
      <c r="O288" s="68">
        <v>0.75</v>
      </c>
      <c r="P288" s="69" t="s">
        <v>37</v>
      </c>
      <c r="Q288" s="69" t="s">
        <v>37</v>
      </c>
      <c r="R288" s="70" t="s">
        <v>37</v>
      </c>
      <c r="S288" s="71" t="s">
        <v>37</v>
      </c>
      <c r="T288" s="69" t="s">
        <v>37</v>
      </c>
      <c r="U288" s="72" t="s">
        <v>37</v>
      </c>
      <c r="V288" s="73" t="s">
        <v>37</v>
      </c>
      <c r="W288" s="73" t="s">
        <v>37</v>
      </c>
      <c r="X288" s="74" t="s">
        <v>37</v>
      </c>
      <c r="Y288" s="72" t="s">
        <v>37</v>
      </c>
      <c r="Z288" s="73" t="s">
        <v>37</v>
      </c>
      <c r="AA288" s="70" t="s">
        <v>37</v>
      </c>
      <c r="AB288" s="73"/>
      <c r="AC288" s="75" t="s">
        <v>37</v>
      </c>
      <c r="AD288" s="75" t="s">
        <v>37</v>
      </c>
      <c r="AE288" s="75" t="s">
        <v>37</v>
      </c>
      <c r="AF288" s="76" t="s">
        <v>37</v>
      </c>
      <c r="AG288" s="76" t="s">
        <v>37</v>
      </c>
      <c r="AH288" s="77" t="s">
        <v>37</v>
      </c>
      <c r="AI288" s="77" t="s">
        <v>1688</v>
      </c>
    </row>
    <row r="289" spans="1:35" ht="12" customHeight="1" x14ac:dyDescent="0.3">
      <c r="A289" s="1" t="str">
        <f t="shared" si="5"/>
        <v>ASI199</v>
      </c>
      <c r="B289" s="138" t="s">
        <v>133</v>
      </c>
      <c r="C289" s="61">
        <v>199</v>
      </c>
      <c r="D289" s="62">
        <v>45914</v>
      </c>
      <c r="E289" s="105" t="s">
        <v>685</v>
      </c>
      <c r="F289" s="105" t="s">
        <v>686</v>
      </c>
      <c r="G289" s="162" t="s">
        <v>496</v>
      </c>
      <c r="H289" s="173" t="s">
        <v>234</v>
      </c>
      <c r="I289" s="64" t="s">
        <v>61</v>
      </c>
      <c r="J289" s="65">
        <v>15</v>
      </c>
      <c r="K289" s="66"/>
      <c r="L289" s="67" t="s">
        <v>252</v>
      </c>
      <c r="M289" s="67" t="s">
        <v>43</v>
      </c>
      <c r="N289" s="68">
        <v>0.66666666666666663</v>
      </c>
      <c r="O289" s="68">
        <v>0.79166666666666663</v>
      </c>
      <c r="P289" s="69" t="s">
        <v>37</v>
      </c>
      <c r="Q289" s="69" t="s">
        <v>37</v>
      </c>
      <c r="R289" s="70" t="s">
        <v>37</v>
      </c>
      <c r="S289" s="71" t="s">
        <v>37</v>
      </c>
      <c r="T289" s="69" t="s">
        <v>37</v>
      </c>
      <c r="U289" s="72" t="s">
        <v>37</v>
      </c>
      <c r="V289" s="73" t="s">
        <v>37</v>
      </c>
      <c r="W289" s="73" t="s">
        <v>37</v>
      </c>
      <c r="X289" s="74" t="s">
        <v>37</v>
      </c>
      <c r="Y289" s="72" t="s">
        <v>37</v>
      </c>
      <c r="Z289" s="73" t="s">
        <v>37</v>
      </c>
      <c r="AA289" s="70" t="s">
        <v>37</v>
      </c>
      <c r="AB289" s="73"/>
      <c r="AC289" s="75" t="s">
        <v>37</v>
      </c>
      <c r="AD289" s="75" t="s">
        <v>37</v>
      </c>
      <c r="AE289" s="75" t="s">
        <v>37</v>
      </c>
      <c r="AF289" s="76" t="s">
        <v>37</v>
      </c>
      <c r="AG289" s="76" t="s">
        <v>37</v>
      </c>
      <c r="AH289" s="77" t="s">
        <v>37</v>
      </c>
      <c r="AI289" s="77" t="s">
        <v>1689</v>
      </c>
    </row>
    <row r="290" spans="1:35" ht="12" customHeight="1" thickBot="1" x14ac:dyDescent="0.35">
      <c r="A290" s="5" t="str">
        <f t="shared" si="5"/>
        <v/>
      </c>
      <c r="B290" s="78"/>
      <c r="C290" s="79"/>
      <c r="D290" s="80"/>
      <c r="E290" s="81"/>
      <c r="F290" s="81"/>
      <c r="G290" s="81"/>
      <c r="H290" s="82"/>
      <c r="I290" s="83" t="s">
        <v>38</v>
      </c>
      <c r="J290" s="84">
        <f>SUBTOTAL(9,J262:J289)</f>
        <v>399</v>
      </c>
      <c r="K290" s="85">
        <f>(45+35+35+80+10+70+35+240)-J290</f>
        <v>151</v>
      </c>
      <c r="L290" s="127"/>
      <c r="M290" s="127"/>
      <c r="N290" s="128"/>
      <c r="O290" s="128"/>
      <c r="P290" s="129"/>
      <c r="Q290" s="129"/>
      <c r="R290" s="130"/>
      <c r="S290" s="131"/>
      <c r="T290" s="129"/>
      <c r="U290" s="132"/>
      <c r="V290" s="133"/>
      <c r="W290" s="133"/>
      <c r="X290" s="134"/>
      <c r="Y290" s="132"/>
      <c r="Z290" s="129"/>
      <c r="AA290" s="130"/>
      <c r="AB290" s="133"/>
      <c r="AC290" s="135"/>
      <c r="AD290" s="135"/>
      <c r="AE290" s="135"/>
      <c r="AF290" s="18"/>
      <c r="AG290" s="18"/>
      <c r="AH290" s="19"/>
      <c r="AI290" s="19"/>
    </row>
    <row r="291" spans="1:35" ht="12" customHeight="1" thickBot="1" x14ac:dyDescent="0.35">
      <c r="A291" s="1" t="str">
        <f t="shared" si="5"/>
        <v/>
      </c>
      <c r="B291" s="94"/>
      <c r="C291" s="115"/>
      <c r="D291" s="96"/>
      <c r="E291" s="168">
        <v>45915</v>
      </c>
      <c r="F291" s="45" t="s">
        <v>285</v>
      </c>
      <c r="G291" s="99"/>
      <c r="H291" s="100"/>
      <c r="I291" s="109"/>
      <c r="J291" s="110"/>
      <c r="K291" s="103"/>
      <c r="L291" s="118"/>
      <c r="M291" s="118"/>
      <c r="N291" s="119"/>
      <c r="O291" s="119"/>
      <c r="P291" s="120"/>
      <c r="Q291" s="120"/>
      <c r="R291" s="121"/>
      <c r="S291" s="122"/>
      <c r="T291" s="120"/>
      <c r="U291" s="123"/>
      <c r="V291" s="124"/>
      <c r="W291" s="124"/>
      <c r="X291" s="125"/>
      <c r="Y291" s="123"/>
      <c r="Z291" s="120"/>
      <c r="AA291" s="121"/>
      <c r="AB291" s="124"/>
      <c r="AC291" s="126"/>
      <c r="AD291" s="126"/>
      <c r="AE291" s="126"/>
      <c r="AF291" s="18"/>
      <c r="AG291" s="18"/>
      <c r="AH291" s="19"/>
      <c r="AI291" s="19"/>
    </row>
    <row r="292" spans="1:35" ht="12" customHeight="1" x14ac:dyDescent="0.3">
      <c r="A292" s="1" t="str">
        <f t="shared" ref="A292:A319" si="6">CONCATENATE(B292,C292)</f>
        <v>NAC1547</v>
      </c>
      <c r="B292" s="143" t="s">
        <v>255</v>
      </c>
      <c r="C292" s="161">
        <v>1547</v>
      </c>
      <c r="D292" s="62">
        <v>45915</v>
      </c>
      <c r="E292" s="105" t="s">
        <v>784</v>
      </c>
      <c r="F292" s="105" t="s">
        <v>480</v>
      </c>
      <c r="G292" s="162" t="s">
        <v>785</v>
      </c>
      <c r="H292" s="63" t="s">
        <v>127</v>
      </c>
      <c r="I292" s="64" t="s">
        <v>41</v>
      </c>
      <c r="J292" s="65">
        <v>28</v>
      </c>
      <c r="K292" s="66"/>
      <c r="L292" s="67" t="s">
        <v>153</v>
      </c>
      <c r="M292" s="67" t="s">
        <v>75</v>
      </c>
      <c r="N292" s="68">
        <v>0.66666666666666663</v>
      </c>
      <c r="O292" s="68">
        <v>0.83333333333333337</v>
      </c>
      <c r="P292" s="69" t="s">
        <v>44</v>
      </c>
      <c r="Q292" s="69" t="s">
        <v>119</v>
      </c>
      <c r="R292" s="70">
        <v>45912</v>
      </c>
      <c r="S292" s="69" t="s">
        <v>46</v>
      </c>
      <c r="T292" s="69"/>
      <c r="U292" s="72"/>
      <c r="V292" s="73">
        <v>14</v>
      </c>
      <c r="W292" s="73">
        <v>699490</v>
      </c>
      <c r="X292" s="74">
        <v>4.8</v>
      </c>
      <c r="Y292" s="72">
        <v>0.97</v>
      </c>
      <c r="Z292" s="73" t="s">
        <v>153</v>
      </c>
      <c r="AA292" s="70">
        <v>45708</v>
      </c>
      <c r="AB292" s="73"/>
      <c r="AC292" s="75">
        <v>630000</v>
      </c>
      <c r="AD292" s="75">
        <v>3800</v>
      </c>
      <c r="AE292" s="75" t="s">
        <v>264</v>
      </c>
      <c r="AF292" s="76" t="s">
        <v>1690</v>
      </c>
      <c r="AG292" s="76" t="s">
        <v>1691</v>
      </c>
      <c r="AH292" s="77">
        <v>45912</v>
      </c>
      <c r="AI292" s="77" t="s">
        <v>1692</v>
      </c>
    </row>
    <row r="293" spans="1:35" ht="12" customHeight="1" x14ac:dyDescent="0.3">
      <c r="A293" s="1" t="str">
        <f t="shared" si="6"/>
        <v>ASI71</v>
      </c>
      <c r="B293" s="138" t="s">
        <v>133</v>
      </c>
      <c r="C293" s="61">
        <v>71</v>
      </c>
      <c r="D293" s="62">
        <v>45915</v>
      </c>
      <c r="E293" s="105" t="s">
        <v>656</v>
      </c>
      <c r="F293" s="105" t="s">
        <v>657</v>
      </c>
      <c r="G293" s="162" t="s">
        <v>442</v>
      </c>
      <c r="H293" s="63" t="s">
        <v>198</v>
      </c>
      <c r="I293" s="64" t="s">
        <v>146</v>
      </c>
      <c r="J293" s="65">
        <v>3</v>
      </c>
      <c r="K293" s="66"/>
      <c r="L293" s="67" t="s">
        <v>338</v>
      </c>
      <c r="M293" s="67" t="s">
        <v>62</v>
      </c>
      <c r="N293" s="68" t="s">
        <v>62</v>
      </c>
      <c r="O293" s="68">
        <v>0.91666666666666663</v>
      </c>
      <c r="P293" s="69" t="s">
        <v>37</v>
      </c>
      <c r="Q293" s="69" t="s">
        <v>37</v>
      </c>
      <c r="R293" s="70" t="s">
        <v>37</v>
      </c>
      <c r="S293" s="71" t="s">
        <v>37</v>
      </c>
      <c r="T293" s="69" t="s">
        <v>37</v>
      </c>
      <c r="U293" s="72" t="s">
        <v>37</v>
      </c>
      <c r="V293" s="73" t="s">
        <v>37</v>
      </c>
      <c r="W293" s="73" t="s">
        <v>37</v>
      </c>
      <c r="X293" s="74" t="s">
        <v>37</v>
      </c>
      <c r="Y293" s="72" t="s">
        <v>37</v>
      </c>
      <c r="Z293" s="73" t="s">
        <v>37</v>
      </c>
      <c r="AA293" s="70" t="s">
        <v>37</v>
      </c>
      <c r="AB293" s="73"/>
      <c r="AC293" s="75" t="s">
        <v>37</v>
      </c>
      <c r="AD293" s="75" t="s">
        <v>37</v>
      </c>
      <c r="AE293" s="75" t="s">
        <v>37</v>
      </c>
      <c r="AF293" s="76" t="s">
        <v>37</v>
      </c>
      <c r="AG293" s="76" t="s">
        <v>37</v>
      </c>
      <c r="AH293" s="77" t="s">
        <v>37</v>
      </c>
      <c r="AI293" s="77" t="s">
        <v>1693</v>
      </c>
    </row>
    <row r="294" spans="1:35" ht="12" customHeight="1" x14ac:dyDescent="0.3">
      <c r="A294" s="1" t="str">
        <f t="shared" si="6"/>
        <v>ASI55</v>
      </c>
      <c r="B294" s="138" t="s">
        <v>133</v>
      </c>
      <c r="C294" s="61">
        <v>55</v>
      </c>
      <c r="D294" s="62">
        <v>45915</v>
      </c>
      <c r="E294" s="105" t="s">
        <v>774</v>
      </c>
      <c r="F294" s="105" t="s">
        <v>775</v>
      </c>
      <c r="G294" s="162" t="s">
        <v>457</v>
      </c>
      <c r="H294" s="63" t="s">
        <v>40</v>
      </c>
      <c r="I294" s="64" t="s">
        <v>134</v>
      </c>
      <c r="J294" s="65">
        <v>3</v>
      </c>
      <c r="K294" s="66"/>
      <c r="L294" s="67" t="s">
        <v>73</v>
      </c>
      <c r="M294" s="67" t="s">
        <v>62</v>
      </c>
      <c r="N294" s="68" t="s">
        <v>62</v>
      </c>
      <c r="O294" s="68">
        <v>0.91666666666666663</v>
      </c>
      <c r="P294" s="69" t="s">
        <v>37</v>
      </c>
      <c r="Q294" s="69" t="s">
        <v>37</v>
      </c>
      <c r="R294" s="70" t="s">
        <v>37</v>
      </c>
      <c r="S294" s="71" t="s">
        <v>37</v>
      </c>
      <c r="T294" s="69" t="s">
        <v>37</v>
      </c>
      <c r="U294" s="72" t="s">
        <v>37</v>
      </c>
      <c r="V294" s="73" t="s">
        <v>37</v>
      </c>
      <c r="W294" s="73" t="s">
        <v>37</v>
      </c>
      <c r="X294" s="74" t="s">
        <v>37</v>
      </c>
      <c r="Y294" s="72" t="s">
        <v>37</v>
      </c>
      <c r="Z294" s="73" t="s">
        <v>37</v>
      </c>
      <c r="AA294" s="70" t="s">
        <v>37</v>
      </c>
      <c r="AB294" s="73"/>
      <c r="AC294" s="75" t="s">
        <v>37</v>
      </c>
      <c r="AD294" s="75" t="s">
        <v>37</v>
      </c>
      <c r="AE294" s="75" t="s">
        <v>37</v>
      </c>
      <c r="AF294" s="76" t="s">
        <v>37</v>
      </c>
      <c r="AG294" s="76" t="s">
        <v>37</v>
      </c>
      <c r="AH294" s="77" t="s">
        <v>37</v>
      </c>
      <c r="AI294" s="77" t="s">
        <v>1694</v>
      </c>
    </row>
    <row r="295" spans="1:35" ht="12" customHeight="1" x14ac:dyDescent="0.3">
      <c r="A295" s="1" t="str">
        <f t="shared" si="6"/>
        <v>ASI128</v>
      </c>
      <c r="B295" s="138" t="s">
        <v>133</v>
      </c>
      <c r="C295" s="61">
        <v>128</v>
      </c>
      <c r="D295" s="62">
        <v>45915</v>
      </c>
      <c r="E295" s="105" t="s">
        <v>658</v>
      </c>
      <c r="F295" s="105" t="s">
        <v>659</v>
      </c>
      <c r="G295" s="162" t="s">
        <v>457</v>
      </c>
      <c r="H295" s="63" t="s">
        <v>40</v>
      </c>
      <c r="I295" s="64" t="s">
        <v>146</v>
      </c>
      <c r="J295" s="65">
        <v>3</v>
      </c>
      <c r="K295" s="66"/>
      <c r="L295" s="67" t="s">
        <v>379</v>
      </c>
      <c r="M295" s="67" t="s">
        <v>62</v>
      </c>
      <c r="N295" s="68" t="s">
        <v>62</v>
      </c>
      <c r="O295" s="68">
        <v>0.91666666666666663</v>
      </c>
      <c r="P295" s="69" t="s">
        <v>37</v>
      </c>
      <c r="Q295" s="69" t="s">
        <v>37</v>
      </c>
      <c r="R295" s="70" t="s">
        <v>37</v>
      </c>
      <c r="S295" s="71" t="s">
        <v>37</v>
      </c>
      <c r="T295" s="69" t="s">
        <v>37</v>
      </c>
      <c r="U295" s="72" t="s">
        <v>37</v>
      </c>
      <c r="V295" s="73" t="s">
        <v>37</v>
      </c>
      <c r="W295" s="73" t="s">
        <v>37</v>
      </c>
      <c r="X295" s="74" t="s">
        <v>37</v>
      </c>
      <c r="Y295" s="72" t="s">
        <v>37</v>
      </c>
      <c r="Z295" s="73" t="s">
        <v>37</v>
      </c>
      <c r="AA295" s="70" t="s">
        <v>37</v>
      </c>
      <c r="AB295" s="73"/>
      <c r="AC295" s="75" t="s">
        <v>37</v>
      </c>
      <c r="AD295" s="75" t="s">
        <v>37</v>
      </c>
      <c r="AE295" s="75" t="s">
        <v>37</v>
      </c>
      <c r="AF295" s="76" t="s">
        <v>37</v>
      </c>
      <c r="AG295" s="76" t="s">
        <v>37</v>
      </c>
      <c r="AH295" s="77" t="s">
        <v>37</v>
      </c>
      <c r="AI295" s="77" t="s">
        <v>1695</v>
      </c>
    </row>
    <row r="296" spans="1:35" ht="12" customHeight="1" x14ac:dyDescent="0.3">
      <c r="A296" s="1" t="str">
        <f t="shared" si="6"/>
        <v>HORF001</v>
      </c>
      <c r="B296" s="139" t="s">
        <v>135</v>
      </c>
      <c r="C296" s="61" t="s">
        <v>220</v>
      </c>
      <c r="D296" s="62">
        <v>45915</v>
      </c>
      <c r="E296" s="105" t="s">
        <v>776</v>
      </c>
      <c r="F296" s="105" t="s">
        <v>480</v>
      </c>
      <c r="G296" s="162" t="s">
        <v>777</v>
      </c>
      <c r="H296" s="63" t="s">
        <v>40</v>
      </c>
      <c r="I296" s="64" t="s">
        <v>41</v>
      </c>
      <c r="J296" s="65">
        <v>15</v>
      </c>
      <c r="K296" s="66" t="s">
        <v>201</v>
      </c>
      <c r="L296" s="67" t="s">
        <v>50</v>
      </c>
      <c r="M296" s="67" t="s">
        <v>43</v>
      </c>
      <c r="N296" s="68">
        <v>0.625</v>
      </c>
      <c r="O296" s="68">
        <v>0.79166666666666663</v>
      </c>
      <c r="P296" s="69" t="s">
        <v>114</v>
      </c>
      <c r="Q296" s="69" t="s">
        <v>45</v>
      </c>
      <c r="R296" s="70">
        <v>45912</v>
      </c>
      <c r="S296" s="69" t="s">
        <v>46</v>
      </c>
      <c r="T296" s="69"/>
      <c r="U296" s="72"/>
      <c r="V296" s="73">
        <v>15</v>
      </c>
      <c r="W296" s="73">
        <v>103533</v>
      </c>
      <c r="X296" s="74">
        <v>4.9000000000000004</v>
      </c>
      <c r="Y296" s="72">
        <v>0.86499999999999999</v>
      </c>
      <c r="Z296" s="73" t="s">
        <v>50</v>
      </c>
      <c r="AA296" s="70">
        <v>45852</v>
      </c>
      <c r="AB296" s="73"/>
      <c r="AC296" s="75">
        <v>103533</v>
      </c>
      <c r="AD296" s="75">
        <v>1250</v>
      </c>
      <c r="AE296" s="75" t="s">
        <v>340</v>
      </c>
      <c r="AF296" s="76" t="s">
        <v>1696</v>
      </c>
      <c r="AG296" s="76" t="s">
        <v>1697</v>
      </c>
      <c r="AH296" s="77">
        <v>45912</v>
      </c>
      <c r="AI296" s="77" t="s">
        <v>1698</v>
      </c>
    </row>
    <row r="297" spans="1:35" ht="12" customHeight="1" x14ac:dyDescent="0.3">
      <c r="A297" s="1" t="str">
        <f t="shared" si="6"/>
        <v>HORF005</v>
      </c>
      <c r="B297" s="139" t="s">
        <v>135</v>
      </c>
      <c r="C297" s="61" t="s">
        <v>154</v>
      </c>
      <c r="D297" s="62">
        <v>45915</v>
      </c>
      <c r="E297" s="105" t="s">
        <v>786</v>
      </c>
      <c r="F297" s="105" t="s">
        <v>787</v>
      </c>
      <c r="G297" s="162" t="s">
        <v>457</v>
      </c>
      <c r="H297" s="63" t="s">
        <v>40</v>
      </c>
      <c r="I297" s="64" t="s">
        <v>41</v>
      </c>
      <c r="J297" s="65">
        <v>18</v>
      </c>
      <c r="K297" s="66"/>
      <c r="L297" s="67" t="s">
        <v>42</v>
      </c>
      <c r="M297" s="67" t="s">
        <v>62</v>
      </c>
      <c r="N297" s="68" t="s">
        <v>62</v>
      </c>
      <c r="O297" s="68">
        <v>0.79166666666666663</v>
      </c>
      <c r="P297" s="69" t="s">
        <v>114</v>
      </c>
      <c r="Q297" s="69" t="s">
        <v>45</v>
      </c>
      <c r="R297" s="70">
        <v>45912</v>
      </c>
      <c r="S297" s="69" t="s">
        <v>46</v>
      </c>
      <c r="T297" s="69"/>
      <c r="U297" s="72"/>
      <c r="V297" s="73">
        <v>19</v>
      </c>
      <c r="W297" s="73">
        <v>153791</v>
      </c>
      <c r="X297" s="74">
        <v>4.9000000000000004</v>
      </c>
      <c r="Y297" s="72">
        <v>0.92500000000000004</v>
      </c>
      <c r="Z297" s="73" t="s">
        <v>42</v>
      </c>
      <c r="AA297" s="70">
        <v>45842</v>
      </c>
      <c r="AB297" s="73"/>
      <c r="AC297" s="75">
        <v>153791</v>
      </c>
      <c r="AD297" s="75">
        <v>1400</v>
      </c>
      <c r="AE297" s="75" t="s">
        <v>340</v>
      </c>
      <c r="AF297" s="76" t="s">
        <v>1699</v>
      </c>
      <c r="AG297" s="76" t="s">
        <v>1700</v>
      </c>
      <c r="AH297" s="77">
        <v>45912</v>
      </c>
      <c r="AI297" s="77" t="s">
        <v>1701</v>
      </c>
    </row>
    <row r="298" spans="1:35" ht="12" customHeight="1" x14ac:dyDescent="0.3">
      <c r="A298" s="1" t="str">
        <f t="shared" si="6"/>
        <v>HORF047</v>
      </c>
      <c r="B298" s="139" t="s">
        <v>135</v>
      </c>
      <c r="C298" s="61" t="s">
        <v>216</v>
      </c>
      <c r="D298" s="62">
        <v>45915</v>
      </c>
      <c r="E298" s="105" t="s">
        <v>788</v>
      </c>
      <c r="F298" s="105" t="s">
        <v>789</v>
      </c>
      <c r="G298" s="162" t="s">
        <v>457</v>
      </c>
      <c r="H298" s="63" t="s">
        <v>40</v>
      </c>
      <c r="I298" s="64" t="s">
        <v>41</v>
      </c>
      <c r="J298" s="65">
        <v>15</v>
      </c>
      <c r="K298" s="66"/>
      <c r="L298" s="67" t="s">
        <v>184</v>
      </c>
      <c r="M298" s="67" t="s">
        <v>62</v>
      </c>
      <c r="N298" s="68" t="s">
        <v>62</v>
      </c>
      <c r="O298" s="68">
        <v>0.79166666666666663</v>
      </c>
      <c r="P298" s="69" t="s">
        <v>114</v>
      </c>
      <c r="Q298" s="69" t="s">
        <v>45</v>
      </c>
      <c r="R298" s="70">
        <v>45912</v>
      </c>
      <c r="S298" s="69" t="s">
        <v>46</v>
      </c>
      <c r="T298" s="69"/>
      <c r="U298" s="72"/>
      <c r="V298" s="73">
        <v>15</v>
      </c>
      <c r="W298" s="73">
        <v>114547</v>
      </c>
      <c r="X298" s="74">
        <v>5</v>
      </c>
      <c r="Y298" s="72">
        <v>0.93500000000000005</v>
      </c>
      <c r="Z298" s="73" t="s">
        <v>184</v>
      </c>
      <c r="AA298" s="70">
        <v>45852</v>
      </c>
      <c r="AB298" s="73"/>
      <c r="AC298" s="75">
        <v>114547</v>
      </c>
      <c r="AD298" s="75">
        <v>1250</v>
      </c>
      <c r="AE298" s="75" t="s">
        <v>340</v>
      </c>
      <c r="AF298" s="76" t="s">
        <v>1702</v>
      </c>
      <c r="AG298" s="76" t="s">
        <v>1703</v>
      </c>
      <c r="AH298" s="77">
        <v>45912</v>
      </c>
      <c r="AI298" s="77" t="s">
        <v>1704</v>
      </c>
    </row>
    <row r="299" spans="1:35" ht="12" customHeight="1" x14ac:dyDescent="0.3">
      <c r="A299" s="1" t="str">
        <f t="shared" si="6"/>
        <v>JAU32</v>
      </c>
      <c r="B299" s="140" t="s">
        <v>140</v>
      </c>
      <c r="C299" s="61">
        <v>32</v>
      </c>
      <c r="D299" s="62">
        <v>45915</v>
      </c>
      <c r="E299" s="105" t="s">
        <v>790</v>
      </c>
      <c r="F299" s="105" t="s">
        <v>791</v>
      </c>
      <c r="G299" s="162" t="s">
        <v>518</v>
      </c>
      <c r="H299" s="63" t="s">
        <v>57</v>
      </c>
      <c r="I299" s="64" t="s">
        <v>41</v>
      </c>
      <c r="J299" s="65">
        <v>20</v>
      </c>
      <c r="K299" s="207" t="s">
        <v>313</v>
      </c>
      <c r="L299" s="67" t="s">
        <v>142</v>
      </c>
      <c r="M299" s="67" t="s">
        <v>141</v>
      </c>
      <c r="N299" s="68">
        <v>0.66666666666666663</v>
      </c>
      <c r="O299" s="68">
        <v>0.79166666666666663</v>
      </c>
      <c r="P299" s="69" t="s">
        <v>114</v>
      </c>
      <c r="Q299" s="69" t="s">
        <v>59</v>
      </c>
      <c r="R299" s="70">
        <v>45912</v>
      </c>
      <c r="S299" s="69" t="s">
        <v>46</v>
      </c>
      <c r="T299" s="69"/>
      <c r="U299" s="72"/>
      <c r="V299" s="73">
        <v>30</v>
      </c>
      <c r="W299" s="73">
        <v>390876</v>
      </c>
      <c r="X299" s="74">
        <v>5</v>
      </c>
      <c r="Y299" s="72">
        <v>1</v>
      </c>
      <c r="Z299" s="73" t="s">
        <v>58</v>
      </c>
      <c r="AA299" s="70">
        <v>45740</v>
      </c>
      <c r="AB299" s="73"/>
      <c r="AC299" s="75">
        <v>390000</v>
      </c>
      <c r="AD299" s="75">
        <v>1850</v>
      </c>
      <c r="AE299" s="75" t="s">
        <v>340</v>
      </c>
      <c r="AF299" s="76" t="s">
        <v>1705</v>
      </c>
      <c r="AG299" s="76" t="s">
        <v>1706</v>
      </c>
      <c r="AH299" s="77">
        <v>45912</v>
      </c>
      <c r="AI299" s="77" t="s">
        <v>1707</v>
      </c>
    </row>
    <row r="300" spans="1:35" ht="12" customHeight="1" x14ac:dyDescent="0.3">
      <c r="A300" s="1" t="str">
        <f t="shared" si="6"/>
        <v>SVG55</v>
      </c>
      <c r="B300" s="157" t="s">
        <v>197</v>
      </c>
      <c r="C300" s="158">
        <v>55</v>
      </c>
      <c r="D300" s="62">
        <v>45915</v>
      </c>
      <c r="E300" s="105" t="s">
        <v>792</v>
      </c>
      <c r="F300" s="105" t="s">
        <v>793</v>
      </c>
      <c r="G300" s="162" t="s">
        <v>794</v>
      </c>
      <c r="H300" s="63" t="s">
        <v>60</v>
      </c>
      <c r="I300" s="64" t="s">
        <v>61</v>
      </c>
      <c r="J300" s="65">
        <v>15</v>
      </c>
      <c r="K300" s="66"/>
      <c r="L300" s="67" t="s">
        <v>58</v>
      </c>
      <c r="M300" s="67" t="s">
        <v>43</v>
      </c>
      <c r="N300" s="68">
        <v>0.6875</v>
      </c>
      <c r="O300" s="68">
        <v>0.79166666666666663</v>
      </c>
      <c r="P300" s="69" t="s">
        <v>37</v>
      </c>
      <c r="Q300" s="69" t="s">
        <v>37</v>
      </c>
      <c r="R300" s="70" t="s">
        <v>37</v>
      </c>
      <c r="S300" s="71" t="s">
        <v>37</v>
      </c>
      <c r="T300" s="69" t="s">
        <v>37</v>
      </c>
      <c r="U300" s="72" t="s">
        <v>37</v>
      </c>
      <c r="V300" s="73" t="s">
        <v>37</v>
      </c>
      <c r="W300" s="73" t="s">
        <v>37</v>
      </c>
      <c r="X300" s="74" t="s">
        <v>37</v>
      </c>
      <c r="Y300" s="72" t="s">
        <v>37</v>
      </c>
      <c r="Z300" s="73" t="s">
        <v>37</v>
      </c>
      <c r="AA300" s="70" t="s">
        <v>37</v>
      </c>
      <c r="AB300" s="73"/>
      <c r="AC300" s="75" t="s">
        <v>37</v>
      </c>
      <c r="AD300" s="75" t="s">
        <v>37</v>
      </c>
      <c r="AE300" s="75" t="s">
        <v>37</v>
      </c>
      <c r="AF300" s="76" t="s">
        <v>37</v>
      </c>
      <c r="AG300" s="76" t="s">
        <v>37</v>
      </c>
      <c r="AH300" s="77" t="s">
        <v>37</v>
      </c>
      <c r="AI300" s="77" t="s">
        <v>1708</v>
      </c>
    </row>
    <row r="301" spans="1:35" ht="12" customHeight="1" x14ac:dyDescent="0.3">
      <c r="A301" s="1" t="str">
        <f t="shared" si="6"/>
        <v>ASI21</v>
      </c>
      <c r="B301" s="138" t="s">
        <v>133</v>
      </c>
      <c r="C301" s="61">
        <v>21</v>
      </c>
      <c r="D301" s="62">
        <v>45915</v>
      </c>
      <c r="E301" s="105" t="s">
        <v>760</v>
      </c>
      <c r="F301" s="105" t="s">
        <v>480</v>
      </c>
      <c r="G301" s="162" t="s">
        <v>630</v>
      </c>
      <c r="H301" s="63" t="s">
        <v>63</v>
      </c>
      <c r="I301" s="64" t="s">
        <v>146</v>
      </c>
      <c r="J301" s="65">
        <v>3</v>
      </c>
      <c r="K301" s="66"/>
      <c r="L301" s="67" t="s">
        <v>64</v>
      </c>
      <c r="M301" s="67" t="s">
        <v>62</v>
      </c>
      <c r="N301" s="68" t="s">
        <v>62</v>
      </c>
      <c r="O301" s="68">
        <v>0.91666666666666663</v>
      </c>
      <c r="P301" s="69" t="s">
        <v>37</v>
      </c>
      <c r="Q301" s="69" t="s">
        <v>37</v>
      </c>
      <c r="R301" s="70" t="s">
        <v>37</v>
      </c>
      <c r="S301" s="71" t="s">
        <v>37</v>
      </c>
      <c r="T301" s="69" t="s">
        <v>37</v>
      </c>
      <c r="U301" s="72" t="s">
        <v>37</v>
      </c>
      <c r="V301" s="73" t="s">
        <v>37</v>
      </c>
      <c r="W301" s="73" t="s">
        <v>37</v>
      </c>
      <c r="X301" s="74" t="s">
        <v>37</v>
      </c>
      <c r="Y301" s="72" t="s">
        <v>37</v>
      </c>
      <c r="Z301" s="73" t="s">
        <v>37</v>
      </c>
      <c r="AA301" s="70" t="s">
        <v>37</v>
      </c>
      <c r="AB301" s="73"/>
      <c r="AC301" s="75" t="s">
        <v>37</v>
      </c>
      <c r="AD301" s="75" t="s">
        <v>37</v>
      </c>
      <c r="AE301" s="75" t="s">
        <v>37</v>
      </c>
      <c r="AF301" s="76" t="s">
        <v>37</v>
      </c>
      <c r="AG301" s="76" t="s">
        <v>37</v>
      </c>
      <c r="AH301" s="77" t="s">
        <v>37</v>
      </c>
      <c r="AI301" s="77" t="s">
        <v>1709</v>
      </c>
    </row>
    <row r="302" spans="1:35" ht="12" customHeight="1" x14ac:dyDescent="0.3">
      <c r="A302" s="1" t="str">
        <f t="shared" si="6"/>
        <v>SVG55</v>
      </c>
      <c r="B302" s="157" t="s">
        <v>197</v>
      </c>
      <c r="C302" s="158">
        <v>55</v>
      </c>
      <c r="D302" s="62">
        <v>45915</v>
      </c>
      <c r="E302" s="105" t="s">
        <v>792</v>
      </c>
      <c r="F302" s="105" t="s">
        <v>793</v>
      </c>
      <c r="G302" s="162" t="s">
        <v>794</v>
      </c>
      <c r="H302" s="63" t="s">
        <v>63</v>
      </c>
      <c r="I302" s="64" t="s">
        <v>203</v>
      </c>
      <c r="J302" s="65">
        <v>17</v>
      </c>
      <c r="K302" s="207" t="s">
        <v>218</v>
      </c>
      <c r="L302" s="67" t="s">
        <v>65</v>
      </c>
      <c r="M302" s="67" t="s">
        <v>141</v>
      </c>
      <c r="N302" s="68">
        <v>0.6875</v>
      </c>
      <c r="O302" s="68">
        <v>0.79166666666666663</v>
      </c>
      <c r="P302" s="69" t="s">
        <v>44</v>
      </c>
      <c r="Q302" s="69" t="s">
        <v>59</v>
      </c>
      <c r="R302" s="70">
        <v>45912</v>
      </c>
      <c r="S302" s="69" t="s">
        <v>46</v>
      </c>
      <c r="T302" s="69"/>
      <c r="U302" s="72"/>
      <c r="V302" s="73">
        <v>29</v>
      </c>
      <c r="W302" s="73">
        <v>574907</v>
      </c>
      <c r="X302" s="74">
        <v>4.0999999999999996</v>
      </c>
      <c r="Y302" s="72">
        <v>0.92500000000000004</v>
      </c>
      <c r="Z302" s="73" t="s">
        <v>65</v>
      </c>
      <c r="AA302" s="70">
        <v>45740</v>
      </c>
      <c r="AB302" s="73"/>
      <c r="AC302" s="75">
        <v>515000</v>
      </c>
      <c r="AD302" s="75">
        <v>2650</v>
      </c>
      <c r="AE302" s="75" t="s">
        <v>340</v>
      </c>
      <c r="AF302" s="76" t="s">
        <v>1710</v>
      </c>
      <c r="AG302" s="76" t="s">
        <v>1711</v>
      </c>
      <c r="AH302" s="77">
        <v>45912</v>
      </c>
      <c r="AI302" s="77" t="s">
        <v>1712</v>
      </c>
    </row>
    <row r="303" spans="1:35" ht="12" customHeight="1" x14ac:dyDescent="0.3">
      <c r="A303" s="1" t="str">
        <f t="shared" si="6"/>
        <v>JAU32</v>
      </c>
      <c r="B303" s="140" t="s">
        <v>140</v>
      </c>
      <c r="C303" s="61">
        <v>32</v>
      </c>
      <c r="D303" s="62">
        <v>45915</v>
      </c>
      <c r="E303" s="105" t="s">
        <v>790</v>
      </c>
      <c r="F303" s="105" t="s">
        <v>791</v>
      </c>
      <c r="G303" s="162" t="s">
        <v>518</v>
      </c>
      <c r="H303" s="63" t="s">
        <v>204</v>
      </c>
      <c r="I303" s="64" t="s">
        <v>61</v>
      </c>
      <c r="J303" s="65">
        <v>15</v>
      </c>
      <c r="K303" s="66"/>
      <c r="L303" s="67" t="s">
        <v>395</v>
      </c>
      <c r="M303" s="67" t="s">
        <v>43</v>
      </c>
      <c r="N303" s="68">
        <v>0.66666666666666663</v>
      </c>
      <c r="O303" s="68">
        <v>0.79166666666666663</v>
      </c>
      <c r="P303" s="69" t="s">
        <v>37</v>
      </c>
      <c r="Q303" s="69" t="s">
        <v>37</v>
      </c>
      <c r="R303" s="70" t="s">
        <v>37</v>
      </c>
      <c r="S303" s="71" t="s">
        <v>37</v>
      </c>
      <c r="T303" s="69" t="s">
        <v>37</v>
      </c>
      <c r="U303" s="72" t="s">
        <v>37</v>
      </c>
      <c r="V303" s="73" t="s">
        <v>37</v>
      </c>
      <c r="W303" s="73" t="s">
        <v>37</v>
      </c>
      <c r="X303" s="74" t="s">
        <v>37</v>
      </c>
      <c r="Y303" s="72" t="s">
        <v>37</v>
      </c>
      <c r="Z303" s="73" t="s">
        <v>37</v>
      </c>
      <c r="AA303" s="70" t="s">
        <v>37</v>
      </c>
      <c r="AB303" s="73"/>
      <c r="AC303" s="75" t="s">
        <v>37</v>
      </c>
      <c r="AD303" s="75" t="s">
        <v>37</v>
      </c>
      <c r="AE303" s="75" t="s">
        <v>37</v>
      </c>
      <c r="AF303" s="76" t="s">
        <v>37</v>
      </c>
      <c r="AG303" s="76" t="s">
        <v>37</v>
      </c>
      <c r="AH303" s="77" t="s">
        <v>37</v>
      </c>
      <c r="AI303" s="77" t="s">
        <v>1713</v>
      </c>
    </row>
    <row r="304" spans="1:35" ht="12" customHeight="1" x14ac:dyDescent="0.3">
      <c r="A304" s="1" t="str">
        <f t="shared" si="6"/>
        <v>PDA52</v>
      </c>
      <c r="B304" s="165" t="s">
        <v>217</v>
      </c>
      <c r="C304" s="61">
        <v>52</v>
      </c>
      <c r="D304" s="62">
        <v>45915</v>
      </c>
      <c r="E304" s="105" t="s">
        <v>795</v>
      </c>
      <c r="F304" s="105" t="s">
        <v>480</v>
      </c>
      <c r="G304" s="162" t="s">
        <v>796</v>
      </c>
      <c r="H304" s="63" t="s">
        <v>120</v>
      </c>
      <c r="I304" s="64" t="s">
        <v>61</v>
      </c>
      <c r="J304" s="65">
        <v>14</v>
      </c>
      <c r="K304" s="66"/>
      <c r="L304" s="210" t="s">
        <v>128</v>
      </c>
      <c r="M304" s="67" t="s">
        <v>43</v>
      </c>
      <c r="N304" s="68">
        <v>0.66666666666666663</v>
      </c>
      <c r="O304" s="68">
        <v>0.83333333333333337</v>
      </c>
      <c r="P304" s="69" t="s">
        <v>37</v>
      </c>
      <c r="Q304" s="69" t="s">
        <v>37</v>
      </c>
      <c r="R304" s="70" t="s">
        <v>37</v>
      </c>
      <c r="S304" s="71" t="s">
        <v>37</v>
      </c>
      <c r="T304" s="69" t="s">
        <v>37</v>
      </c>
      <c r="U304" s="72" t="s">
        <v>37</v>
      </c>
      <c r="V304" s="73" t="s">
        <v>37</v>
      </c>
      <c r="W304" s="73" t="s">
        <v>37</v>
      </c>
      <c r="X304" s="74" t="s">
        <v>37</v>
      </c>
      <c r="Y304" s="72" t="s">
        <v>37</v>
      </c>
      <c r="Z304" s="73" t="s">
        <v>37</v>
      </c>
      <c r="AA304" s="70" t="s">
        <v>37</v>
      </c>
      <c r="AB304" s="73"/>
      <c r="AC304" s="75" t="s">
        <v>37</v>
      </c>
      <c r="AD304" s="75" t="s">
        <v>37</v>
      </c>
      <c r="AE304" s="75" t="s">
        <v>37</v>
      </c>
      <c r="AF304" s="76" t="s">
        <v>37</v>
      </c>
      <c r="AG304" s="76" t="s">
        <v>37</v>
      </c>
      <c r="AH304" s="77" t="s">
        <v>37</v>
      </c>
      <c r="AI304" s="77" t="s">
        <v>1714</v>
      </c>
    </row>
    <row r="305" spans="1:35" ht="12" customHeight="1" x14ac:dyDescent="0.3">
      <c r="A305" s="1" t="str">
        <f t="shared" si="6"/>
        <v>POP14</v>
      </c>
      <c r="B305" s="216" t="s">
        <v>295</v>
      </c>
      <c r="C305" s="61">
        <v>14</v>
      </c>
      <c r="D305" s="62">
        <v>45915</v>
      </c>
      <c r="E305" s="105" t="s">
        <v>797</v>
      </c>
      <c r="F305" s="105" t="s">
        <v>798</v>
      </c>
      <c r="G305" s="162" t="s">
        <v>526</v>
      </c>
      <c r="H305" s="63" t="s">
        <v>120</v>
      </c>
      <c r="I305" s="64" t="s">
        <v>41</v>
      </c>
      <c r="J305" s="65">
        <v>5</v>
      </c>
      <c r="K305" s="66"/>
      <c r="L305" s="67" t="s">
        <v>369</v>
      </c>
      <c r="M305" s="67" t="s">
        <v>71</v>
      </c>
      <c r="N305" s="68">
        <v>0.72916666666666663</v>
      </c>
      <c r="O305" s="68">
        <v>0.83333333333333337</v>
      </c>
      <c r="P305" s="69" t="s">
        <v>114</v>
      </c>
      <c r="Q305" s="69" t="s">
        <v>205</v>
      </c>
      <c r="R305" s="70">
        <v>45911</v>
      </c>
      <c r="S305" s="69" t="s">
        <v>46</v>
      </c>
      <c r="T305" s="69"/>
      <c r="U305" s="72"/>
      <c r="V305" s="73">
        <v>5</v>
      </c>
      <c r="W305" s="73">
        <v>15552</v>
      </c>
      <c r="X305" s="74">
        <v>5</v>
      </c>
      <c r="Y305" s="72">
        <v>0.95499999999999996</v>
      </c>
      <c r="Z305" s="73" t="s">
        <v>121</v>
      </c>
      <c r="AA305" s="70">
        <v>45603</v>
      </c>
      <c r="AB305" s="73"/>
      <c r="AC305" s="75">
        <v>15000</v>
      </c>
      <c r="AD305" s="75">
        <v>550</v>
      </c>
      <c r="AE305" s="75" t="s">
        <v>37</v>
      </c>
      <c r="AF305" s="76" t="s">
        <v>1715</v>
      </c>
      <c r="AG305" s="76" t="s">
        <v>1716</v>
      </c>
      <c r="AH305" s="77">
        <v>45911</v>
      </c>
      <c r="AI305" s="77" t="s">
        <v>1717</v>
      </c>
    </row>
    <row r="306" spans="1:35" ht="12" customHeight="1" x14ac:dyDescent="0.3">
      <c r="A306" s="1" t="str">
        <f t="shared" si="6"/>
        <v>19972</v>
      </c>
      <c r="B306" s="204">
        <v>199</v>
      </c>
      <c r="C306" s="61">
        <v>72</v>
      </c>
      <c r="D306" s="62">
        <v>45915</v>
      </c>
      <c r="E306" s="105" t="s">
        <v>799</v>
      </c>
      <c r="F306" s="105" t="s">
        <v>800</v>
      </c>
      <c r="G306" s="162" t="s">
        <v>801</v>
      </c>
      <c r="H306" s="63" t="s">
        <v>66</v>
      </c>
      <c r="I306" s="64" t="s">
        <v>41</v>
      </c>
      <c r="J306" s="65">
        <v>14</v>
      </c>
      <c r="K306" s="66"/>
      <c r="L306" s="67" t="s">
        <v>381</v>
      </c>
      <c r="M306" s="67" t="s">
        <v>43</v>
      </c>
      <c r="N306" s="68">
        <v>0.66666666666666663</v>
      </c>
      <c r="O306" s="68">
        <v>0.83333333333333337</v>
      </c>
      <c r="P306" s="69" t="s">
        <v>114</v>
      </c>
      <c r="Q306" s="69" t="s">
        <v>115</v>
      </c>
      <c r="R306" s="70">
        <v>45911</v>
      </c>
      <c r="S306" s="69" t="s">
        <v>46</v>
      </c>
      <c r="T306" s="69"/>
      <c r="U306" s="72"/>
      <c r="V306" s="73" t="s">
        <v>48</v>
      </c>
      <c r="W306" s="73" t="s">
        <v>48</v>
      </c>
      <c r="X306" s="74" t="s">
        <v>48</v>
      </c>
      <c r="Y306" s="72" t="s">
        <v>48</v>
      </c>
      <c r="Z306" s="73" t="s">
        <v>48</v>
      </c>
      <c r="AA306" s="70" t="s">
        <v>48</v>
      </c>
      <c r="AB306" s="75"/>
      <c r="AC306" s="75">
        <v>96000</v>
      </c>
      <c r="AD306" s="75">
        <v>1150</v>
      </c>
      <c r="AE306" s="75" t="s">
        <v>37</v>
      </c>
      <c r="AF306" s="76" t="s">
        <v>1718</v>
      </c>
      <c r="AG306" s="76" t="s">
        <v>1719</v>
      </c>
      <c r="AH306" s="77">
        <v>45911</v>
      </c>
      <c r="AI306" s="77" t="s">
        <v>1720</v>
      </c>
    </row>
    <row r="307" spans="1:35" ht="12" customHeight="1" x14ac:dyDescent="0.3">
      <c r="A307" s="1" t="str">
        <f t="shared" si="6"/>
        <v>ASI129</v>
      </c>
      <c r="B307" s="138" t="s">
        <v>133</v>
      </c>
      <c r="C307" s="61">
        <v>129</v>
      </c>
      <c r="D307" s="62">
        <v>45915</v>
      </c>
      <c r="E307" s="105" t="s">
        <v>673</v>
      </c>
      <c r="F307" s="105" t="s">
        <v>674</v>
      </c>
      <c r="G307" s="162" t="s">
        <v>301</v>
      </c>
      <c r="H307" s="63" t="s">
        <v>66</v>
      </c>
      <c r="I307" s="64" t="s">
        <v>146</v>
      </c>
      <c r="J307" s="65">
        <v>3</v>
      </c>
      <c r="K307" s="66"/>
      <c r="L307" s="67" t="s">
        <v>74</v>
      </c>
      <c r="M307" s="67" t="s">
        <v>71</v>
      </c>
      <c r="N307" s="68">
        <v>0.79166666666666663</v>
      </c>
      <c r="O307" s="68">
        <v>0.91666666666666663</v>
      </c>
      <c r="P307" s="69" t="s">
        <v>37</v>
      </c>
      <c r="Q307" s="69" t="s">
        <v>37</v>
      </c>
      <c r="R307" s="70" t="s">
        <v>37</v>
      </c>
      <c r="S307" s="71" t="s">
        <v>37</v>
      </c>
      <c r="T307" s="69" t="s">
        <v>37</v>
      </c>
      <c r="U307" s="72" t="s">
        <v>37</v>
      </c>
      <c r="V307" s="73" t="s">
        <v>37</v>
      </c>
      <c r="W307" s="73" t="s">
        <v>37</v>
      </c>
      <c r="X307" s="74" t="s">
        <v>37</v>
      </c>
      <c r="Y307" s="72" t="s">
        <v>37</v>
      </c>
      <c r="Z307" s="73" t="s">
        <v>37</v>
      </c>
      <c r="AA307" s="70" t="s">
        <v>37</v>
      </c>
      <c r="AB307" s="73"/>
      <c r="AC307" s="75" t="s">
        <v>37</v>
      </c>
      <c r="AD307" s="75" t="s">
        <v>37</v>
      </c>
      <c r="AE307" s="75" t="s">
        <v>37</v>
      </c>
      <c r="AF307" s="76" t="s">
        <v>37</v>
      </c>
      <c r="AG307" s="76" t="s">
        <v>37</v>
      </c>
      <c r="AH307" s="77" t="s">
        <v>37</v>
      </c>
      <c r="AI307" s="77" t="s">
        <v>1721</v>
      </c>
    </row>
    <row r="308" spans="1:35" ht="12" customHeight="1" x14ac:dyDescent="0.3">
      <c r="A308" s="1" t="str">
        <f t="shared" si="6"/>
        <v>ASI166</v>
      </c>
      <c r="B308" s="138" t="s">
        <v>133</v>
      </c>
      <c r="C308" s="61">
        <v>166</v>
      </c>
      <c r="D308" s="62">
        <v>45915</v>
      </c>
      <c r="E308" s="105" t="s">
        <v>766</v>
      </c>
      <c r="F308" s="105" t="s">
        <v>767</v>
      </c>
      <c r="G308" s="162" t="s">
        <v>496</v>
      </c>
      <c r="H308" s="63" t="s">
        <v>66</v>
      </c>
      <c r="I308" s="64" t="s">
        <v>146</v>
      </c>
      <c r="J308" s="65">
        <v>3</v>
      </c>
      <c r="K308" s="66"/>
      <c r="L308" s="67" t="s">
        <v>311</v>
      </c>
      <c r="M308" s="67" t="s">
        <v>62</v>
      </c>
      <c r="N308" s="68" t="s">
        <v>62</v>
      </c>
      <c r="O308" s="68">
        <v>0.91666666666666663</v>
      </c>
      <c r="P308" s="69" t="s">
        <v>37</v>
      </c>
      <c r="Q308" s="69" t="s">
        <v>37</v>
      </c>
      <c r="R308" s="70" t="s">
        <v>37</v>
      </c>
      <c r="S308" s="71" t="s">
        <v>37</v>
      </c>
      <c r="T308" s="69" t="s">
        <v>37</v>
      </c>
      <c r="U308" s="72" t="s">
        <v>37</v>
      </c>
      <c r="V308" s="73" t="s">
        <v>37</v>
      </c>
      <c r="W308" s="73" t="s">
        <v>37</v>
      </c>
      <c r="X308" s="74" t="s">
        <v>37</v>
      </c>
      <c r="Y308" s="72" t="s">
        <v>37</v>
      </c>
      <c r="Z308" s="73" t="s">
        <v>37</v>
      </c>
      <c r="AA308" s="70" t="s">
        <v>37</v>
      </c>
      <c r="AB308" s="73"/>
      <c r="AC308" s="75" t="s">
        <v>37</v>
      </c>
      <c r="AD308" s="75" t="s">
        <v>37</v>
      </c>
      <c r="AE308" s="75" t="s">
        <v>37</v>
      </c>
      <c r="AF308" s="76" t="s">
        <v>37</v>
      </c>
      <c r="AG308" s="76" t="s">
        <v>37</v>
      </c>
      <c r="AH308" s="77" t="s">
        <v>37</v>
      </c>
      <c r="AI308" s="77" t="s">
        <v>1722</v>
      </c>
    </row>
    <row r="309" spans="1:35" ht="12" customHeight="1" x14ac:dyDescent="0.3">
      <c r="A309" s="1" t="str">
        <f t="shared" si="6"/>
        <v>DAI36</v>
      </c>
      <c r="B309" s="167" t="s">
        <v>290</v>
      </c>
      <c r="C309" s="61">
        <v>36</v>
      </c>
      <c r="D309" s="62">
        <v>45915</v>
      </c>
      <c r="E309" s="105" t="s">
        <v>802</v>
      </c>
      <c r="F309" s="105" t="s">
        <v>803</v>
      </c>
      <c r="G309" s="162" t="s">
        <v>804</v>
      </c>
      <c r="H309" s="63" t="s">
        <v>66</v>
      </c>
      <c r="I309" s="64" t="s">
        <v>113</v>
      </c>
      <c r="J309" s="65">
        <v>10</v>
      </c>
      <c r="K309" s="66"/>
      <c r="L309" s="67" t="s">
        <v>161</v>
      </c>
      <c r="M309" s="185" t="s">
        <v>43</v>
      </c>
      <c r="N309" s="68">
        <v>0.75</v>
      </c>
      <c r="O309" s="68">
        <v>0.91666666666666663</v>
      </c>
      <c r="P309" s="69" t="s">
        <v>77</v>
      </c>
      <c r="Q309" s="69" t="s">
        <v>115</v>
      </c>
      <c r="R309" s="70">
        <v>45909</v>
      </c>
      <c r="S309" s="69" t="s">
        <v>46</v>
      </c>
      <c r="T309" s="72"/>
      <c r="U309" s="72"/>
      <c r="V309" s="73" t="s">
        <v>37</v>
      </c>
      <c r="W309" s="73" t="s">
        <v>37</v>
      </c>
      <c r="X309" s="74" t="s">
        <v>37</v>
      </c>
      <c r="Y309" s="72" t="s">
        <v>37</v>
      </c>
      <c r="Z309" s="73" t="s">
        <v>37</v>
      </c>
      <c r="AA309" s="70" t="s">
        <v>37</v>
      </c>
      <c r="AB309" s="73"/>
      <c r="AC309" s="75" t="s">
        <v>37</v>
      </c>
      <c r="AD309" s="75" t="s">
        <v>37</v>
      </c>
      <c r="AE309" s="75" t="s">
        <v>340</v>
      </c>
      <c r="AF309" s="76" t="s">
        <v>1723</v>
      </c>
      <c r="AG309" s="76" t="s">
        <v>1724</v>
      </c>
      <c r="AH309" s="77">
        <v>45909</v>
      </c>
      <c r="AI309" s="77" t="s">
        <v>1725</v>
      </c>
    </row>
    <row r="310" spans="1:35" ht="12" customHeight="1" x14ac:dyDescent="0.3">
      <c r="A310" s="1" t="str">
        <f t="shared" si="6"/>
        <v>PDA52</v>
      </c>
      <c r="B310" s="165" t="s">
        <v>217</v>
      </c>
      <c r="C310" s="61">
        <v>52</v>
      </c>
      <c r="D310" s="62">
        <v>45915</v>
      </c>
      <c r="E310" s="105" t="s">
        <v>795</v>
      </c>
      <c r="F310" s="105" t="s">
        <v>480</v>
      </c>
      <c r="G310" s="162" t="s">
        <v>796</v>
      </c>
      <c r="H310" s="63" t="s">
        <v>66</v>
      </c>
      <c r="I310" s="64" t="s">
        <v>41</v>
      </c>
      <c r="J310" s="65">
        <v>13</v>
      </c>
      <c r="K310" s="207" t="s">
        <v>236</v>
      </c>
      <c r="L310" s="67" t="s">
        <v>88</v>
      </c>
      <c r="M310" s="67" t="s">
        <v>43</v>
      </c>
      <c r="N310" s="68">
        <v>0.66666666666666663</v>
      </c>
      <c r="O310" s="68">
        <v>0.83333333333333337</v>
      </c>
      <c r="P310" s="69" t="s">
        <v>44</v>
      </c>
      <c r="Q310" s="69" t="s">
        <v>115</v>
      </c>
      <c r="R310" s="70">
        <v>45911</v>
      </c>
      <c r="S310" s="69" t="s">
        <v>46</v>
      </c>
      <c r="T310" s="69" t="s">
        <v>47</v>
      </c>
      <c r="U310" s="72">
        <v>0.65</v>
      </c>
      <c r="V310" s="73">
        <v>27</v>
      </c>
      <c r="W310" s="73">
        <v>253359</v>
      </c>
      <c r="X310" s="74">
        <v>5</v>
      </c>
      <c r="Y310" s="72">
        <v>0.89999999999999991</v>
      </c>
      <c r="Z310" s="73" t="s">
        <v>124</v>
      </c>
      <c r="AA310" s="70">
        <v>45748</v>
      </c>
      <c r="AB310" s="73"/>
      <c r="AC310" s="75">
        <v>253000</v>
      </c>
      <c r="AD310" s="75">
        <v>1700</v>
      </c>
      <c r="AE310" s="75" t="s">
        <v>70</v>
      </c>
      <c r="AF310" s="76" t="s">
        <v>1726</v>
      </c>
      <c r="AG310" s="76" t="s">
        <v>1727</v>
      </c>
      <c r="AH310" s="77">
        <v>45911</v>
      </c>
      <c r="AI310" s="77" t="s">
        <v>1728</v>
      </c>
    </row>
    <row r="311" spans="1:35" ht="12" customHeight="1" x14ac:dyDescent="0.3">
      <c r="A311" s="1" t="str">
        <f t="shared" si="6"/>
        <v>PDA2432</v>
      </c>
      <c r="B311" s="165" t="s">
        <v>217</v>
      </c>
      <c r="C311" s="61">
        <v>2432</v>
      </c>
      <c r="D311" s="62">
        <v>45915</v>
      </c>
      <c r="E311" s="105" t="s">
        <v>805</v>
      </c>
      <c r="F311" s="105" t="s">
        <v>806</v>
      </c>
      <c r="G311" s="162" t="s">
        <v>796</v>
      </c>
      <c r="H311" s="63" t="s">
        <v>66</v>
      </c>
      <c r="I311" s="64" t="s">
        <v>41</v>
      </c>
      <c r="J311" s="65">
        <v>27</v>
      </c>
      <c r="K311" s="186" t="s">
        <v>195</v>
      </c>
      <c r="L311" s="67" t="s">
        <v>382</v>
      </c>
      <c r="M311" s="67" t="s">
        <v>75</v>
      </c>
      <c r="N311" s="68">
        <v>0.66666666666666663</v>
      </c>
      <c r="O311" s="68">
        <v>0.83333333333333337</v>
      </c>
      <c r="P311" s="69" t="s">
        <v>44</v>
      </c>
      <c r="Q311" s="69" t="s">
        <v>115</v>
      </c>
      <c r="R311" s="70">
        <v>45911</v>
      </c>
      <c r="S311" s="69" t="s">
        <v>46</v>
      </c>
      <c r="T311" s="69" t="s">
        <v>47</v>
      </c>
      <c r="U311" s="72">
        <v>0.85</v>
      </c>
      <c r="V311" s="73">
        <v>26</v>
      </c>
      <c r="W311" s="73">
        <v>230261</v>
      </c>
      <c r="X311" s="74">
        <v>4.5</v>
      </c>
      <c r="Y311" s="72">
        <v>0.9</v>
      </c>
      <c r="Z311" s="73" t="s">
        <v>147</v>
      </c>
      <c r="AA311" s="70">
        <v>45748</v>
      </c>
      <c r="AB311" s="73"/>
      <c r="AC311" s="75">
        <v>230000</v>
      </c>
      <c r="AD311" s="75">
        <v>1500</v>
      </c>
      <c r="AE311" s="75" t="s">
        <v>70</v>
      </c>
      <c r="AF311" s="76" t="s">
        <v>1729</v>
      </c>
      <c r="AG311" s="76" t="s">
        <v>1730</v>
      </c>
      <c r="AH311" s="77">
        <v>45911</v>
      </c>
      <c r="AI311" s="77" t="s">
        <v>1731</v>
      </c>
    </row>
    <row r="312" spans="1:35" ht="12" customHeight="1" x14ac:dyDescent="0.3">
      <c r="A312" s="1" t="str">
        <f t="shared" si="6"/>
        <v>PMO9</v>
      </c>
      <c r="B312" s="187" t="s">
        <v>245</v>
      </c>
      <c r="C312" s="61">
        <v>9</v>
      </c>
      <c r="D312" s="62">
        <v>45915</v>
      </c>
      <c r="E312" s="105" t="s">
        <v>807</v>
      </c>
      <c r="F312" s="105" t="s">
        <v>808</v>
      </c>
      <c r="G312" s="162" t="s">
        <v>496</v>
      </c>
      <c r="H312" s="63" t="s">
        <v>66</v>
      </c>
      <c r="I312" s="64" t="s">
        <v>41</v>
      </c>
      <c r="J312" s="65">
        <v>7</v>
      </c>
      <c r="K312" s="212" t="s">
        <v>393</v>
      </c>
      <c r="L312" s="67" t="s">
        <v>145</v>
      </c>
      <c r="M312" s="67" t="s">
        <v>62</v>
      </c>
      <c r="N312" s="68" t="s">
        <v>62</v>
      </c>
      <c r="O312" s="68">
        <v>0.91666666666666663</v>
      </c>
      <c r="P312" s="69" t="s">
        <v>77</v>
      </c>
      <c r="Q312" s="69" t="s">
        <v>78</v>
      </c>
      <c r="R312" s="70">
        <v>45897</v>
      </c>
      <c r="S312" s="69" t="s">
        <v>46</v>
      </c>
      <c r="T312" s="69" t="s">
        <v>47</v>
      </c>
      <c r="U312" s="72" t="s">
        <v>80</v>
      </c>
      <c r="V312" s="73">
        <v>7</v>
      </c>
      <c r="W312" s="73">
        <v>35289</v>
      </c>
      <c r="X312" s="74">
        <v>5</v>
      </c>
      <c r="Y312" s="72">
        <v>0.93500000000000005</v>
      </c>
      <c r="Z312" s="73" t="s">
        <v>150</v>
      </c>
      <c r="AA312" s="70">
        <v>45812</v>
      </c>
      <c r="AB312" s="73"/>
      <c r="AC312" s="75">
        <v>35000</v>
      </c>
      <c r="AD312" s="75">
        <v>820</v>
      </c>
      <c r="AE312" s="75" t="s">
        <v>37</v>
      </c>
      <c r="AF312" s="76" t="s">
        <v>1732</v>
      </c>
      <c r="AG312" s="76" t="s">
        <v>1733</v>
      </c>
      <c r="AH312" s="77">
        <v>45897</v>
      </c>
      <c r="AI312" s="77" t="s">
        <v>1734</v>
      </c>
    </row>
    <row r="313" spans="1:35" ht="12" customHeight="1" x14ac:dyDescent="0.3">
      <c r="A313" s="1" t="str">
        <f t="shared" si="6"/>
        <v>ASI199</v>
      </c>
      <c r="B313" s="138" t="s">
        <v>133</v>
      </c>
      <c r="C313" s="61">
        <v>199</v>
      </c>
      <c r="D313" s="62">
        <v>45915</v>
      </c>
      <c r="E313" s="105" t="s">
        <v>685</v>
      </c>
      <c r="F313" s="105" t="s">
        <v>686</v>
      </c>
      <c r="G313" s="162" t="s">
        <v>496</v>
      </c>
      <c r="H313" s="63" t="s">
        <v>35</v>
      </c>
      <c r="I313" s="64" t="s">
        <v>146</v>
      </c>
      <c r="J313" s="65">
        <v>3</v>
      </c>
      <c r="K313" s="66"/>
      <c r="L313" s="67" t="s">
        <v>107</v>
      </c>
      <c r="M313" s="67" t="s">
        <v>62</v>
      </c>
      <c r="N313" s="68" t="s">
        <v>62</v>
      </c>
      <c r="O313" s="68">
        <v>0.91666666666666663</v>
      </c>
      <c r="P313" s="69" t="s">
        <v>37</v>
      </c>
      <c r="Q313" s="69" t="s">
        <v>37</v>
      </c>
      <c r="R313" s="70" t="s">
        <v>37</v>
      </c>
      <c r="S313" s="71" t="s">
        <v>37</v>
      </c>
      <c r="T313" s="69" t="s">
        <v>37</v>
      </c>
      <c r="U313" s="72" t="s">
        <v>37</v>
      </c>
      <c r="V313" s="73" t="s">
        <v>37</v>
      </c>
      <c r="W313" s="73" t="s">
        <v>37</v>
      </c>
      <c r="X313" s="74" t="s">
        <v>37</v>
      </c>
      <c r="Y313" s="72" t="s">
        <v>37</v>
      </c>
      <c r="Z313" s="73" t="s">
        <v>37</v>
      </c>
      <c r="AA313" s="70" t="s">
        <v>37</v>
      </c>
      <c r="AB313" s="73"/>
      <c r="AC313" s="75" t="s">
        <v>37</v>
      </c>
      <c r="AD313" s="75" t="s">
        <v>37</v>
      </c>
      <c r="AE313" s="75" t="s">
        <v>37</v>
      </c>
      <c r="AF313" s="76" t="s">
        <v>37</v>
      </c>
      <c r="AG313" s="76" t="s">
        <v>37</v>
      </c>
      <c r="AH313" s="77" t="s">
        <v>37</v>
      </c>
      <c r="AI313" s="77" t="s">
        <v>1735</v>
      </c>
    </row>
    <row r="314" spans="1:35" ht="12" customHeight="1" x14ac:dyDescent="0.3">
      <c r="A314" s="1" t="str">
        <f t="shared" si="6"/>
        <v>EXS25</v>
      </c>
      <c r="B314" s="166" t="s">
        <v>223</v>
      </c>
      <c r="C314" s="61">
        <v>25</v>
      </c>
      <c r="D314" s="62">
        <v>45915</v>
      </c>
      <c r="E314" s="105" t="s">
        <v>809</v>
      </c>
      <c r="F314" s="105" t="s">
        <v>810</v>
      </c>
      <c r="G314" s="162" t="s">
        <v>496</v>
      </c>
      <c r="H314" s="63" t="s">
        <v>35</v>
      </c>
      <c r="I314" s="64" t="s">
        <v>41</v>
      </c>
      <c r="J314" s="65">
        <v>26</v>
      </c>
      <c r="K314" s="186" t="s">
        <v>195</v>
      </c>
      <c r="L314" s="67" t="s">
        <v>150</v>
      </c>
      <c r="M314" s="67" t="s">
        <v>62</v>
      </c>
      <c r="N314" s="68" t="s">
        <v>62</v>
      </c>
      <c r="O314" s="68">
        <v>0.83333333333333337</v>
      </c>
      <c r="P314" s="69" t="s">
        <v>44</v>
      </c>
      <c r="Q314" s="69" t="s">
        <v>224</v>
      </c>
      <c r="R314" s="70">
        <v>45912</v>
      </c>
      <c r="S314" s="69" t="s">
        <v>46</v>
      </c>
      <c r="T314" s="69"/>
      <c r="U314" s="72"/>
      <c r="V314" s="73">
        <v>25</v>
      </c>
      <c r="W314" s="73">
        <v>132354</v>
      </c>
      <c r="X314" s="74">
        <v>4.5999999999999996</v>
      </c>
      <c r="Y314" s="72">
        <v>0.875</v>
      </c>
      <c r="Z314" s="73" t="s">
        <v>45</v>
      </c>
      <c r="AA314" s="70">
        <v>45742</v>
      </c>
      <c r="AB314" s="73"/>
      <c r="AC314" s="75">
        <v>132000</v>
      </c>
      <c r="AD314" s="75">
        <v>1300</v>
      </c>
      <c r="AE314" s="75" t="s">
        <v>70</v>
      </c>
      <c r="AF314" s="76" t="s">
        <v>1736</v>
      </c>
      <c r="AG314" s="76" t="s">
        <v>1737</v>
      </c>
      <c r="AH314" s="77">
        <v>45912</v>
      </c>
      <c r="AI314" s="77" t="s">
        <v>1738</v>
      </c>
    </row>
    <row r="315" spans="1:35" ht="12" customHeight="1" x14ac:dyDescent="0.3">
      <c r="A315" s="1" t="str">
        <f t="shared" si="6"/>
        <v>HIR3</v>
      </c>
      <c r="B315" s="112" t="s">
        <v>87</v>
      </c>
      <c r="C315" s="113">
        <v>3</v>
      </c>
      <c r="D315" s="62">
        <v>45915</v>
      </c>
      <c r="E315" s="105" t="s">
        <v>811</v>
      </c>
      <c r="F315" s="105" t="s">
        <v>648</v>
      </c>
      <c r="G315" s="162" t="s">
        <v>496</v>
      </c>
      <c r="H315" s="63" t="s">
        <v>35</v>
      </c>
      <c r="I315" s="64" t="s">
        <v>41</v>
      </c>
      <c r="J315" s="65">
        <v>23</v>
      </c>
      <c r="K315" s="66"/>
      <c r="L315" s="67" t="s">
        <v>465</v>
      </c>
      <c r="M315" s="67" t="s">
        <v>62</v>
      </c>
      <c r="N315" s="68" t="s">
        <v>62</v>
      </c>
      <c r="O315" s="68">
        <v>0.83333333333333337</v>
      </c>
      <c r="P315" s="69" t="s">
        <v>44</v>
      </c>
      <c r="Q315" s="69" t="s">
        <v>224</v>
      </c>
      <c r="R315" s="70">
        <v>45912</v>
      </c>
      <c r="S315" s="69" t="s">
        <v>46</v>
      </c>
      <c r="T315" s="69"/>
      <c r="U315" s="72"/>
      <c r="V315" s="73">
        <v>23</v>
      </c>
      <c r="W315" s="73">
        <v>169431</v>
      </c>
      <c r="X315" s="74">
        <v>4.5</v>
      </c>
      <c r="Y315" s="72">
        <v>0.875</v>
      </c>
      <c r="Z315" s="73" t="s">
        <v>150</v>
      </c>
      <c r="AA315" s="70">
        <v>45761</v>
      </c>
      <c r="AB315" s="73"/>
      <c r="AC315" s="75">
        <v>169000</v>
      </c>
      <c r="AD315" s="75">
        <v>1250</v>
      </c>
      <c r="AE315" s="75" t="s">
        <v>340</v>
      </c>
      <c r="AF315" s="76" t="s">
        <v>1739</v>
      </c>
      <c r="AG315" s="76" t="s">
        <v>1740</v>
      </c>
      <c r="AH315" s="77">
        <v>45912</v>
      </c>
      <c r="AI315" s="77" t="s">
        <v>1741</v>
      </c>
    </row>
    <row r="316" spans="1:35" ht="12" customHeight="1" x14ac:dyDescent="0.3">
      <c r="A316" s="1" t="str">
        <f t="shared" si="6"/>
        <v>OXDCD</v>
      </c>
      <c r="B316" s="137" t="s">
        <v>240</v>
      </c>
      <c r="C316" s="61" t="s">
        <v>34</v>
      </c>
      <c r="D316" s="62">
        <v>45915</v>
      </c>
      <c r="E316" s="105" t="s">
        <v>501</v>
      </c>
      <c r="F316" s="105" t="s">
        <v>502</v>
      </c>
      <c r="G316" s="162" t="s">
        <v>503</v>
      </c>
      <c r="H316" s="63" t="s">
        <v>35</v>
      </c>
      <c r="I316" s="64" t="s">
        <v>203</v>
      </c>
      <c r="J316" s="65">
        <v>3</v>
      </c>
      <c r="K316" s="66" t="s">
        <v>69</v>
      </c>
      <c r="L316" s="67" t="s">
        <v>343</v>
      </c>
      <c r="M316" s="67" t="s">
        <v>83</v>
      </c>
      <c r="N316" s="68">
        <v>0.27083333333333331</v>
      </c>
      <c r="O316" s="68">
        <v>0.375</v>
      </c>
      <c r="P316" s="69" t="s">
        <v>37</v>
      </c>
      <c r="Q316" s="69" t="s">
        <v>37</v>
      </c>
      <c r="R316" s="70" t="s">
        <v>37</v>
      </c>
      <c r="S316" s="71" t="s">
        <v>37</v>
      </c>
      <c r="T316" s="69" t="s">
        <v>37</v>
      </c>
      <c r="U316" s="72" t="s">
        <v>37</v>
      </c>
      <c r="V316" s="73" t="s">
        <v>37</v>
      </c>
      <c r="W316" s="73" t="s">
        <v>37</v>
      </c>
      <c r="X316" s="74" t="s">
        <v>37</v>
      </c>
      <c r="Y316" s="72" t="s">
        <v>37</v>
      </c>
      <c r="Z316" s="73" t="s">
        <v>37</v>
      </c>
      <c r="AA316" s="70" t="s">
        <v>37</v>
      </c>
      <c r="AB316" s="73"/>
      <c r="AC316" s="75" t="s">
        <v>37</v>
      </c>
      <c r="AD316" s="75" t="s">
        <v>37</v>
      </c>
      <c r="AE316" s="75" t="s">
        <v>37</v>
      </c>
      <c r="AF316" s="76" t="s">
        <v>1175</v>
      </c>
      <c r="AG316" s="76" t="s">
        <v>1176</v>
      </c>
      <c r="AH316" s="77" t="s">
        <v>37</v>
      </c>
      <c r="AI316" s="77" t="s">
        <v>1742</v>
      </c>
    </row>
    <row r="317" spans="1:35" ht="12" customHeight="1" x14ac:dyDescent="0.3">
      <c r="A317" s="1" t="str">
        <f t="shared" si="6"/>
        <v>PDA2438</v>
      </c>
      <c r="B317" s="165" t="s">
        <v>217</v>
      </c>
      <c r="C317" s="61">
        <v>2438</v>
      </c>
      <c r="D317" s="62">
        <v>45915</v>
      </c>
      <c r="E317" s="105" t="s">
        <v>812</v>
      </c>
      <c r="F317" s="105" t="s">
        <v>813</v>
      </c>
      <c r="G317" s="162" t="s">
        <v>814</v>
      </c>
      <c r="H317" s="63" t="s">
        <v>35</v>
      </c>
      <c r="I317" s="64" t="s">
        <v>41</v>
      </c>
      <c r="J317" s="65">
        <v>15</v>
      </c>
      <c r="K317" s="207" t="s">
        <v>237</v>
      </c>
      <c r="L317" s="67" t="s">
        <v>189</v>
      </c>
      <c r="M317" s="67" t="s">
        <v>75</v>
      </c>
      <c r="N317" s="68">
        <v>0.66666666666666663</v>
      </c>
      <c r="O317" s="68">
        <v>0.83333333333333337</v>
      </c>
      <c r="P317" s="69" t="s">
        <v>44</v>
      </c>
      <c r="Q317" s="69" t="s">
        <v>224</v>
      </c>
      <c r="R317" s="70">
        <v>45911</v>
      </c>
      <c r="S317" s="69" t="s">
        <v>46</v>
      </c>
      <c r="T317" s="69" t="s">
        <v>47</v>
      </c>
      <c r="U317" s="72">
        <v>0.5</v>
      </c>
      <c r="V317" s="73">
        <v>26</v>
      </c>
      <c r="W317" s="73">
        <v>280578</v>
      </c>
      <c r="X317" s="74">
        <v>3.3</v>
      </c>
      <c r="Y317" s="72">
        <v>0.9</v>
      </c>
      <c r="Z317" s="73" t="s">
        <v>147</v>
      </c>
      <c r="AA317" s="70">
        <v>45726</v>
      </c>
      <c r="AB317" s="73"/>
      <c r="AC317" s="75">
        <v>280000</v>
      </c>
      <c r="AD317" s="75">
        <v>1700</v>
      </c>
      <c r="AE317" s="75" t="s">
        <v>70</v>
      </c>
      <c r="AF317" s="76" t="s">
        <v>1743</v>
      </c>
      <c r="AG317" s="76" t="s">
        <v>1744</v>
      </c>
      <c r="AH317" s="77">
        <v>45911</v>
      </c>
      <c r="AI317" s="77" t="s">
        <v>1745</v>
      </c>
    </row>
    <row r="318" spans="1:35" ht="12" customHeight="1" x14ac:dyDescent="0.3">
      <c r="A318" s="1" t="str">
        <f t="shared" si="6"/>
        <v>RAF8</v>
      </c>
      <c r="B318" s="104" t="s">
        <v>253</v>
      </c>
      <c r="C318" s="61">
        <v>8</v>
      </c>
      <c r="D318" s="62">
        <v>45915</v>
      </c>
      <c r="E318" s="105" t="s">
        <v>815</v>
      </c>
      <c r="F318" s="105" t="s">
        <v>816</v>
      </c>
      <c r="G318" s="162" t="s">
        <v>496</v>
      </c>
      <c r="H318" s="63" t="s">
        <v>35</v>
      </c>
      <c r="I318" s="64" t="s">
        <v>41</v>
      </c>
      <c r="J318" s="65">
        <v>17</v>
      </c>
      <c r="K318" s="66"/>
      <c r="L318" s="67" t="s">
        <v>45</v>
      </c>
      <c r="M318" s="67" t="s">
        <v>62</v>
      </c>
      <c r="N318" s="68" t="s">
        <v>62</v>
      </c>
      <c r="O318" s="68">
        <v>0.79166666666666663</v>
      </c>
      <c r="P318" s="69" t="s">
        <v>44</v>
      </c>
      <c r="Q318" s="69" t="s">
        <v>224</v>
      </c>
      <c r="R318" s="70">
        <v>45911</v>
      </c>
      <c r="S318" s="69" t="s">
        <v>46</v>
      </c>
      <c r="T318" s="69"/>
      <c r="U318" s="72"/>
      <c r="V318" s="73">
        <v>15</v>
      </c>
      <c r="W318" s="73">
        <v>265026</v>
      </c>
      <c r="X318" s="74">
        <v>5</v>
      </c>
      <c r="Y318" s="72">
        <v>0.93500000000000005</v>
      </c>
      <c r="Z318" s="73" t="s">
        <v>280</v>
      </c>
      <c r="AA318" s="70">
        <v>45530</v>
      </c>
      <c r="AB318" s="73"/>
      <c r="AC318" s="75">
        <v>265000</v>
      </c>
      <c r="AD318" s="75">
        <v>2500</v>
      </c>
      <c r="AE318" s="75" t="s">
        <v>37</v>
      </c>
      <c r="AF318" s="76" t="s">
        <v>1746</v>
      </c>
      <c r="AG318" s="76" t="s">
        <v>1747</v>
      </c>
      <c r="AH318" s="77">
        <v>45911</v>
      </c>
      <c r="AI318" s="77" t="s">
        <v>1748</v>
      </c>
    </row>
    <row r="319" spans="1:35" ht="12" customHeight="1" x14ac:dyDescent="0.3">
      <c r="A319" s="1" t="str">
        <f t="shared" si="6"/>
        <v>PDA2438</v>
      </c>
      <c r="B319" s="165" t="s">
        <v>217</v>
      </c>
      <c r="C319" s="61">
        <v>2438</v>
      </c>
      <c r="D319" s="62">
        <v>45915</v>
      </c>
      <c r="E319" s="105" t="s">
        <v>812</v>
      </c>
      <c r="F319" s="105" t="s">
        <v>813</v>
      </c>
      <c r="G319" s="162" t="s">
        <v>814</v>
      </c>
      <c r="H319" s="173" t="s">
        <v>234</v>
      </c>
      <c r="I319" s="64" t="s">
        <v>61</v>
      </c>
      <c r="J319" s="65">
        <v>15</v>
      </c>
      <c r="K319" s="66"/>
      <c r="L319" s="67" t="s">
        <v>252</v>
      </c>
      <c r="M319" s="67" t="s">
        <v>43</v>
      </c>
      <c r="N319" s="68">
        <v>0.66666666666666663</v>
      </c>
      <c r="O319" s="68">
        <v>0.83333333333333337</v>
      </c>
      <c r="P319" s="69" t="s">
        <v>37</v>
      </c>
      <c r="Q319" s="69" t="s">
        <v>37</v>
      </c>
      <c r="R319" s="70" t="s">
        <v>37</v>
      </c>
      <c r="S319" s="71" t="s">
        <v>37</v>
      </c>
      <c r="T319" s="69" t="s">
        <v>37</v>
      </c>
      <c r="U319" s="72" t="s">
        <v>37</v>
      </c>
      <c r="V319" s="73" t="s">
        <v>37</v>
      </c>
      <c r="W319" s="73" t="s">
        <v>37</v>
      </c>
      <c r="X319" s="74" t="s">
        <v>37</v>
      </c>
      <c r="Y319" s="72" t="s">
        <v>37</v>
      </c>
      <c r="Z319" s="73" t="s">
        <v>37</v>
      </c>
      <c r="AA319" s="70" t="s">
        <v>37</v>
      </c>
      <c r="AB319" s="73"/>
      <c r="AC319" s="75" t="s">
        <v>37</v>
      </c>
      <c r="AD319" s="75" t="s">
        <v>37</v>
      </c>
      <c r="AE319" s="75" t="s">
        <v>37</v>
      </c>
      <c r="AF319" s="76" t="s">
        <v>1743</v>
      </c>
      <c r="AG319" s="76" t="s">
        <v>1744</v>
      </c>
      <c r="AH319" s="77" t="s">
        <v>37</v>
      </c>
      <c r="AI319" s="77" t="s">
        <v>1749</v>
      </c>
    </row>
    <row r="320" spans="1:35" ht="12" customHeight="1" thickBot="1" x14ac:dyDescent="0.35">
      <c r="A320" s="5" t="str">
        <f t="shared" si="5"/>
        <v/>
      </c>
      <c r="B320" s="78"/>
      <c r="C320" s="79"/>
      <c r="D320" s="80"/>
      <c r="E320" s="81"/>
      <c r="F320" s="81"/>
      <c r="G320" s="81"/>
      <c r="H320" s="82"/>
      <c r="I320" s="114" t="s">
        <v>38</v>
      </c>
      <c r="J320" s="84">
        <f>SUBTOTAL(9,J292:J319)</f>
        <v>353</v>
      </c>
      <c r="K320" s="85">
        <f>(45+35+35+80+10+70+35+240)-J320</f>
        <v>197</v>
      </c>
      <c r="L320" s="127"/>
      <c r="M320" s="127"/>
      <c r="N320" s="128"/>
      <c r="O320" s="128"/>
      <c r="P320" s="129"/>
      <c r="Q320" s="129"/>
      <c r="R320" s="130"/>
      <c r="S320" s="131"/>
      <c r="T320" s="129"/>
      <c r="U320" s="132"/>
      <c r="V320" s="133"/>
      <c r="W320" s="133"/>
      <c r="X320" s="134"/>
      <c r="Y320" s="132"/>
      <c r="Z320" s="129"/>
      <c r="AA320" s="130"/>
      <c r="AB320" s="133"/>
      <c r="AC320" s="135"/>
      <c r="AD320" s="135"/>
      <c r="AE320" s="135"/>
      <c r="AF320" s="18"/>
      <c r="AG320" s="18"/>
      <c r="AH320" s="19"/>
      <c r="AI320" s="19"/>
    </row>
    <row r="321" spans="1:35" ht="12" customHeight="1" thickBot="1" x14ac:dyDescent="0.35">
      <c r="A321" s="1" t="str">
        <f t="shared" si="5"/>
        <v/>
      </c>
      <c r="B321" s="94"/>
      <c r="C321" s="115"/>
      <c r="D321" s="96"/>
      <c r="E321" s="97">
        <v>45916</v>
      </c>
      <c r="F321" s="98" t="s">
        <v>152</v>
      </c>
      <c r="G321" s="99"/>
      <c r="H321" s="100"/>
      <c r="I321" s="109"/>
      <c r="J321" s="110"/>
      <c r="K321" s="103"/>
      <c r="L321" s="118"/>
      <c r="M321" s="118"/>
      <c r="N321" s="119"/>
      <c r="O321" s="119"/>
      <c r="P321" s="120"/>
      <c r="Q321" s="120"/>
      <c r="R321" s="121"/>
      <c r="S321" s="122"/>
      <c r="T321" s="120"/>
      <c r="U321" s="123"/>
      <c r="V321" s="124"/>
      <c r="W321" s="124"/>
      <c r="X321" s="125"/>
      <c r="Y321" s="123"/>
      <c r="Z321" s="120"/>
      <c r="AA321" s="121"/>
      <c r="AB321" s="124"/>
      <c r="AC321" s="126"/>
      <c r="AD321" s="126"/>
      <c r="AE321" s="126"/>
      <c r="AF321" s="18"/>
      <c r="AG321" s="18"/>
      <c r="AH321" s="19"/>
      <c r="AI321" s="19"/>
    </row>
    <row r="322" spans="1:35" ht="12" customHeight="1" x14ac:dyDescent="0.3">
      <c r="A322" s="1" t="str">
        <f t="shared" si="5"/>
        <v>CHI2</v>
      </c>
      <c r="B322" s="164" t="s">
        <v>274</v>
      </c>
      <c r="C322" s="113">
        <v>2</v>
      </c>
      <c r="D322" s="62">
        <v>45916</v>
      </c>
      <c r="E322" s="105" t="s">
        <v>817</v>
      </c>
      <c r="F322" s="105" t="s">
        <v>818</v>
      </c>
      <c r="G322" s="162" t="s">
        <v>615</v>
      </c>
      <c r="H322" s="63" t="s">
        <v>118</v>
      </c>
      <c r="I322" s="64" t="s">
        <v>41</v>
      </c>
      <c r="J322" s="65">
        <v>26</v>
      </c>
      <c r="K322" s="66"/>
      <c r="L322" s="67" t="s">
        <v>164</v>
      </c>
      <c r="M322" s="67" t="s">
        <v>62</v>
      </c>
      <c r="N322" s="68" t="s">
        <v>62</v>
      </c>
      <c r="O322" s="68">
        <v>0.79166666666666663</v>
      </c>
      <c r="P322" s="69" t="s">
        <v>44</v>
      </c>
      <c r="Q322" s="69" t="s">
        <v>132</v>
      </c>
      <c r="R322" s="70">
        <v>45911</v>
      </c>
      <c r="S322" s="69" t="s">
        <v>46</v>
      </c>
      <c r="T322" s="69"/>
      <c r="U322" s="72"/>
      <c r="V322" s="73">
        <v>21</v>
      </c>
      <c r="W322" s="73">
        <v>340636</v>
      </c>
      <c r="X322" s="74">
        <v>4.8</v>
      </c>
      <c r="Y322" s="72">
        <v>0.95</v>
      </c>
      <c r="Z322" s="73" t="s">
        <v>224</v>
      </c>
      <c r="AA322" s="70">
        <v>45527</v>
      </c>
      <c r="AB322" s="73"/>
      <c r="AC322" s="75">
        <v>340000</v>
      </c>
      <c r="AD322" s="75">
        <v>2500</v>
      </c>
      <c r="AE322" s="75" t="s">
        <v>340</v>
      </c>
      <c r="AF322" s="76" t="s">
        <v>1750</v>
      </c>
      <c r="AG322" s="76" t="s">
        <v>1751</v>
      </c>
      <c r="AH322" s="77">
        <v>45911</v>
      </c>
      <c r="AI322" s="77" t="s">
        <v>1752</v>
      </c>
    </row>
    <row r="323" spans="1:35" ht="12" customHeight="1" x14ac:dyDescent="0.3">
      <c r="A323" s="1" t="str">
        <f t="shared" si="5"/>
        <v>MCN25</v>
      </c>
      <c r="B323" s="163" t="s">
        <v>276</v>
      </c>
      <c r="C323" s="61">
        <v>25</v>
      </c>
      <c r="D323" s="62">
        <v>45916</v>
      </c>
      <c r="E323" s="105" t="s">
        <v>819</v>
      </c>
      <c r="F323" s="105" t="s">
        <v>820</v>
      </c>
      <c r="G323" s="162" t="s">
        <v>550</v>
      </c>
      <c r="H323" s="63" t="s">
        <v>198</v>
      </c>
      <c r="I323" s="64" t="s">
        <v>41</v>
      </c>
      <c r="J323" s="65">
        <v>8</v>
      </c>
      <c r="K323" s="66"/>
      <c r="L323" s="67" t="s">
        <v>338</v>
      </c>
      <c r="M323" s="67" t="s">
        <v>43</v>
      </c>
      <c r="N323" s="68">
        <v>0.625</v>
      </c>
      <c r="O323" s="68">
        <v>0.79166666666666663</v>
      </c>
      <c r="P323" s="69" t="s">
        <v>114</v>
      </c>
      <c r="Q323" s="69" t="s">
        <v>106</v>
      </c>
      <c r="R323" s="70">
        <v>45911</v>
      </c>
      <c r="S323" s="69" t="s">
        <v>46</v>
      </c>
      <c r="T323" s="69"/>
      <c r="U323" s="72"/>
      <c r="V323" s="73" t="s">
        <v>48</v>
      </c>
      <c r="W323" s="73" t="s">
        <v>48</v>
      </c>
      <c r="X323" s="74" t="s">
        <v>48</v>
      </c>
      <c r="Y323" s="72" t="s">
        <v>48</v>
      </c>
      <c r="Z323" s="73" t="s">
        <v>48</v>
      </c>
      <c r="AA323" s="70" t="s">
        <v>48</v>
      </c>
      <c r="AB323" s="73"/>
      <c r="AC323" s="75">
        <v>18000</v>
      </c>
      <c r="AD323" s="75">
        <v>450</v>
      </c>
      <c r="AE323" s="75" t="s">
        <v>37</v>
      </c>
      <c r="AF323" s="76" t="s">
        <v>1753</v>
      </c>
      <c r="AG323" s="76" t="s">
        <v>1754</v>
      </c>
      <c r="AH323" s="77">
        <v>45911</v>
      </c>
      <c r="AI323" s="77" t="s">
        <v>1755</v>
      </c>
    </row>
    <row r="324" spans="1:35" ht="12" customHeight="1" x14ac:dyDescent="0.3">
      <c r="A324" s="1" t="str">
        <f t="shared" si="5"/>
        <v>ASI55</v>
      </c>
      <c r="B324" s="138" t="s">
        <v>133</v>
      </c>
      <c r="C324" s="61">
        <v>55</v>
      </c>
      <c r="D324" s="62">
        <v>45916</v>
      </c>
      <c r="E324" s="105" t="s">
        <v>774</v>
      </c>
      <c r="F324" s="105" t="s">
        <v>775</v>
      </c>
      <c r="G324" s="162" t="s">
        <v>457</v>
      </c>
      <c r="H324" s="63" t="s">
        <v>40</v>
      </c>
      <c r="I324" s="64" t="s">
        <v>102</v>
      </c>
      <c r="J324" s="65">
        <v>20</v>
      </c>
      <c r="K324" s="66"/>
      <c r="L324" s="67" t="s">
        <v>74</v>
      </c>
      <c r="M324" s="67" t="s">
        <v>62</v>
      </c>
      <c r="N324" s="68" t="s">
        <v>62</v>
      </c>
      <c r="O324" s="68">
        <v>0.79166666666666663</v>
      </c>
      <c r="P324" s="69" t="s">
        <v>37</v>
      </c>
      <c r="Q324" s="69" t="s">
        <v>37</v>
      </c>
      <c r="R324" s="70" t="s">
        <v>37</v>
      </c>
      <c r="S324" s="71" t="s">
        <v>37</v>
      </c>
      <c r="T324" s="69" t="s">
        <v>37</v>
      </c>
      <c r="U324" s="72" t="s">
        <v>37</v>
      </c>
      <c r="V324" s="73" t="s">
        <v>37</v>
      </c>
      <c r="W324" s="73" t="s">
        <v>37</v>
      </c>
      <c r="X324" s="74" t="s">
        <v>37</v>
      </c>
      <c r="Y324" s="72" t="s">
        <v>37</v>
      </c>
      <c r="Z324" s="73" t="s">
        <v>37</v>
      </c>
      <c r="AA324" s="70" t="s">
        <v>37</v>
      </c>
      <c r="AB324" s="73"/>
      <c r="AC324" s="75" t="s">
        <v>37</v>
      </c>
      <c r="AD324" s="75" t="s">
        <v>37</v>
      </c>
      <c r="AE324" s="75" t="s">
        <v>37</v>
      </c>
      <c r="AF324" s="76" t="s">
        <v>37</v>
      </c>
      <c r="AG324" s="76" t="s">
        <v>37</v>
      </c>
      <c r="AH324" s="77" t="s">
        <v>37</v>
      </c>
      <c r="AI324" s="77" t="s">
        <v>1756</v>
      </c>
    </row>
    <row r="325" spans="1:35" ht="12" customHeight="1" x14ac:dyDescent="0.3">
      <c r="A325" s="1" t="str">
        <f t="shared" si="5"/>
        <v>ASI150</v>
      </c>
      <c r="B325" s="138" t="s">
        <v>133</v>
      </c>
      <c r="C325" s="61">
        <v>150</v>
      </c>
      <c r="D325" s="62">
        <v>45916</v>
      </c>
      <c r="E325" s="105" t="s">
        <v>821</v>
      </c>
      <c r="F325" s="105" t="s">
        <v>727</v>
      </c>
      <c r="G325" s="162" t="s">
        <v>457</v>
      </c>
      <c r="H325" s="63" t="s">
        <v>40</v>
      </c>
      <c r="I325" s="64" t="s">
        <v>134</v>
      </c>
      <c r="J325" s="65">
        <v>3</v>
      </c>
      <c r="K325" s="66"/>
      <c r="L325" s="67" t="s">
        <v>73</v>
      </c>
      <c r="M325" s="67" t="s">
        <v>62</v>
      </c>
      <c r="N325" s="68" t="s">
        <v>62</v>
      </c>
      <c r="O325" s="68">
        <v>0.91666666666666663</v>
      </c>
      <c r="P325" s="69" t="s">
        <v>37</v>
      </c>
      <c r="Q325" s="69" t="s">
        <v>37</v>
      </c>
      <c r="R325" s="70" t="s">
        <v>37</v>
      </c>
      <c r="S325" s="71" t="s">
        <v>37</v>
      </c>
      <c r="T325" s="69" t="s">
        <v>37</v>
      </c>
      <c r="U325" s="72" t="s">
        <v>37</v>
      </c>
      <c r="V325" s="73" t="s">
        <v>37</v>
      </c>
      <c r="W325" s="73" t="s">
        <v>37</v>
      </c>
      <c r="X325" s="74" t="s">
        <v>37</v>
      </c>
      <c r="Y325" s="72" t="s">
        <v>37</v>
      </c>
      <c r="Z325" s="73" t="s">
        <v>37</v>
      </c>
      <c r="AA325" s="70" t="s">
        <v>37</v>
      </c>
      <c r="AB325" s="73"/>
      <c r="AC325" s="75" t="s">
        <v>37</v>
      </c>
      <c r="AD325" s="75" t="s">
        <v>37</v>
      </c>
      <c r="AE325" s="75" t="s">
        <v>37</v>
      </c>
      <c r="AF325" s="76" t="s">
        <v>37</v>
      </c>
      <c r="AG325" s="76" t="s">
        <v>37</v>
      </c>
      <c r="AH325" s="77" t="s">
        <v>37</v>
      </c>
      <c r="AI325" s="77" t="s">
        <v>1757</v>
      </c>
    </row>
    <row r="326" spans="1:35" ht="12" customHeight="1" x14ac:dyDescent="0.3">
      <c r="A326" s="1" t="str">
        <f t="shared" ref="A326:A378" si="7">CONCATENATE(B326,C326)</f>
        <v>HORF025</v>
      </c>
      <c r="B326" s="139" t="s">
        <v>135</v>
      </c>
      <c r="C326" s="61" t="s">
        <v>215</v>
      </c>
      <c r="D326" s="62">
        <v>45916</v>
      </c>
      <c r="E326" s="105" t="s">
        <v>822</v>
      </c>
      <c r="F326" s="105" t="s">
        <v>823</v>
      </c>
      <c r="G326" s="162" t="s">
        <v>824</v>
      </c>
      <c r="H326" s="63" t="s">
        <v>40</v>
      </c>
      <c r="I326" s="64" t="s">
        <v>41</v>
      </c>
      <c r="J326" s="65">
        <v>15</v>
      </c>
      <c r="K326" s="66" t="s">
        <v>201</v>
      </c>
      <c r="L326" s="67" t="s">
        <v>50</v>
      </c>
      <c r="M326" s="67" t="s">
        <v>43</v>
      </c>
      <c r="N326" s="68" t="s">
        <v>185</v>
      </c>
      <c r="O326" s="68">
        <v>0.79166666666666663</v>
      </c>
      <c r="P326" s="69" t="s">
        <v>114</v>
      </c>
      <c r="Q326" s="69" t="s">
        <v>45</v>
      </c>
      <c r="R326" s="70">
        <v>45915</v>
      </c>
      <c r="S326" s="69" t="s">
        <v>46</v>
      </c>
      <c r="T326" s="69"/>
      <c r="U326" s="72"/>
      <c r="V326" s="73">
        <v>15</v>
      </c>
      <c r="W326" s="73">
        <v>94985</v>
      </c>
      <c r="X326" s="74">
        <v>4.9000000000000004</v>
      </c>
      <c r="Y326" s="72">
        <v>0.88500000000000001</v>
      </c>
      <c r="Z326" s="73" t="s">
        <v>50</v>
      </c>
      <c r="AA326" s="70">
        <v>45853</v>
      </c>
      <c r="AB326" s="73"/>
      <c r="AC326" s="75">
        <v>94985</v>
      </c>
      <c r="AD326" s="75">
        <v>1100</v>
      </c>
      <c r="AE326" s="75" t="s">
        <v>340</v>
      </c>
      <c r="AF326" s="76" t="s">
        <v>1758</v>
      </c>
      <c r="AG326" s="76" t="s">
        <v>1759</v>
      </c>
      <c r="AH326" s="77">
        <v>45915</v>
      </c>
      <c r="AI326" s="77" t="s">
        <v>1760</v>
      </c>
    </row>
    <row r="327" spans="1:35" ht="12" customHeight="1" x14ac:dyDescent="0.3">
      <c r="A327" s="1" t="str">
        <f t="shared" si="7"/>
        <v>HORF027</v>
      </c>
      <c r="B327" s="139" t="s">
        <v>135</v>
      </c>
      <c r="C327" s="61" t="s">
        <v>208</v>
      </c>
      <c r="D327" s="62">
        <v>45916</v>
      </c>
      <c r="E327" s="105" t="s">
        <v>825</v>
      </c>
      <c r="F327" s="105" t="s">
        <v>826</v>
      </c>
      <c r="G327" s="162" t="s">
        <v>515</v>
      </c>
      <c r="H327" s="63" t="s">
        <v>40</v>
      </c>
      <c r="I327" s="64" t="s">
        <v>41</v>
      </c>
      <c r="J327" s="65">
        <v>15</v>
      </c>
      <c r="K327" s="66"/>
      <c r="L327" s="67" t="s">
        <v>42</v>
      </c>
      <c r="M327" s="67" t="s">
        <v>43</v>
      </c>
      <c r="N327" s="68">
        <v>0.66666666666666663</v>
      </c>
      <c r="O327" s="68">
        <v>0.79166666666666663</v>
      </c>
      <c r="P327" s="69" t="s">
        <v>114</v>
      </c>
      <c r="Q327" s="69" t="s">
        <v>45</v>
      </c>
      <c r="R327" s="70">
        <v>45915</v>
      </c>
      <c r="S327" s="69" t="s">
        <v>46</v>
      </c>
      <c r="T327" s="69"/>
      <c r="U327" s="72"/>
      <c r="V327" s="73">
        <v>15</v>
      </c>
      <c r="W327" s="73">
        <v>96409</v>
      </c>
      <c r="X327" s="74">
        <v>4.7</v>
      </c>
      <c r="Y327" s="72">
        <v>0.95</v>
      </c>
      <c r="Z327" s="73" t="s">
        <v>42</v>
      </c>
      <c r="AA327" s="70">
        <v>45845</v>
      </c>
      <c r="AB327" s="73"/>
      <c r="AC327" s="75">
        <v>96409</v>
      </c>
      <c r="AD327" s="75">
        <v>1100</v>
      </c>
      <c r="AE327" s="75" t="s">
        <v>340</v>
      </c>
      <c r="AF327" s="76" t="s">
        <v>1761</v>
      </c>
      <c r="AG327" s="76" t="s">
        <v>1762</v>
      </c>
      <c r="AH327" s="77">
        <v>45915</v>
      </c>
      <c r="AI327" s="77" t="s">
        <v>1763</v>
      </c>
    </row>
    <row r="328" spans="1:35" ht="12" customHeight="1" x14ac:dyDescent="0.3">
      <c r="A328" s="1" t="str">
        <f t="shared" si="7"/>
        <v>ASI61</v>
      </c>
      <c r="B328" s="138" t="s">
        <v>133</v>
      </c>
      <c r="C328" s="61">
        <v>61</v>
      </c>
      <c r="D328" s="62">
        <v>45916</v>
      </c>
      <c r="E328" s="105" t="s">
        <v>827</v>
      </c>
      <c r="F328" s="105" t="s">
        <v>480</v>
      </c>
      <c r="G328" s="162" t="s">
        <v>624</v>
      </c>
      <c r="H328" s="63" t="s">
        <v>57</v>
      </c>
      <c r="I328" s="64" t="s">
        <v>134</v>
      </c>
      <c r="J328" s="65">
        <v>3</v>
      </c>
      <c r="K328" s="66"/>
      <c r="L328" s="67" t="s">
        <v>358</v>
      </c>
      <c r="M328" s="67" t="s">
        <v>62</v>
      </c>
      <c r="N328" s="68" t="s">
        <v>62</v>
      </c>
      <c r="O328" s="68">
        <v>0.91666666666666663</v>
      </c>
      <c r="P328" s="69" t="s">
        <v>37</v>
      </c>
      <c r="Q328" s="69" t="s">
        <v>37</v>
      </c>
      <c r="R328" s="70" t="s">
        <v>37</v>
      </c>
      <c r="S328" s="71" t="s">
        <v>37</v>
      </c>
      <c r="T328" s="69" t="s">
        <v>37</v>
      </c>
      <c r="U328" s="72" t="s">
        <v>37</v>
      </c>
      <c r="V328" s="73" t="s">
        <v>37</v>
      </c>
      <c r="W328" s="73" t="s">
        <v>37</v>
      </c>
      <c r="X328" s="74" t="s">
        <v>37</v>
      </c>
      <c r="Y328" s="72" t="s">
        <v>37</v>
      </c>
      <c r="Z328" s="73" t="s">
        <v>37</v>
      </c>
      <c r="AA328" s="70" t="s">
        <v>37</v>
      </c>
      <c r="AB328" s="73"/>
      <c r="AC328" s="75" t="s">
        <v>37</v>
      </c>
      <c r="AD328" s="75" t="s">
        <v>37</v>
      </c>
      <c r="AE328" s="75" t="s">
        <v>37</v>
      </c>
      <c r="AF328" s="76" t="s">
        <v>37</v>
      </c>
      <c r="AG328" s="76" t="s">
        <v>37</v>
      </c>
      <c r="AH328" s="77" t="s">
        <v>37</v>
      </c>
      <c r="AI328" s="77" t="s">
        <v>1764</v>
      </c>
    </row>
    <row r="329" spans="1:35" ht="12" customHeight="1" x14ac:dyDescent="0.3">
      <c r="A329" s="1" t="str">
        <f t="shared" si="7"/>
        <v>JAU25</v>
      </c>
      <c r="B329" s="140" t="s">
        <v>140</v>
      </c>
      <c r="C329" s="61">
        <v>25</v>
      </c>
      <c r="D329" s="62">
        <v>45916</v>
      </c>
      <c r="E329" s="105" t="s">
        <v>828</v>
      </c>
      <c r="F329" s="105" t="s">
        <v>829</v>
      </c>
      <c r="G329" s="162" t="s">
        <v>490</v>
      </c>
      <c r="H329" s="63" t="s">
        <v>57</v>
      </c>
      <c r="I329" s="64" t="s">
        <v>41</v>
      </c>
      <c r="J329" s="65">
        <v>17</v>
      </c>
      <c r="K329" s="66"/>
      <c r="L329" s="67" t="s">
        <v>142</v>
      </c>
      <c r="M329" s="67" t="s">
        <v>141</v>
      </c>
      <c r="N329" s="68">
        <v>0.625</v>
      </c>
      <c r="O329" s="68">
        <v>0.79166666666666663</v>
      </c>
      <c r="P329" s="69" t="s">
        <v>114</v>
      </c>
      <c r="Q329" s="69" t="s">
        <v>59</v>
      </c>
      <c r="R329" s="70">
        <v>45915</v>
      </c>
      <c r="S329" s="69" t="s">
        <v>46</v>
      </c>
      <c r="T329" s="69"/>
      <c r="U329" s="72"/>
      <c r="V329" s="73">
        <v>20</v>
      </c>
      <c r="W329" s="73">
        <v>244174</v>
      </c>
      <c r="X329" s="74">
        <v>4.9000000000000004</v>
      </c>
      <c r="Y329" s="72">
        <v>0.92</v>
      </c>
      <c r="Z329" s="73" t="s">
        <v>142</v>
      </c>
      <c r="AA329" s="70">
        <v>45405</v>
      </c>
      <c r="AB329" s="73"/>
      <c r="AC329" s="75">
        <v>244000</v>
      </c>
      <c r="AD329" s="75">
        <v>2400</v>
      </c>
      <c r="AE329" s="75" t="s">
        <v>340</v>
      </c>
      <c r="AF329" s="76" t="s">
        <v>1765</v>
      </c>
      <c r="AG329" s="76" t="s">
        <v>1766</v>
      </c>
      <c r="AH329" s="77">
        <v>45915</v>
      </c>
      <c r="AI329" s="77" t="s">
        <v>1767</v>
      </c>
    </row>
    <row r="330" spans="1:35" ht="12" customHeight="1" x14ac:dyDescent="0.3">
      <c r="A330" s="1" t="str">
        <f t="shared" si="7"/>
        <v>SVG39</v>
      </c>
      <c r="B330" s="157" t="s">
        <v>197</v>
      </c>
      <c r="C330" s="158">
        <v>39</v>
      </c>
      <c r="D330" s="62">
        <v>45916</v>
      </c>
      <c r="E330" s="105" t="s">
        <v>830</v>
      </c>
      <c r="F330" s="105" t="s">
        <v>696</v>
      </c>
      <c r="G330" s="162" t="s">
        <v>831</v>
      </c>
      <c r="H330" s="63" t="s">
        <v>60</v>
      </c>
      <c r="I330" s="64" t="s">
        <v>61</v>
      </c>
      <c r="J330" s="65">
        <v>12</v>
      </c>
      <c r="K330" s="66"/>
      <c r="L330" s="67" t="s">
        <v>58</v>
      </c>
      <c r="M330" s="67" t="s">
        <v>43</v>
      </c>
      <c r="N330" s="68">
        <v>0.70833333333333337</v>
      </c>
      <c r="O330" s="68">
        <v>0.79166666666666663</v>
      </c>
      <c r="P330" s="69" t="s">
        <v>37</v>
      </c>
      <c r="Q330" s="69" t="s">
        <v>37</v>
      </c>
      <c r="R330" s="70" t="s">
        <v>37</v>
      </c>
      <c r="S330" s="71" t="s">
        <v>37</v>
      </c>
      <c r="T330" s="69" t="s">
        <v>37</v>
      </c>
      <c r="U330" s="72" t="s">
        <v>37</v>
      </c>
      <c r="V330" s="73" t="s">
        <v>37</v>
      </c>
      <c r="W330" s="73" t="s">
        <v>37</v>
      </c>
      <c r="X330" s="74" t="s">
        <v>37</v>
      </c>
      <c r="Y330" s="72" t="s">
        <v>37</v>
      </c>
      <c r="Z330" s="73" t="s">
        <v>37</v>
      </c>
      <c r="AA330" s="70" t="s">
        <v>37</v>
      </c>
      <c r="AB330" s="73"/>
      <c r="AC330" s="75" t="s">
        <v>37</v>
      </c>
      <c r="AD330" s="75" t="s">
        <v>37</v>
      </c>
      <c r="AE330" s="75" t="s">
        <v>37</v>
      </c>
      <c r="AF330" s="76" t="s">
        <v>37</v>
      </c>
      <c r="AG330" s="76" t="s">
        <v>37</v>
      </c>
      <c r="AH330" s="77" t="s">
        <v>37</v>
      </c>
      <c r="AI330" s="77" t="s">
        <v>1768</v>
      </c>
    </row>
    <row r="331" spans="1:35" ht="12" customHeight="1" x14ac:dyDescent="0.3">
      <c r="A331" s="1" t="str">
        <f t="shared" si="7"/>
        <v>SVG39</v>
      </c>
      <c r="B331" s="157" t="s">
        <v>197</v>
      </c>
      <c r="C331" s="158">
        <v>39</v>
      </c>
      <c r="D331" s="62">
        <v>45916</v>
      </c>
      <c r="E331" s="105" t="s">
        <v>830</v>
      </c>
      <c r="F331" s="105" t="s">
        <v>696</v>
      </c>
      <c r="G331" s="162" t="s">
        <v>831</v>
      </c>
      <c r="H331" s="63" t="s">
        <v>63</v>
      </c>
      <c r="I331" s="64" t="s">
        <v>203</v>
      </c>
      <c r="J331" s="65">
        <v>14</v>
      </c>
      <c r="K331" s="207" t="s">
        <v>263</v>
      </c>
      <c r="L331" s="67" t="s">
        <v>65</v>
      </c>
      <c r="M331" s="67" t="s">
        <v>43</v>
      </c>
      <c r="N331" s="68">
        <v>0.6875</v>
      </c>
      <c r="O331" s="68">
        <v>0.79166666666666663</v>
      </c>
      <c r="P331" s="69" t="s">
        <v>44</v>
      </c>
      <c r="Q331" s="69" t="s">
        <v>59</v>
      </c>
      <c r="R331" s="70">
        <v>45912</v>
      </c>
      <c r="S331" s="69" t="s">
        <v>46</v>
      </c>
      <c r="T331" s="69"/>
      <c r="U331" s="72"/>
      <c r="V331" s="73">
        <v>43</v>
      </c>
      <c r="W331" s="73">
        <v>739041</v>
      </c>
      <c r="X331" s="74">
        <v>4.8</v>
      </c>
      <c r="Y331" s="72">
        <v>0.99</v>
      </c>
      <c r="Z331" s="73" t="s">
        <v>65</v>
      </c>
      <c r="AA331" s="70">
        <v>45741</v>
      </c>
      <c r="AB331" s="73"/>
      <c r="AC331" s="75">
        <v>600000</v>
      </c>
      <c r="AD331" s="75">
        <v>2650</v>
      </c>
      <c r="AE331" s="75" t="s">
        <v>340</v>
      </c>
      <c r="AF331" s="76" t="s">
        <v>1769</v>
      </c>
      <c r="AG331" s="76" t="s">
        <v>1770</v>
      </c>
      <c r="AH331" s="77">
        <v>45912</v>
      </c>
      <c r="AI331" s="77" t="s">
        <v>1771</v>
      </c>
    </row>
    <row r="332" spans="1:35" ht="12" customHeight="1" x14ac:dyDescent="0.3">
      <c r="A332" s="1" t="str">
        <f t="shared" si="7"/>
        <v>SVG39</v>
      </c>
      <c r="B332" s="157" t="s">
        <v>197</v>
      </c>
      <c r="C332" s="158">
        <v>39</v>
      </c>
      <c r="D332" s="62">
        <v>45916</v>
      </c>
      <c r="E332" s="105" t="s">
        <v>830</v>
      </c>
      <c r="F332" s="105" t="s">
        <v>696</v>
      </c>
      <c r="G332" s="162" t="s">
        <v>831</v>
      </c>
      <c r="H332" s="63" t="s">
        <v>204</v>
      </c>
      <c r="I332" s="64" t="s">
        <v>61</v>
      </c>
      <c r="J332" s="65">
        <v>12</v>
      </c>
      <c r="K332" s="66"/>
      <c r="L332" s="67" t="s">
        <v>395</v>
      </c>
      <c r="M332" s="67" t="s">
        <v>43</v>
      </c>
      <c r="N332" s="68">
        <v>0.625</v>
      </c>
      <c r="O332" s="68">
        <v>0.79166666666666663</v>
      </c>
      <c r="P332" s="69" t="s">
        <v>37</v>
      </c>
      <c r="Q332" s="69" t="s">
        <v>37</v>
      </c>
      <c r="R332" s="70" t="s">
        <v>37</v>
      </c>
      <c r="S332" s="71" t="s">
        <v>37</v>
      </c>
      <c r="T332" s="69" t="s">
        <v>37</v>
      </c>
      <c r="U332" s="72" t="s">
        <v>37</v>
      </c>
      <c r="V332" s="73" t="s">
        <v>37</v>
      </c>
      <c r="W332" s="73" t="s">
        <v>37</v>
      </c>
      <c r="X332" s="74" t="s">
        <v>37</v>
      </c>
      <c r="Y332" s="72" t="s">
        <v>37</v>
      </c>
      <c r="Z332" s="73" t="s">
        <v>37</v>
      </c>
      <c r="AA332" s="70" t="s">
        <v>37</v>
      </c>
      <c r="AB332" s="73"/>
      <c r="AC332" s="75" t="s">
        <v>37</v>
      </c>
      <c r="AD332" s="75" t="s">
        <v>37</v>
      </c>
      <c r="AE332" s="75" t="s">
        <v>37</v>
      </c>
      <c r="AF332" s="76" t="s">
        <v>37</v>
      </c>
      <c r="AG332" s="76" t="s">
        <v>37</v>
      </c>
      <c r="AH332" s="77" t="s">
        <v>37</v>
      </c>
      <c r="AI332" s="77" t="s">
        <v>1768</v>
      </c>
    </row>
    <row r="333" spans="1:35" ht="12" customHeight="1" x14ac:dyDescent="0.3">
      <c r="A333" s="1" t="str">
        <f t="shared" si="7"/>
        <v>ASI58</v>
      </c>
      <c r="B333" s="138" t="s">
        <v>133</v>
      </c>
      <c r="C333" s="61">
        <v>58</v>
      </c>
      <c r="D333" s="62">
        <v>45916</v>
      </c>
      <c r="E333" s="105" t="s">
        <v>832</v>
      </c>
      <c r="F333" s="105" t="s">
        <v>495</v>
      </c>
      <c r="G333" s="162" t="s">
        <v>833</v>
      </c>
      <c r="H333" s="63" t="s">
        <v>120</v>
      </c>
      <c r="I333" s="64" t="s">
        <v>134</v>
      </c>
      <c r="J333" s="65">
        <v>3</v>
      </c>
      <c r="K333" s="66"/>
      <c r="L333" s="67" t="s">
        <v>86</v>
      </c>
      <c r="M333" s="67" t="s">
        <v>71</v>
      </c>
      <c r="N333" s="68">
        <v>0.8125</v>
      </c>
      <c r="O333" s="68">
        <v>0.91666666666666663</v>
      </c>
      <c r="P333" s="69" t="s">
        <v>37</v>
      </c>
      <c r="Q333" s="69" t="s">
        <v>37</v>
      </c>
      <c r="R333" s="70" t="s">
        <v>37</v>
      </c>
      <c r="S333" s="71" t="s">
        <v>37</v>
      </c>
      <c r="T333" s="69" t="s">
        <v>37</v>
      </c>
      <c r="U333" s="72" t="s">
        <v>37</v>
      </c>
      <c r="V333" s="73" t="s">
        <v>37</v>
      </c>
      <c r="W333" s="73" t="s">
        <v>37</v>
      </c>
      <c r="X333" s="74" t="s">
        <v>37</v>
      </c>
      <c r="Y333" s="72" t="s">
        <v>37</v>
      </c>
      <c r="Z333" s="73" t="s">
        <v>37</v>
      </c>
      <c r="AA333" s="70" t="s">
        <v>37</v>
      </c>
      <c r="AB333" s="73"/>
      <c r="AC333" s="75" t="s">
        <v>37</v>
      </c>
      <c r="AD333" s="75" t="s">
        <v>37</v>
      </c>
      <c r="AE333" s="75" t="s">
        <v>37</v>
      </c>
      <c r="AF333" s="76" t="s">
        <v>37</v>
      </c>
      <c r="AG333" s="76" t="s">
        <v>37</v>
      </c>
      <c r="AH333" s="77" t="s">
        <v>37</v>
      </c>
      <c r="AI333" s="77" t="s">
        <v>1772</v>
      </c>
    </row>
    <row r="334" spans="1:35" ht="12" customHeight="1" x14ac:dyDescent="0.3">
      <c r="A334" s="1" t="str">
        <f t="shared" si="7"/>
        <v>FCO3</v>
      </c>
      <c r="B334" s="224" t="s">
        <v>421</v>
      </c>
      <c r="C334" s="61">
        <v>3</v>
      </c>
      <c r="D334" s="62">
        <v>45916</v>
      </c>
      <c r="E334" s="105" t="s">
        <v>834</v>
      </c>
      <c r="F334" s="105" t="s">
        <v>835</v>
      </c>
      <c r="G334" s="162" t="s">
        <v>599</v>
      </c>
      <c r="H334" s="63" t="s">
        <v>120</v>
      </c>
      <c r="I334" s="64" t="s">
        <v>41</v>
      </c>
      <c r="J334" s="65">
        <v>7</v>
      </c>
      <c r="K334" s="66"/>
      <c r="L334" s="67" t="s">
        <v>364</v>
      </c>
      <c r="M334" s="67" t="s">
        <v>62</v>
      </c>
      <c r="N334" s="68" t="s">
        <v>62</v>
      </c>
      <c r="O334" s="68">
        <v>0.83333333333333337</v>
      </c>
      <c r="P334" s="69" t="s">
        <v>44</v>
      </c>
      <c r="Q334" s="69" t="s">
        <v>205</v>
      </c>
      <c r="R334" s="70">
        <v>45912</v>
      </c>
      <c r="S334" s="69" t="s">
        <v>46</v>
      </c>
      <c r="T334" s="69"/>
      <c r="U334" s="72"/>
      <c r="V334" s="73" t="s">
        <v>48</v>
      </c>
      <c r="W334" s="73" t="s">
        <v>48</v>
      </c>
      <c r="X334" s="74" t="s">
        <v>48</v>
      </c>
      <c r="Y334" s="72" t="s">
        <v>48</v>
      </c>
      <c r="Z334" s="73" t="s">
        <v>48</v>
      </c>
      <c r="AA334" s="70" t="s">
        <v>48</v>
      </c>
      <c r="AB334" s="73"/>
      <c r="AC334" s="75">
        <v>28000</v>
      </c>
      <c r="AD334" s="75">
        <v>650</v>
      </c>
      <c r="AE334" s="75" t="s">
        <v>37</v>
      </c>
      <c r="AF334" s="76" t="s">
        <v>1773</v>
      </c>
      <c r="AG334" s="76" t="s">
        <v>1333</v>
      </c>
      <c r="AH334" s="77">
        <v>45912</v>
      </c>
      <c r="AI334" s="77" t="s">
        <v>1774</v>
      </c>
    </row>
    <row r="335" spans="1:35" ht="12" customHeight="1" x14ac:dyDescent="0.3">
      <c r="A335" s="1" t="str">
        <f t="shared" si="7"/>
        <v>ASI124</v>
      </c>
      <c r="B335" s="138" t="s">
        <v>133</v>
      </c>
      <c r="C335" s="61">
        <v>124</v>
      </c>
      <c r="D335" s="62">
        <v>45916</v>
      </c>
      <c r="E335" s="105" t="s">
        <v>836</v>
      </c>
      <c r="F335" s="105" t="s">
        <v>837</v>
      </c>
      <c r="G335" s="162" t="s">
        <v>496</v>
      </c>
      <c r="H335" s="63" t="s">
        <v>66</v>
      </c>
      <c r="I335" s="64" t="s">
        <v>134</v>
      </c>
      <c r="J335" s="65">
        <v>3</v>
      </c>
      <c r="K335" s="66"/>
      <c r="L335" s="67" t="s">
        <v>186</v>
      </c>
      <c r="M335" s="67" t="s">
        <v>62</v>
      </c>
      <c r="N335" s="68" t="s">
        <v>62</v>
      </c>
      <c r="O335" s="68">
        <v>0.91666666666666663</v>
      </c>
      <c r="P335" s="69" t="s">
        <v>37</v>
      </c>
      <c r="Q335" s="69" t="s">
        <v>37</v>
      </c>
      <c r="R335" s="70" t="s">
        <v>37</v>
      </c>
      <c r="S335" s="71" t="s">
        <v>37</v>
      </c>
      <c r="T335" s="69" t="s">
        <v>37</v>
      </c>
      <c r="U335" s="72" t="s">
        <v>37</v>
      </c>
      <c r="V335" s="73" t="s">
        <v>37</v>
      </c>
      <c r="W335" s="73" t="s">
        <v>37</v>
      </c>
      <c r="X335" s="74" t="s">
        <v>37</v>
      </c>
      <c r="Y335" s="72" t="s">
        <v>37</v>
      </c>
      <c r="Z335" s="73" t="s">
        <v>37</v>
      </c>
      <c r="AA335" s="70" t="s">
        <v>37</v>
      </c>
      <c r="AB335" s="73"/>
      <c r="AC335" s="75" t="s">
        <v>37</v>
      </c>
      <c r="AD335" s="75" t="s">
        <v>37</v>
      </c>
      <c r="AE335" s="75" t="s">
        <v>37</v>
      </c>
      <c r="AF335" s="76" t="s">
        <v>37</v>
      </c>
      <c r="AG335" s="76" t="s">
        <v>37</v>
      </c>
      <c r="AH335" s="77" t="s">
        <v>37</v>
      </c>
      <c r="AI335" s="77" t="s">
        <v>1775</v>
      </c>
    </row>
    <row r="336" spans="1:35" ht="12" customHeight="1" x14ac:dyDescent="0.3">
      <c r="A336" s="1" t="str">
        <f t="shared" si="7"/>
        <v>ASI203</v>
      </c>
      <c r="B336" s="138" t="s">
        <v>133</v>
      </c>
      <c r="C336" s="61">
        <v>203</v>
      </c>
      <c r="D336" s="62">
        <v>45916</v>
      </c>
      <c r="E336" s="105" t="s">
        <v>838</v>
      </c>
      <c r="F336" s="105" t="s">
        <v>839</v>
      </c>
      <c r="G336" s="162" t="s">
        <v>840</v>
      </c>
      <c r="H336" s="63" t="s">
        <v>66</v>
      </c>
      <c r="I336" s="64" t="s">
        <v>134</v>
      </c>
      <c r="J336" s="65">
        <v>3</v>
      </c>
      <c r="K336" s="66"/>
      <c r="L336" s="67" t="s">
        <v>277</v>
      </c>
      <c r="M336" s="67" t="s">
        <v>83</v>
      </c>
      <c r="N336" s="68">
        <v>0.8125</v>
      </c>
      <c r="O336" s="68">
        <v>0.91666666666666663</v>
      </c>
      <c r="P336" s="69" t="s">
        <v>37</v>
      </c>
      <c r="Q336" s="69" t="s">
        <v>37</v>
      </c>
      <c r="R336" s="70" t="s">
        <v>37</v>
      </c>
      <c r="S336" s="71" t="s">
        <v>37</v>
      </c>
      <c r="T336" s="69" t="s">
        <v>37</v>
      </c>
      <c r="U336" s="72" t="s">
        <v>37</v>
      </c>
      <c r="V336" s="73" t="s">
        <v>37</v>
      </c>
      <c r="W336" s="73" t="s">
        <v>37</v>
      </c>
      <c r="X336" s="74" t="s">
        <v>37</v>
      </c>
      <c r="Y336" s="72" t="s">
        <v>37</v>
      </c>
      <c r="Z336" s="73" t="s">
        <v>37</v>
      </c>
      <c r="AA336" s="70" t="s">
        <v>37</v>
      </c>
      <c r="AB336" s="73"/>
      <c r="AC336" s="75" t="s">
        <v>37</v>
      </c>
      <c r="AD336" s="75" t="s">
        <v>37</v>
      </c>
      <c r="AE336" s="75" t="s">
        <v>37</v>
      </c>
      <c r="AF336" s="76" t="s">
        <v>37</v>
      </c>
      <c r="AG336" s="76" t="s">
        <v>37</v>
      </c>
      <c r="AH336" s="77" t="s">
        <v>37</v>
      </c>
      <c r="AI336" s="77" t="s">
        <v>1776</v>
      </c>
    </row>
    <row r="337" spans="1:35" ht="12" customHeight="1" x14ac:dyDescent="0.3">
      <c r="A337" s="1" t="str">
        <f t="shared" si="7"/>
        <v>DAI68</v>
      </c>
      <c r="B337" s="167" t="s">
        <v>290</v>
      </c>
      <c r="C337" s="61">
        <v>68</v>
      </c>
      <c r="D337" s="62">
        <v>45916</v>
      </c>
      <c r="E337" s="105" t="s">
        <v>841</v>
      </c>
      <c r="F337" s="105" t="s">
        <v>842</v>
      </c>
      <c r="G337" s="162" t="s">
        <v>843</v>
      </c>
      <c r="H337" s="63" t="s">
        <v>66</v>
      </c>
      <c r="I337" s="64" t="s">
        <v>113</v>
      </c>
      <c r="J337" s="65">
        <v>10</v>
      </c>
      <c r="K337" s="66"/>
      <c r="L337" s="67" t="s">
        <v>161</v>
      </c>
      <c r="M337" s="185" t="s">
        <v>43</v>
      </c>
      <c r="N337" s="68">
        <v>0.75</v>
      </c>
      <c r="O337" s="68">
        <v>0.91666666666666663</v>
      </c>
      <c r="P337" s="69" t="s">
        <v>77</v>
      </c>
      <c r="Q337" s="69" t="s">
        <v>115</v>
      </c>
      <c r="R337" s="70">
        <v>45909</v>
      </c>
      <c r="S337" s="69" t="s">
        <v>46</v>
      </c>
      <c r="T337" s="72"/>
      <c r="U337" s="72"/>
      <c r="V337" s="73" t="s">
        <v>37</v>
      </c>
      <c r="W337" s="73" t="s">
        <v>37</v>
      </c>
      <c r="X337" s="74" t="s">
        <v>37</v>
      </c>
      <c r="Y337" s="72" t="s">
        <v>37</v>
      </c>
      <c r="Z337" s="73" t="s">
        <v>37</v>
      </c>
      <c r="AA337" s="70" t="s">
        <v>37</v>
      </c>
      <c r="AB337" s="73"/>
      <c r="AC337" s="75" t="s">
        <v>37</v>
      </c>
      <c r="AD337" s="75" t="s">
        <v>37</v>
      </c>
      <c r="AE337" s="75" t="s">
        <v>340</v>
      </c>
      <c r="AF337" s="76" t="s">
        <v>1777</v>
      </c>
      <c r="AG337" s="76" t="s">
        <v>1778</v>
      </c>
      <c r="AH337" s="77">
        <v>45909</v>
      </c>
      <c r="AI337" s="77" t="s">
        <v>1779</v>
      </c>
    </row>
    <row r="338" spans="1:35" ht="12" customHeight="1" x14ac:dyDescent="0.3">
      <c r="A338" s="1" t="str">
        <f t="shared" si="7"/>
        <v>EXS1013</v>
      </c>
      <c r="B338" s="166" t="s">
        <v>223</v>
      </c>
      <c r="C338" s="61">
        <v>1013</v>
      </c>
      <c r="D338" s="62">
        <v>45916</v>
      </c>
      <c r="E338" s="105" t="s">
        <v>844</v>
      </c>
      <c r="F338" s="105" t="s">
        <v>845</v>
      </c>
      <c r="G338" s="162" t="s">
        <v>496</v>
      </c>
      <c r="H338" s="63" t="s">
        <v>66</v>
      </c>
      <c r="I338" s="64" t="s">
        <v>41</v>
      </c>
      <c r="J338" s="65">
        <v>35</v>
      </c>
      <c r="K338" s="186" t="s">
        <v>195</v>
      </c>
      <c r="L338" s="67" t="s">
        <v>191</v>
      </c>
      <c r="M338" s="67" t="s">
        <v>62</v>
      </c>
      <c r="N338" s="68" t="s">
        <v>62</v>
      </c>
      <c r="O338" s="68">
        <v>0.83333333333333337</v>
      </c>
      <c r="P338" s="69" t="s">
        <v>44</v>
      </c>
      <c r="Q338" s="69" t="s">
        <v>115</v>
      </c>
      <c r="R338" s="70">
        <v>45912</v>
      </c>
      <c r="S338" s="69" t="s">
        <v>46</v>
      </c>
      <c r="T338" s="69"/>
      <c r="U338" s="72"/>
      <c r="V338" s="73">
        <v>34</v>
      </c>
      <c r="W338" s="73">
        <v>318858</v>
      </c>
      <c r="X338" s="74">
        <v>4.5999999999999996</v>
      </c>
      <c r="Y338" s="72">
        <v>0.98</v>
      </c>
      <c r="Z338" s="73" t="s">
        <v>123</v>
      </c>
      <c r="AA338" s="70">
        <v>45561</v>
      </c>
      <c r="AB338" s="73"/>
      <c r="AC338" s="75">
        <v>318000</v>
      </c>
      <c r="AD338" s="75">
        <v>1500</v>
      </c>
      <c r="AE338" s="75" t="s">
        <v>228</v>
      </c>
      <c r="AF338" s="76" t="s">
        <v>1780</v>
      </c>
      <c r="AG338" s="76" t="s">
        <v>1781</v>
      </c>
      <c r="AH338" s="77">
        <v>45912</v>
      </c>
      <c r="AI338" s="77" t="s">
        <v>1782</v>
      </c>
    </row>
    <row r="339" spans="1:35" ht="12" customHeight="1" x14ac:dyDescent="0.3">
      <c r="A339" s="1" t="str">
        <f t="shared" si="7"/>
        <v>PDA50</v>
      </c>
      <c r="B339" s="165" t="s">
        <v>217</v>
      </c>
      <c r="C339" s="171">
        <v>50</v>
      </c>
      <c r="D339" s="62">
        <v>45916</v>
      </c>
      <c r="E339" s="105" t="s">
        <v>846</v>
      </c>
      <c r="F339" s="105" t="s">
        <v>847</v>
      </c>
      <c r="G339" s="162" t="s">
        <v>496</v>
      </c>
      <c r="H339" s="63" t="s">
        <v>66</v>
      </c>
      <c r="I339" s="64" t="s">
        <v>41</v>
      </c>
      <c r="J339" s="65">
        <v>27</v>
      </c>
      <c r="K339" s="186" t="s">
        <v>195</v>
      </c>
      <c r="L339" s="67" t="s">
        <v>88</v>
      </c>
      <c r="M339" s="67" t="s">
        <v>62</v>
      </c>
      <c r="N339" s="68" t="s">
        <v>62</v>
      </c>
      <c r="O339" s="68">
        <v>0.83333333333333337</v>
      </c>
      <c r="P339" s="69" t="s">
        <v>44</v>
      </c>
      <c r="Q339" s="69" t="s">
        <v>115</v>
      </c>
      <c r="R339" s="70">
        <v>45912</v>
      </c>
      <c r="S339" s="69" t="s">
        <v>46</v>
      </c>
      <c r="T339" s="69"/>
      <c r="U339" s="72"/>
      <c r="V339" s="73">
        <v>31</v>
      </c>
      <c r="W339" s="73">
        <v>275658</v>
      </c>
      <c r="X339" s="74">
        <v>4.7</v>
      </c>
      <c r="Y339" s="72">
        <v>0.90500000000000003</v>
      </c>
      <c r="Z339" s="73" t="s">
        <v>147</v>
      </c>
      <c r="AA339" s="70">
        <v>45538</v>
      </c>
      <c r="AB339" s="73"/>
      <c r="AC339" s="75">
        <v>275000</v>
      </c>
      <c r="AD339" s="75">
        <v>1700</v>
      </c>
      <c r="AE339" s="75" t="s">
        <v>70</v>
      </c>
      <c r="AF339" s="76" t="s">
        <v>1783</v>
      </c>
      <c r="AG339" s="76" t="s">
        <v>1784</v>
      </c>
      <c r="AH339" s="77">
        <v>45912</v>
      </c>
      <c r="AI339" s="77" t="s">
        <v>1785</v>
      </c>
    </row>
    <row r="340" spans="1:35" ht="12" customHeight="1" x14ac:dyDescent="0.3">
      <c r="A340" s="1" t="str">
        <f t="shared" si="7"/>
        <v>PMO71</v>
      </c>
      <c r="B340" s="187" t="s">
        <v>245</v>
      </c>
      <c r="C340" s="61">
        <v>71</v>
      </c>
      <c r="D340" s="62">
        <v>45916</v>
      </c>
      <c r="E340" s="105" t="s">
        <v>848</v>
      </c>
      <c r="F340" s="105" t="s">
        <v>849</v>
      </c>
      <c r="G340" s="162" t="s">
        <v>493</v>
      </c>
      <c r="H340" s="63" t="s">
        <v>66</v>
      </c>
      <c r="I340" s="64" t="s">
        <v>41</v>
      </c>
      <c r="J340" s="65">
        <v>6</v>
      </c>
      <c r="K340" s="212" t="s">
        <v>393</v>
      </c>
      <c r="L340" s="67" t="s">
        <v>145</v>
      </c>
      <c r="M340" s="67" t="s">
        <v>83</v>
      </c>
      <c r="N340" s="68">
        <v>0.8125</v>
      </c>
      <c r="O340" s="68">
        <v>0.91666666666666663</v>
      </c>
      <c r="P340" s="69" t="s">
        <v>77</v>
      </c>
      <c r="Q340" s="69" t="s">
        <v>78</v>
      </c>
      <c r="R340" s="70">
        <v>45897</v>
      </c>
      <c r="S340" s="69" t="s">
        <v>46</v>
      </c>
      <c r="T340" s="69" t="s">
        <v>47</v>
      </c>
      <c r="U340" s="72" t="s">
        <v>80</v>
      </c>
      <c r="V340" s="73">
        <v>6</v>
      </c>
      <c r="W340" s="73">
        <v>31646</v>
      </c>
      <c r="X340" s="74">
        <v>5</v>
      </c>
      <c r="Y340" s="72">
        <v>0.98</v>
      </c>
      <c r="Z340" s="73" t="s">
        <v>145</v>
      </c>
      <c r="AA340" s="70">
        <v>45811</v>
      </c>
      <c r="AB340" s="73"/>
      <c r="AC340" s="75">
        <v>31000</v>
      </c>
      <c r="AD340" s="75">
        <v>820</v>
      </c>
      <c r="AE340" s="75" t="s">
        <v>37</v>
      </c>
      <c r="AF340" s="76" t="s">
        <v>1786</v>
      </c>
      <c r="AG340" s="76" t="s">
        <v>1787</v>
      </c>
      <c r="AH340" s="77">
        <v>45897</v>
      </c>
      <c r="AI340" s="77" t="s">
        <v>1788</v>
      </c>
    </row>
    <row r="341" spans="1:35" ht="12" customHeight="1" x14ac:dyDescent="0.3">
      <c r="A341" s="1" t="str">
        <f t="shared" si="7"/>
        <v>HIR8</v>
      </c>
      <c r="B341" s="112" t="s">
        <v>87</v>
      </c>
      <c r="C341" s="113">
        <v>8</v>
      </c>
      <c r="D341" s="62">
        <v>45916</v>
      </c>
      <c r="E341" s="105" t="s">
        <v>850</v>
      </c>
      <c r="F341" s="105" t="s">
        <v>851</v>
      </c>
      <c r="G341" s="162" t="s">
        <v>496</v>
      </c>
      <c r="H341" s="63" t="s">
        <v>35</v>
      </c>
      <c r="I341" s="64" t="s">
        <v>41</v>
      </c>
      <c r="J341" s="65">
        <v>18</v>
      </c>
      <c r="K341" s="66"/>
      <c r="L341" s="67" t="s">
        <v>150</v>
      </c>
      <c r="M341" s="67" t="s">
        <v>62</v>
      </c>
      <c r="N341" s="68" t="s">
        <v>62</v>
      </c>
      <c r="O341" s="68">
        <v>0.83333333333333337</v>
      </c>
      <c r="P341" s="69" t="s">
        <v>44</v>
      </c>
      <c r="Q341" s="69" t="s">
        <v>224</v>
      </c>
      <c r="R341" s="70">
        <v>45912</v>
      </c>
      <c r="S341" s="69" t="s">
        <v>46</v>
      </c>
      <c r="T341" s="69"/>
      <c r="U341" s="72"/>
      <c r="V341" s="73">
        <v>17</v>
      </c>
      <c r="W341" s="73">
        <v>118247</v>
      </c>
      <c r="X341" s="74">
        <v>5</v>
      </c>
      <c r="Y341" s="72">
        <v>0.85000000000000009</v>
      </c>
      <c r="Z341" s="73" t="s">
        <v>68</v>
      </c>
      <c r="AA341" s="70">
        <v>45796</v>
      </c>
      <c r="AB341" s="73"/>
      <c r="AC341" s="75">
        <v>118000</v>
      </c>
      <c r="AD341" s="75">
        <v>1250</v>
      </c>
      <c r="AE341" s="75" t="s">
        <v>340</v>
      </c>
      <c r="AF341" s="76" t="s">
        <v>1789</v>
      </c>
      <c r="AG341" s="76" t="s">
        <v>1790</v>
      </c>
      <c r="AH341" s="77">
        <v>45912</v>
      </c>
      <c r="AI341" s="77" t="s">
        <v>1791</v>
      </c>
    </row>
    <row r="342" spans="1:35" ht="12" customHeight="1" x14ac:dyDescent="0.3">
      <c r="A342" s="1" t="str">
        <f t="shared" si="7"/>
        <v>HNTN002</v>
      </c>
      <c r="B342" s="142" t="s">
        <v>148</v>
      </c>
      <c r="C342" s="61" t="s">
        <v>172</v>
      </c>
      <c r="D342" s="62">
        <v>45916</v>
      </c>
      <c r="E342" s="105" t="s">
        <v>852</v>
      </c>
      <c r="F342" s="105" t="s">
        <v>853</v>
      </c>
      <c r="G342" s="162" t="s">
        <v>496</v>
      </c>
      <c r="H342" s="63" t="s">
        <v>35</v>
      </c>
      <c r="I342" s="64" t="s">
        <v>41</v>
      </c>
      <c r="J342" s="65">
        <v>17</v>
      </c>
      <c r="K342" s="186" t="s">
        <v>195</v>
      </c>
      <c r="L342" s="67" t="s">
        <v>465</v>
      </c>
      <c r="M342" s="67" t="s">
        <v>62</v>
      </c>
      <c r="N342" s="68" t="s">
        <v>62</v>
      </c>
      <c r="O342" s="68">
        <v>0.83333333333333337</v>
      </c>
      <c r="P342" s="69" t="s">
        <v>114</v>
      </c>
      <c r="Q342" s="69" t="s">
        <v>315</v>
      </c>
      <c r="R342" s="70">
        <v>45915</v>
      </c>
      <c r="S342" s="69" t="s">
        <v>46</v>
      </c>
      <c r="T342" s="69"/>
      <c r="U342" s="72"/>
      <c r="V342" s="73">
        <v>15</v>
      </c>
      <c r="W342" s="73">
        <v>108921</v>
      </c>
      <c r="X342" s="74">
        <v>4.5</v>
      </c>
      <c r="Y342" s="72">
        <v>0.9</v>
      </c>
      <c r="Z342" s="73" t="s">
        <v>147</v>
      </c>
      <c r="AA342" s="70">
        <v>45819</v>
      </c>
      <c r="AB342" s="73"/>
      <c r="AC342" s="75">
        <v>108921</v>
      </c>
      <c r="AD342" s="75">
        <v>1100</v>
      </c>
      <c r="AE342" s="75" t="s">
        <v>340</v>
      </c>
      <c r="AF342" s="76" t="s">
        <v>1792</v>
      </c>
      <c r="AG342" s="76" t="s">
        <v>1793</v>
      </c>
      <c r="AH342" s="77">
        <v>45915</v>
      </c>
      <c r="AI342" s="77" t="s">
        <v>1794</v>
      </c>
    </row>
    <row r="343" spans="1:35" ht="12" customHeight="1" x14ac:dyDescent="0.3">
      <c r="A343" s="1" t="str">
        <f t="shared" si="7"/>
        <v>HNTN010</v>
      </c>
      <c r="B343" s="142" t="s">
        <v>148</v>
      </c>
      <c r="C343" s="61" t="s">
        <v>173</v>
      </c>
      <c r="D343" s="62">
        <v>45916</v>
      </c>
      <c r="E343" s="105" t="s">
        <v>854</v>
      </c>
      <c r="F343" s="105" t="s">
        <v>855</v>
      </c>
      <c r="G343" s="162" t="s">
        <v>496</v>
      </c>
      <c r="H343" s="63" t="s">
        <v>35</v>
      </c>
      <c r="I343" s="64" t="s">
        <v>41</v>
      </c>
      <c r="J343" s="65">
        <v>17</v>
      </c>
      <c r="K343" s="186" t="s">
        <v>195</v>
      </c>
      <c r="L343" s="67" t="s">
        <v>45</v>
      </c>
      <c r="M343" s="67" t="s">
        <v>62</v>
      </c>
      <c r="N343" s="68" t="s">
        <v>62</v>
      </c>
      <c r="O343" s="68">
        <v>0.83333333333333337</v>
      </c>
      <c r="P343" s="69" t="s">
        <v>114</v>
      </c>
      <c r="Q343" s="69" t="s">
        <v>315</v>
      </c>
      <c r="R343" s="70">
        <v>45915</v>
      </c>
      <c r="S343" s="69" t="s">
        <v>46</v>
      </c>
      <c r="T343" s="69"/>
      <c r="U343" s="72"/>
      <c r="V343" s="73">
        <v>17</v>
      </c>
      <c r="W343" s="73">
        <v>141117</v>
      </c>
      <c r="X343" s="74">
        <v>4.8</v>
      </c>
      <c r="Y343" s="72">
        <v>0.94</v>
      </c>
      <c r="Z343" s="73" t="s">
        <v>45</v>
      </c>
      <c r="AA343" s="70">
        <v>45819</v>
      </c>
      <c r="AB343" s="73"/>
      <c r="AC343" s="75">
        <v>141117</v>
      </c>
      <c r="AD343" s="75">
        <v>1400</v>
      </c>
      <c r="AE343" s="75" t="s">
        <v>340</v>
      </c>
      <c r="AF343" s="76" t="s">
        <v>1795</v>
      </c>
      <c r="AG343" s="76" t="s">
        <v>1796</v>
      </c>
      <c r="AH343" s="77">
        <v>45915</v>
      </c>
      <c r="AI343" s="77" t="s">
        <v>1797</v>
      </c>
    </row>
    <row r="344" spans="1:35" ht="12" customHeight="1" x14ac:dyDescent="0.3">
      <c r="A344" s="1" t="str">
        <f t="shared" si="7"/>
        <v>OXDCD</v>
      </c>
      <c r="B344" s="137" t="s">
        <v>240</v>
      </c>
      <c r="C344" s="61" t="s">
        <v>34</v>
      </c>
      <c r="D344" s="62">
        <v>45916</v>
      </c>
      <c r="E344" s="105" t="s">
        <v>501</v>
      </c>
      <c r="F344" s="105" t="s">
        <v>502</v>
      </c>
      <c r="G344" s="162" t="s">
        <v>503</v>
      </c>
      <c r="H344" s="63" t="s">
        <v>35</v>
      </c>
      <c r="I344" s="64" t="s">
        <v>203</v>
      </c>
      <c r="J344" s="65">
        <v>3</v>
      </c>
      <c r="K344" s="66" t="s">
        <v>69</v>
      </c>
      <c r="L344" s="67" t="s">
        <v>343</v>
      </c>
      <c r="M344" s="67" t="s">
        <v>83</v>
      </c>
      <c r="N344" s="68">
        <v>0.27083333333333331</v>
      </c>
      <c r="O344" s="68">
        <v>0.375</v>
      </c>
      <c r="P344" s="69" t="s">
        <v>37</v>
      </c>
      <c r="Q344" s="69" t="s">
        <v>37</v>
      </c>
      <c r="R344" s="70" t="s">
        <v>37</v>
      </c>
      <c r="S344" s="71" t="s">
        <v>37</v>
      </c>
      <c r="T344" s="69" t="s">
        <v>37</v>
      </c>
      <c r="U344" s="72" t="s">
        <v>37</v>
      </c>
      <c r="V344" s="73" t="s">
        <v>37</v>
      </c>
      <c r="W344" s="73" t="s">
        <v>37</v>
      </c>
      <c r="X344" s="74" t="s">
        <v>37</v>
      </c>
      <c r="Y344" s="72" t="s">
        <v>37</v>
      </c>
      <c r="Z344" s="73" t="s">
        <v>37</v>
      </c>
      <c r="AA344" s="70" t="s">
        <v>37</v>
      </c>
      <c r="AB344" s="73"/>
      <c r="AC344" s="75" t="s">
        <v>37</v>
      </c>
      <c r="AD344" s="75" t="s">
        <v>37</v>
      </c>
      <c r="AE344" s="75" t="s">
        <v>37</v>
      </c>
      <c r="AF344" s="76" t="s">
        <v>1175</v>
      </c>
      <c r="AG344" s="76" t="s">
        <v>1176</v>
      </c>
      <c r="AH344" s="77" t="s">
        <v>37</v>
      </c>
      <c r="AI344" s="77" t="s">
        <v>1798</v>
      </c>
    </row>
    <row r="345" spans="1:35" ht="12" customHeight="1" x14ac:dyDescent="0.3">
      <c r="A345" s="1" t="str">
        <f>CONCATENATE(B345,C345)</f>
        <v>PMO77</v>
      </c>
      <c r="B345" s="187" t="s">
        <v>245</v>
      </c>
      <c r="C345" s="61">
        <v>77</v>
      </c>
      <c r="D345" s="62">
        <v>45916</v>
      </c>
      <c r="E345" s="105" t="s">
        <v>856</v>
      </c>
      <c r="F345" s="105" t="s">
        <v>648</v>
      </c>
      <c r="G345" s="162" t="s">
        <v>496</v>
      </c>
      <c r="H345" s="63" t="s">
        <v>35</v>
      </c>
      <c r="I345" s="64" t="s">
        <v>41</v>
      </c>
      <c r="J345" s="65">
        <v>5</v>
      </c>
      <c r="K345" s="211" t="s">
        <v>391</v>
      </c>
      <c r="L345" s="67" t="s">
        <v>124</v>
      </c>
      <c r="M345" s="67" t="s">
        <v>62</v>
      </c>
      <c r="N345" s="68" t="s">
        <v>62</v>
      </c>
      <c r="O345" s="68">
        <v>0.91666666666666663</v>
      </c>
      <c r="P345" s="69" t="s">
        <v>77</v>
      </c>
      <c r="Q345" s="69" t="s">
        <v>78</v>
      </c>
      <c r="R345" s="70">
        <v>45902</v>
      </c>
      <c r="S345" s="69" t="s">
        <v>46</v>
      </c>
      <c r="T345" s="69" t="s">
        <v>47</v>
      </c>
      <c r="U345" s="72" t="s">
        <v>80</v>
      </c>
      <c r="V345" s="73">
        <v>5</v>
      </c>
      <c r="W345" s="73">
        <v>26250</v>
      </c>
      <c r="X345" s="74">
        <v>5</v>
      </c>
      <c r="Y345" s="72">
        <v>0.8600000000000001</v>
      </c>
      <c r="Z345" s="73" t="s">
        <v>107</v>
      </c>
      <c r="AA345" s="70">
        <v>45856</v>
      </c>
      <c r="AB345" s="73"/>
      <c r="AC345" s="75">
        <v>26000</v>
      </c>
      <c r="AD345" s="75">
        <v>820</v>
      </c>
      <c r="AE345" s="75" t="s">
        <v>37</v>
      </c>
      <c r="AF345" s="76" t="s">
        <v>1799</v>
      </c>
      <c r="AG345" s="76" t="s">
        <v>1566</v>
      </c>
      <c r="AH345" s="77">
        <v>45902</v>
      </c>
      <c r="AI345" s="77" t="s">
        <v>1800</v>
      </c>
    </row>
    <row r="346" spans="1:35" ht="12" customHeight="1" x14ac:dyDescent="0.3">
      <c r="A346" s="1" t="str">
        <f t="shared" si="7"/>
        <v>PDA1768</v>
      </c>
      <c r="B346" s="165" t="s">
        <v>217</v>
      </c>
      <c r="C346" s="61">
        <v>1768</v>
      </c>
      <c r="D346" s="62">
        <v>45916</v>
      </c>
      <c r="E346" s="105" t="s">
        <v>857</v>
      </c>
      <c r="F346" s="105" t="s">
        <v>858</v>
      </c>
      <c r="G346" s="162" t="s">
        <v>496</v>
      </c>
      <c r="H346" s="63" t="s">
        <v>35</v>
      </c>
      <c r="I346" s="64" t="s">
        <v>41</v>
      </c>
      <c r="J346" s="65">
        <v>33</v>
      </c>
      <c r="K346" s="66"/>
      <c r="L346" s="67" t="s">
        <v>212</v>
      </c>
      <c r="M346" s="67" t="s">
        <v>62</v>
      </c>
      <c r="N346" s="68" t="s">
        <v>62</v>
      </c>
      <c r="O346" s="68">
        <v>0.83333333333333337</v>
      </c>
      <c r="P346" s="69" t="s">
        <v>44</v>
      </c>
      <c r="Q346" s="69" t="s">
        <v>224</v>
      </c>
      <c r="R346" s="70">
        <v>45912</v>
      </c>
      <c r="S346" s="69" t="s">
        <v>46</v>
      </c>
      <c r="T346" s="69"/>
      <c r="U346" s="72"/>
      <c r="V346" s="73">
        <v>28</v>
      </c>
      <c r="W346" s="73">
        <v>234317</v>
      </c>
      <c r="X346" s="74">
        <v>4.5</v>
      </c>
      <c r="Y346" s="72">
        <v>0.9</v>
      </c>
      <c r="Z346" s="73" t="s">
        <v>147</v>
      </c>
      <c r="AA346" s="70">
        <v>45740</v>
      </c>
      <c r="AB346" s="73"/>
      <c r="AC346" s="75">
        <v>234000</v>
      </c>
      <c r="AD346" s="75">
        <v>1500</v>
      </c>
      <c r="AE346" s="75" t="s">
        <v>406</v>
      </c>
      <c r="AF346" s="76" t="s">
        <v>1801</v>
      </c>
      <c r="AG346" s="76" t="s">
        <v>1802</v>
      </c>
      <c r="AH346" s="77">
        <v>45912</v>
      </c>
      <c r="AI346" s="77" t="s">
        <v>1803</v>
      </c>
    </row>
    <row r="347" spans="1:35" ht="12" customHeight="1" thickBot="1" x14ac:dyDescent="0.35">
      <c r="A347" s="5" t="str">
        <f t="shared" si="7"/>
        <v/>
      </c>
      <c r="B347" s="78"/>
      <c r="C347" s="79"/>
      <c r="D347" s="80"/>
      <c r="E347" s="81"/>
      <c r="F347" s="81"/>
      <c r="G347" s="81"/>
      <c r="H347" s="82"/>
      <c r="I347" s="114" t="s">
        <v>38</v>
      </c>
      <c r="J347" s="84">
        <f>SUBTOTAL(9,J322:J346)</f>
        <v>332</v>
      </c>
      <c r="K347" s="85">
        <f>(45+35+35+80+10+70+35+240)-J347</f>
        <v>218</v>
      </c>
      <c r="L347" s="127"/>
      <c r="M347" s="127"/>
      <c r="N347" s="128"/>
      <c r="O347" s="128"/>
      <c r="P347" s="129"/>
      <c r="Q347" s="129"/>
      <c r="R347" s="130"/>
      <c r="S347" s="131"/>
      <c r="T347" s="129"/>
      <c r="U347" s="132"/>
      <c r="V347" s="133"/>
      <c r="W347" s="133"/>
      <c r="X347" s="134"/>
      <c r="Y347" s="132"/>
      <c r="Z347" s="129"/>
      <c r="AA347" s="130"/>
      <c r="AB347" s="133"/>
      <c r="AC347" s="135"/>
      <c r="AD347" s="135"/>
      <c r="AE347" s="135"/>
      <c r="AF347" s="18"/>
      <c r="AG347" s="18"/>
      <c r="AH347" s="19"/>
      <c r="AI347" s="19"/>
    </row>
    <row r="348" spans="1:35" ht="12" customHeight="1" thickBot="1" x14ac:dyDescent="0.35">
      <c r="A348" s="1" t="str">
        <f t="shared" si="7"/>
        <v/>
      </c>
      <c r="B348" s="94"/>
      <c r="C348" s="115"/>
      <c r="D348" s="96"/>
      <c r="E348" s="97">
        <v>45917</v>
      </c>
      <c r="F348" s="98" t="s">
        <v>163</v>
      </c>
      <c r="G348" s="99"/>
      <c r="H348" s="100"/>
      <c r="I348" s="109"/>
      <c r="J348" s="110"/>
      <c r="K348" s="103"/>
      <c r="L348" s="86"/>
      <c r="M348" s="86"/>
      <c r="N348" s="87"/>
      <c r="O348" s="87"/>
      <c r="P348" s="88"/>
      <c r="Q348" s="88"/>
      <c r="R348" s="89"/>
      <c r="S348" s="90"/>
      <c r="T348" s="88"/>
      <c r="U348" s="91"/>
      <c r="V348" s="92"/>
      <c r="W348" s="92"/>
      <c r="X348" s="93"/>
      <c r="Y348" s="91"/>
      <c r="Z348" s="88"/>
      <c r="AA348" s="89"/>
      <c r="AB348" s="92"/>
      <c r="AC348" s="17"/>
      <c r="AD348" s="17"/>
      <c r="AE348" s="17"/>
      <c r="AF348" s="18"/>
      <c r="AG348" s="18"/>
      <c r="AH348" s="19"/>
      <c r="AI348" s="19"/>
    </row>
    <row r="349" spans="1:35" ht="12" customHeight="1" x14ac:dyDescent="0.3">
      <c r="A349" s="1" t="str">
        <f t="shared" si="7"/>
        <v>DCO55</v>
      </c>
      <c r="B349" s="163" t="s">
        <v>307</v>
      </c>
      <c r="C349" s="161">
        <v>55</v>
      </c>
      <c r="D349" s="62">
        <v>45917</v>
      </c>
      <c r="E349" s="105" t="s">
        <v>859</v>
      </c>
      <c r="F349" s="105" t="s">
        <v>860</v>
      </c>
      <c r="G349" s="162" t="s">
        <v>127</v>
      </c>
      <c r="H349" s="63" t="s">
        <v>127</v>
      </c>
      <c r="I349" s="64" t="s">
        <v>41</v>
      </c>
      <c r="J349" s="65">
        <v>35</v>
      </c>
      <c r="K349" s="66"/>
      <c r="L349" s="67" t="s">
        <v>153</v>
      </c>
      <c r="M349" s="67" t="s">
        <v>62</v>
      </c>
      <c r="N349" s="67" t="s">
        <v>62</v>
      </c>
      <c r="O349" s="68">
        <v>0.83333333333333337</v>
      </c>
      <c r="P349" s="69" t="s">
        <v>44</v>
      </c>
      <c r="Q349" s="69" t="s">
        <v>119</v>
      </c>
      <c r="R349" s="70">
        <v>45915</v>
      </c>
      <c r="S349" s="69" t="s">
        <v>46</v>
      </c>
      <c r="T349" s="72"/>
      <c r="U349" s="72"/>
      <c r="V349" s="73" t="s">
        <v>48</v>
      </c>
      <c r="W349" s="73" t="s">
        <v>48</v>
      </c>
      <c r="X349" s="74" t="s">
        <v>48</v>
      </c>
      <c r="Y349" s="72" t="s">
        <v>48</v>
      </c>
      <c r="Z349" s="73" t="s">
        <v>48</v>
      </c>
      <c r="AA349" s="70" t="s">
        <v>48</v>
      </c>
      <c r="AB349" s="73"/>
      <c r="AC349" s="75">
        <v>1080000</v>
      </c>
      <c r="AD349" s="75">
        <v>5000</v>
      </c>
      <c r="AE349" s="75" t="s">
        <v>37</v>
      </c>
      <c r="AF349" s="76" t="s">
        <v>1804</v>
      </c>
      <c r="AG349" s="76" t="s">
        <v>1805</v>
      </c>
      <c r="AH349" s="77">
        <v>45915</v>
      </c>
      <c r="AI349" s="77" t="s">
        <v>1806</v>
      </c>
    </row>
    <row r="350" spans="1:35" ht="12" customHeight="1" x14ac:dyDescent="0.3">
      <c r="A350" s="1" t="str">
        <f t="shared" si="7"/>
        <v>PPP376</v>
      </c>
      <c r="B350" s="137" t="s">
        <v>130</v>
      </c>
      <c r="C350" s="61">
        <v>376</v>
      </c>
      <c r="D350" s="62">
        <v>45917</v>
      </c>
      <c r="E350" s="105" t="s">
        <v>861</v>
      </c>
      <c r="F350" s="105" t="s">
        <v>862</v>
      </c>
      <c r="G350" s="162" t="s">
        <v>442</v>
      </c>
      <c r="H350" s="63" t="s">
        <v>198</v>
      </c>
      <c r="I350" s="64" t="s">
        <v>41</v>
      </c>
      <c r="J350" s="65">
        <v>7</v>
      </c>
      <c r="K350" s="66"/>
      <c r="L350" s="67" t="s">
        <v>338</v>
      </c>
      <c r="M350" s="67" t="s">
        <v>62</v>
      </c>
      <c r="N350" s="68" t="s">
        <v>62</v>
      </c>
      <c r="O350" s="68">
        <v>0.875</v>
      </c>
      <c r="P350" s="69" t="s">
        <v>114</v>
      </c>
      <c r="Q350" s="69" t="s">
        <v>106</v>
      </c>
      <c r="R350" s="70">
        <v>45915</v>
      </c>
      <c r="S350" s="69" t="s">
        <v>46</v>
      </c>
      <c r="T350" s="69"/>
      <c r="U350" s="72"/>
      <c r="V350" s="73">
        <v>7</v>
      </c>
      <c r="W350" s="73">
        <v>32119</v>
      </c>
      <c r="X350" s="74">
        <v>5</v>
      </c>
      <c r="Y350" s="72">
        <v>0.96</v>
      </c>
      <c r="Z350" s="73" t="s">
        <v>199</v>
      </c>
      <c r="AA350" s="73">
        <v>45553</v>
      </c>
      <c r="AB350" s="73"/>
      <c r="AC350" s="75">
        <v>34000</v>
      </c>
      <c r="AD350" s="75">
        <v>850</v>
      </c>
      <c r="AE350" s="75" t="s">
        <v>37</v>
      </c>
      <c r="AF350" s="76" t="s">
        <v>1807</v>
      </c>
      <c r="AG350" s="76">
        <v>86055630</v>
      </c>
      <c r="AH350" s="77">
        <v>45915</v>
      </c>
      <c r="AI350" s="77" t="s">
        <v>1808</v>
      </c>
    </row>
    <row r="351" spans="1:35" ht="12" customHeight="1" x14ac:dyDescent="0.3">
      <c r="A351" s="1" t="str">
        <f t="shared" si="7"/>
        <v>ASI55</v>
      </c>
      <c r="B351" s="138" t="s">
        <v>133</v>
      </c>
      <c r="C351" s="61">
        <v>55</v>
      </c>
      <c r="D351" s="62">
        <v>45917</v>
      </c>
      <c r="E351" s="105" t="s">
        <v>774</v>
      </c>
      <c r="F351" s="105" t="s">
        <v>775</v>
      </c>
      <c r="G351" s="162" t="s">
        <v>457</v>
      </c>
      <c r="H351" s="63" t="s">
        <v>40</v>
      </c>
      <c r="I351" s="64" t="s">
        <v>178</v>
      </c>
      <c r="J351" s="65">
        <v>1</v>
      </c>
      <c r="K351" s="66" t="s">
        <v>69</v>
      </c>
      <c r="L351" s="67" t="s">
        <v>305</v>
      </c>
      <c r="M351" s="67" t="s">
        <v>62</v>
      </c>
      <c r="N351" s="68" t="s">
        <v>62</v>
      </c>
      <c r="O351" s="68">
        <v>0.33333333333333331</v>
      </c>
      <c r="P351" s="69" t="s">
        <v>37</v>
      </c>
      <c r="Q351" s="69" t="s">
        <v>37</v>
      </c>
      <c r="R351" s="70" t="s">
        <v>37</v>
      </c>
      <c r="S351" s="71" t="s">
        <v>37</v>
      </c>
      <c r="T351" s="69" t="s">
        <v>37</v>
      </c>
      <c r="U351" s="72" t="s">
        <v>37</v>
      </c>
      <c r="V351" s="73" t="s">
        <v>37</v>
      </c>
      <c r="W351" s="73" t="s">
        <v>37</v>
      </c>
      <c r="X351" s="74" t="s">
        <v>37</v>
      </c>
      <c r="Y351" s="72" t="s">
        <v>37</v>
      </c>
      <c r="Z351" s="73" t="s">
        <v>37</v>
      </c>
      <c r="AA351" s="70" t="s">
        <v>37</v>
      </c>
      <c r="AB351" s="73"/>
      <c r="AC351" s="75" t="s">
        <v>37</v>
      </c>
      <c r="AD351" s="75" t="s">
        <v>37</v>
      </c>
      <c r="AE351" s="75" t="s">
        <v>37</v>
      </c>
      <c r="AF351" s="76" t="s">
        <v>37</v>
      </c>
      <c r="AG351" s="76" t="s">
        <v>37</v>
      </c>
      <c r="AH351" s="77" t="s">
        <v>37</v>
      </c>
      <c r="AI351" s="77" t="s">
        <v>1809</v>
      </c>
    </row>
    <row r="352" spans="1:35" ht="12" customHeight="1" x14ac:dyDescent="0.3">
      <c r="A352" s="1" t="str">
        <f t="shared" si="7"/>
        <v>ASI55</v>
      </c>
      <c r="B352" s="138" t="s">
        <v>133</v>
      </c>
      <c r="C352" s="61">
        <v>55</v>
      </c>
      <c r="D352" s="62">
        <v>45917</v>
      </c>
      <c r="E352" s="105" t="s">
        <v>774</v>
      </c>
      <c r="F352" s="105" t="s">
        <v>775</v>
      </c>
      <c r="G352" s="162" t="s">
        <v>457</v>
      </c>
      <c r="H352" s="63" t="s">
        <v>40</v>
      </c>
      <c r="I352" s="64" t="s">
        <v>41</v>
      </c>
      <c r="J352" s="65">
        <v>44</v>
      </c>
      <c r="K352" s="66"/>
      <c r="L352" s="67" t="s">
        <v>74</v>
      </c>
      <c r="M352" s="67" t="s">
        <v>62</v>
      </c>
      <c r="N352" s="68" t="s">
        <v>62</v>
      </c>
      <c r="O352" s="68">
        <v>0.79166666666666663</v>
      </c>
      <c r="P352" s="69" t="s">
        <v>114</v>
      </c>
      <c r="Q352" s="69" t="s">
        <v>45</v>
      </c>
      <c r="R352" s="70">
        <v>45908</v>
      </c>
      <c r="S352" s="69" t="s">
        <v>46</v>
      </c>
      <c r="T352" s="69"/>
      <c r="U352" s="72"/>
      <c r="V352" s="73">
        <v>64</v>
      </c>
      <c r="W352" s="73">
        <v>2088699</v>
      </c>
      <c r="X352" s="74">
        <v>4.3</v>
      </c>
      <c r="Y352" s="72">
        <v>0.875</v>
      </c>
      <c r="Z352" s="73" t="s">
        <v>50</v>
      </c>
      <c r="AA352" s="70">
        <v>45826</v>
      </c>
      <c r="AB352" s="73"/>
      <c r="AC352" s="75">
        <v>2088000</v>
      </c>
      <c r="AD352" s="75">
        <v>5500</v>
      </c>
      <c r="AE352" s="75">
        <v>70</v>
      </c>
      <c r="AF352" s="76" t="s">
        <v>1810</v>
      </c>
      <c r="AG352" s="76" t="s">
        <v>1811</v>
      </c>
      <c r="AH352" s="77">
        <v>45908</v>
      </c>
      <c r="AI352" s="77" t="s">
        <v>1812</v>
      </c>
    </row>
    <row r="353" spans="1:35" ht="12" customHeight="1" x14ac:dyDescent="0.3">
      <c r="A353" s="1" t="str">
        <f t="shared" si="7"/>
        <v>ASI150</v>
      </c>
      <c r="B353" s="138" t="s">
        <v>133</v>
      </c>
      <c r="C353" s="61">
        <v>150</v>
      </c>
      <c r="D353" s="62">
        <v>45917</v>
      </c>
      <c r="E353" s="105" t="s">
        <v>821</v>
      </c>
      <c r="F353" s="105" t="s">
        <v>727</v>
      </c>
      <c r="G353" s="162" t="s">
        <v>457</v>
      </c>
      <c r="H353" s="63" t="s">
        <v>40</v>
      </c>
      <c r="I353" s="64" t="s">
        <v>134</v>
      </c>
      <c r="J353" s="65">
        <v>3</v>
      </c>
      <c r="K353" s="66"/>
      <c r="L353" s="67" t="s">
        <v>73</v>
      </c>
      <c r="M353" s="67" t="s">
        <v>62</v>
      </c>
      <c r="N353" s="68" t="s">
        <v>62</v>
      </c>
      <c r="O353" s="68">
        <v>0.91666666666666663</v>
      </c>
      <c r="P353" s="69" t="s">
        <v>37</v>
      </c>
      <c r="Q353" s="69" t="s">
        <v>37</v>
      </c>
      <c r="R353" s="70" t="s">
        <v>37</v>
      </c>
      <c r="S353" s="71" t="s">
        <v>37</v>
      </c>
      <c r="T353" s="69" t="s">
        <v>37</v>
      </c>
      <c r="U353" s="72" t="s">
        <v>37</v>
      </c>
      <c r="V353" s="73" t="s">
        <v>37</v>
      </c>
      <c r="W353" s="73" t="s">
        <v>37</v>
      </c>
      <c r="X353" s="74" t="s">
        <v>37</v>
      </c>
      <c r="Y353" s="72" t="s">
        <v>37</v>
      </c>
      <c r="Z353" s="73" t="s">
        <v>37</v>
      </c>
      <c r="AA353" s="70" t="s">
        <v>37</v>
      </c>
      <c r="AB353" s="73"/>
      <c r="AC353" s="75" t="s">
        <v>37</v>
      </c>
      <c r="AD353" s="75" t="s">
        <v>37</v>
      </c>
      <c r="AE353" s="75" t="s">
        <v>37</v>
      </c>
      <c r="AF353" s="76" t="s">
        <v>37</v>
      </c>
      <c r="AG353" s="76" t="s">
        <v>37</v>
      </c>
      <c r="AH353" s="77" t="s">
        <v>37</v>
      </c>
      <c r="AI353" s="77" t="s">
        <v>1813</v>
      </c>
    </row>
    <row r="354" spans="1:35" ht="12" customHeight="1" x14ac:dyDescent="0.3">
      <c r="A354" s="1" t="str">
        <f t="shared" si="7"/>
        <v>HORF063</v>
      </c>
      <c r="B354" s="139" t="s">
        <v>135</v>
      </c>
      <c r="C354" s="61" t="s">
        <v>210</v>
      </c>
      <c r="D354" s="62">
        <v>45917</v>
      </c>
      <c r="E354" s="105" t="s">
        <v>863</v>
      </c>
      <c r="F354" s="105" t="s">
        <v>864</v>
      </c>
      <c r="G354" s="162" t="s">
        <v>865</v>
      </c>
      <c r="H354" s="63" t="s">
        <v>40</v>
      </c>
      <c r="I354" s="64" t="s">
        <v>41</v>
      </c>
      <c r="J354" s="65">
        <v>15</v>
      </c>
      <c r="K354" s="66" t="s">
        <v>201</v>
      </c>
      <c r="L354" s="67" t="s">
        <v>50</v>
      </c>
      <c r="M354" s="67" t="s">
        <v>43</v>
      </c>
      <c r="N354" s="68" t="s">
        <v>185</v>
      </c>
      <c r="O354" s="68">
        <v>0.79166666666666663</v>
      </c>
      <c r="P354" s="69" t="s">
        <v>114</v>
      </c>
      <c r="Q354" s="69" t="s">
        <v>45</v>
      </c>
      <c r="R354" s="70">
        <v>45915</v>
      </c>
      <c r="S354" s="69" t="s">
        <v>46</v>
      </c>
      <c r="T354" s="69"/>
      <c r="U354" s="72"/>
      <c r="V354" s="73">
        <v>15</v>
      </c>
      <c r="W354" s="73">
        <v>107895</v>
      </c>
      <c r="X354" s="74">
        <v>5</v>
      </c>
      <c r="Y354" s="72">
        <v>0.82499999999999996</v>
      </c>
      <c r="Z354" s="73" t="s">
        <v>50</v>
      </c>
      <c r="AA354" s="70">
        <v>45854</v>
      </c>
      <c r="AB354" s="73"/>
      <c r="AC354" s="75">
        <v>107895</v>
      </c>
      <c r="AD354" s="75">
        <v>1250</v>
      </c>
      <c r="AE354" s="75" t="s">
        <v>340</v>
      </c>
      <c r="AF354" s="76" t="s">
        <v>1814</v>
      </c>
      <c r="AG354" s="76" t="s">
        <v>1815</v>
      </c>
      <c r="AH354" s="77">
        <v>45915</v>
      </c>
      <c r="AI354" s="77" t="s">
        <v>1816</v>
      </c>
    </row>
    <row r="355" spans="1:35" ht="12" customHeight="1" x14ac:dyDescent="0.3">
      <c r="A355" s="1" t="str">
        <f t="shared" si="7"/>
        <v>19981</v>
      </c>
      <c r="B355" s="204">
        <v>199</v>
      </c>
      <c r="C355" s="113">
        <v>81</v>
      </c>
      <c r="D355" s="62">
        <v>45917</v>
      </c>
      <c r="E355" s="105" t="s">
        <v>866</v>
      </c>
      <c r="F355" s="105" t="s">
        <v>480</v>
      </c>
      <c r="G355" s="162" t="s">
        <v>867</v>
      </c>
      <c r="H355" s="63" t="s">
        <v>57</v>
      </c>
      <c r="I355" s="64" t="s">
        <v>41</v>
      </c>
      <c r="J355" s="65">
        <v>13</v>
      </c>
      <c r="K355" s="66"/>
      <c r="L355" s="67" t="s">
        <v>142</v>
      </c>
      <c r="M355" s="67" t="s">
        <v>43</v>
      </c>
      <c r="N355" s="68">
        <v>0.625</v>
      </c>
      <c r="O355" s="68">
        <v>0.79166666666666663</v>
      </c>
      <c r="P355" s="69" t="s">
        <v>114</v>
      </c>
      <c r="Q355" s="69" t="s">
        <v>59</v>
      </c>
      <c r="R355" s="70">
        <v>45915</v>
      </c>
      <c r="S355" s="69" t="s">
        <v>46</v>
      </c>
      <c r="T355" s="69"/>
      <c r="U355" s="72"/>
      <c r="V355" s="73" t="s">
        <v>48</v>
      </c>
      <c r="W355" s="73" t="s">
        <v>48</v>
      </c>
      <c r="X355" s="74" t="s">
        <v>48</v>
      </c>
      <c r="Y355" s="72" t="s">
        <v>48</v>
      </c>
      <c r="Z355" s="73" t="s">
        <v>48</v>
      </c>
      <c r="AA355" s="70" t="s">
        <v>48</v>
      </c>
      <c r="AB355" s="75"/>
      <c r="AC355" s="75">
        <v>99000</v>
      </c>
      <c r="AD355" s="75">
        <v>1150</v>
      </c>
      <c r="AE355" s="75" t="s">
        <v>37</v>
      </c>
      <c r="AF355" s="76" t="s">
        <v>1817</v>
      </c>
      <c r="AG355" s="76" t="s">
        <v>1818</v>
      </c>
      <c r="AH355" s="77">
        <v>45915</v>
      </c>
      <c r="AI355" s="77" t="s">
        <v>1819</v>
      </c>
    </row>
    <row r="356" spans="1:35" ht="12" customHeight="1" x14ac:dyDescent="0.3">
      <c r="A356" s="1" t="str">
        <f t="shared" si="7"/>
        <v>ASI61</v>
      </c>
      <c r="B356" s="138" t="s">
        <v>133</v>
      </c>
      <c r="C356" s="61">
        <v>61</v>
      </c>
      <c r="D356" s="62">
        <v>45917</v>
      </c>
      <c r="E356" s="105" t="s">
        <v>827</v>
      </c>
      <c r="F356" s="105" t="s">
        <v>480</v>
      </c>
      <c r="G356" s="162" t="s">
        <v>624</v>
      </c>
      <c r="H356" s="63" t="s">
        <v>57</v>
      </c>
      <c r="I356" s="64" t="s">
        <v>134</v>
      </c>
      <c r="J356" s="65">
        <v>3</v>
      </c>
      <c r="K356" s="66"/>
      <c r="L356" s="67" t="s">
        <v>358</v>
      </c>
      <c r="M356" s="67" t="s">
        <v>62</v>
      </c>
      <c r="N356" s="68" t="s">
        <v>62</v>
      </c>
      <c r="O356" s="68">
        <v>0.91666666666666663</v>
      </c>
      <c r="P356" s="69" t="s">
        <v>37</v>
      </c>
      <c r="Q356" s="69" t="s">
        <v>37</v>
      </c>
      <c r="R356" s="70" t="s">
        <v>37</v>
      </c>
      <c r="S356" s="71" t="s">
        <v>37</v>
      </c>
      <c r="T356" s="69" t="s">
        <v>37</v>
      </c>
      <c r="U356" s="72" t="s">
        <v>37</v>
      </c>
      <c r="V356" s="73" t="s">
        <v>37</v>
      </c>
      <c r="W356" s="73" t="s">
        <v>37</v>
      </c>
      <c r="X356" s="74" t="s">
        <v>37</v>
      </c>
      <c r="Y356" s="72" t="s">
        <v>37</v>
      </c>
      <c r="Z356" s="73" t="s">
        <v>37</v>
      </c>
      <c r="AA356" s="70" t="s">
        <v>37</v>
      </c>
      <c r="AB356" s="73"/>
      <c r="AC356" s="75" t="s">
        <v>37</v>
      </c>
      <c r="AD356" s="75" t="s">
        <v>37</v>
      </c>
      <c r="AE356" s="75" t="s">
        <v>37</v>
      </c>
      <c r="AF356" s="76" t="s">
        <v>37</v>
      </c>
      <c r="AG356" s="76" t="s">
        <v>37</v>
      </c>
      <c r="AH356" s="77" t="s">
        <v>37</v>
      </c>
      <c r="AI356" s="77" t="s">
        <v>1820</v>
      </c>
    </row>
    <row r="357" spans="1:35" ht="12" customHeight="1" x14ac:dyDescent="0.3">
      <c r="A357" s="1" t="str">
        <f t="shared" si="7"/>
        <v>SVG38</v>
      </c>
      <c r="B357" s="157" t="s">
        <v>197</v>
      </c>
      <c r="C357" s="158">
        <v>38</v>
      </c>
      <c r="D357" s="62">
        <v>45917</v>
      </c>
      <c r="E357" s="105" t="s">
        <v>868</v>
      </c>
      <c r="F357" s="105" t="s">
        <v>869</v>
      </c>
      <c r="G357" s="162" t="s">
        <v>490</v>
      </c>
      <c r="H357" s="63" t="s">
        <v>60</v>
      </c>
      <c r="I357" s="64" t="s">
        <v>61</v>
      </c>
      <c r="J357" s="65">
        <v>15</v>
      </c>
      <c r="K357" s="66"/>
      <c r="L357" s="67" t="s">
        <v>58</v>
      </c>
      <c r="M357" s="67" t="s">
        <v>43</v>
      </c>
      <c r="N357" s="68">
        <v>0.6875</v>
      </c>
      <c r="O357" s="68">
        <v>0.79166666666666663</v>
      </c>
      <c r="P357" s="69" t="s">
        <v>37</v>
      </c>
      <c r="Q357" s="69" t="s">
        <v>37</v>
      </c>
      <c r="R357" s="70" t="s">
        <v>37</v>
      </c>
      <c r="S357" s="71" t="s">
        <v>37</v>
      </c>
      <c r="T357" s="69" t="s">
        <v>37</v>
      </c>
      <c r="U357" s="72" t="s">
        <v>37</v>
      </c>
      <c r="V357" s="73" t="s">
        <v>37</v>
      </c>
      <c r="W357" s="73" t="s">
        <v>37</v>
      </c>
      <c r="X357" s="74" t="s">
        <v>37</v>
      </c>
      <c r="Y357" s="72" t="s">
        <v>37</v>
      </c>
      <c r="Z357" s="73" t="s">
        <v>37</v>
      </c>
      <c r="AA357" s="70" t="s">
        <v>37</v>
      </c>
      <c r="AB357" s="73"/>
      <c r="AC357" s="75" t="s">
        <v>37</v>
      </c>
      <c r="AD357" s="75" t="s">
        <v>37</v>
      </c>
      <c r="AE357" s="75" t="s">
        <v>37</v>
      </c>
      <c r="AF357" s="76" t="s">
        <v>37</v>
      </c>
      <c r="AG357" s="76" t="s">
        <v>37</v>
      </c>
      <c r="AH357" s="77" t="s">
        <v>37</v>
      </c>
      <c r="AI357" s="77" t="s">
        <v>1821</v>
      </c>
    </row>
    <row r="358" spans="1:35" ht="12" customHeight="1" x14ac:dyDescent="0.3">
      <c r="A358" s="1" t="str">
        <f t="shared" si="7"/>
        <v>SVG38</v>
      </c>
      <c r="B358" s="157" t="s">
        <v>197</v>
      </c>
      <c r="C358" s="158">
        <v>38</v>
      </c>
      <c r="D358" s="62">
        <v>45917</v>
      </c>
      <c r="E358" s="105" t="s">
        <v>868</v>
      </c>
      <c r="F358" s="105" t="s">
        <v>869</v>
      </c>
      <c r="G358" s="162" t="s">
        <v>490</v>
      </c>
      <c r="H358" s="63" t="s">
        <v>63</v>
      </c>
      <c r="I358" s="64" t="s">
        <v>203</v>
      </c>
      <c r="J358" s="65">
        <v>20</v>
      </c>
      <c r="K358" s="207" t="s">
        <v>218</v>
      </c>
      <c r="L358" s="67" t="s">
        <v>65</v>
      </c>
      <c r="M358" s="67" t="s">
        <v>141</v>
      </c>
      <c r="N358" s="68">
        <v>0.6875</v>
      </c>
      <c r="O358" s="68">
        <v>0.79166666666666663</v>
      </c>
      <c r="P358" s="69" t="s">
        <v>44</v>
      </c>
      <c r="Q358" s="69" t="s">
        <v>59</v>
      </c>
      <c r="R358" s="70">
        <v>45915</v>
      </c>
      <c r="S358" s="69" t="s">
        <v>46</v>
      </c>
      <c r="T358" s="69"/>
      <c r="U358" s="72"/>
      <c r="V358" s="73">
        <v>37</v>
      </c>
      <c r="W358" s="73">
        <v>647275</v>
      </c>
      <c r="X358" s="74">
        <v>4.7</v>
      </c>
      <c r="Y358" s="72">
        <v>0.99</v>
      </c>
      <c r="Z358" s="73" t="s">
        <v>65</v>
      </c>
      <c r="AA358" s="70">
        <v>45742</v>
      </c>
      <c r="AB358" s="73"/>
      <c r="AC358" s="75">
        <v>560000</v>
      </c>
      <c r="AD358" s="75">
        <v>2650</v>
      </c>
      <c r="AE358" s="75" t="s">
        <v>340</v>
      </c>
      <c r="AF358" s="76" t="s">
        <v>1822</v>
      </c>
      <c r="AG358" s="76" t="s">
        <v>1823</v>
      </c>
      <c r="AH358" s="77">
        <v>45915</v>
      </c>
      <c r="AI358" s="77" t="s">
        <v>1824</v>
      </c>
    </row>
    <row r="359" spans="1:35" ht="12" customHeight="1" x14ac:dyDescent="0.3">
      <c r="A359" s="1" t="str">
        <f t="shared" si="7"/>
        <v>ASI58</v>
      </c>
      <c r="B359" s="138" t="s">
        <v>133</v>
      </c>
      <c r="C359" s="61">
        <v>58</v>
      </c>
      <c r="D359" s="62">
        <v>45917</v>
      </c>
      <c r="E359" s="105" t="s">
        <v>832</v>
      </c>
      <c r="F359" s="105" t="s">
        <v>495</v>
      </c>
      <c r="G359" s="162" t="s">
        <v>833</v>
      </c>
      <c r="H359" s="63" t="s">
        <v>120</v>
      </c>
      <c r="I359" s="64" t="s">
        <v>134</v>
      </c>
      <c r="J359" s="65">
        <v>3</v>
      </c>
      <c r="K359" s="66"/>
      <c r="L359" s="67" t="s">
        <v>86</v>
      </c>
      <c r="M359" s="67" t="s">
        <v>71</v>
      </c>
      <c r="N359" s="68">
        <v>0.8125</v>
      </c>
      <c r="O359" s="68">
        <v>0.91666666666666663</v>
      </c>
      <c r="P359" s="69" t="s">
        <v>37</v>
      </c>
      <c r="Q359" s="69" t="s">
        <v>37</v>
      </c>
      <c r="R359" s="70" t="s">
        <v>37</v>
      </c>
      <c r="S359" s="71" t="s">
        <v>37</v>
      </c>
      <c r="T359" s="69" t="s">
        <v>37</v>
      </c>
      <c r="U359" s="72" t="s">
        <v>37</v>
      </c>
      <c r="V359" s="73" t="s">
        <v>37</v>
      </c>
      <c r="W359" s="73" t="s">
        <v>37</v>
      </c>
      <c r="X359" s="74" t="s">
        <v>37</v>
      </c>
      <c r="Y359" s="72" t="s">
        <v>37</v>
      </c>
      <c r="Z359" s="73" t="s">
        <v>37</v>
      </c>
      <c r="AA359" s="70" t="s">
        <v>37</v>
      </c>
      <c r="AB359" s="73"/>
      <c r="AC359" s="75" t="s">
        <v>37</v>
      </c>
      <c r="AD359" s="75" t="s">
        <v>37</v>
      </c>
      <c r="AE359" s="75" t="s">
        <v>37</v>
      </c>
      <c r="AF359" s="76" t="s">
        <v>37</v>
      </c>
      <c r="AG359" s="76" t="s">
        <v>37</v>
      </c>
      <c r="AH359" s="77" t="s">
        <v>37</v>
      </c>
      <c r="AI359" s="77" t="s">
        <v>1825</v>
      </c>
    </row>
    <row r="360" spans="1:35" ht="12" customHeight="1" x14ac:dyDescent="0.3">
      <c r="A360" s="1" t="str">
        <f t="shared" si="7"/>
        <v>MEX1457</v>
      </c>
      <c r="B360" s="192" t="s">
        <v>265</v>
      </c>
      <c r="C360" s="171">
        <v>1457</v>
      </c>
      <c r="D360" s="62">
        <v>45917</v>
      </c>
      <c r="E360" s="105" t="s">
        <v>870</v>
      </c>
      <c r="F360" s="105" t="s">
        <v>871</v>
      </c>
      <c r="G360" s="162" t="s">
        <v>521</v>
      </c>
      <c r="H360" s="63" t="s">
        <v>120</v>
      </c>
      <c r="I360" s="64" t="s">
        <v>41</v>
      </c>
      <c r="J360" s="65">
        <v>10</v>
      </c>
      <c r="K360" s="66"/>
      <c r="L360" s="67" t="s">
        <v>121</v>
      </c>
      <c r="M360" s="67" t="s">
        <v>43</v>
      </c>
      <c r="N360" s="68">
        <v>0.66666666666666663</v>
      </c>
      <c r="O360" s="68">
        <v>0.83333333333333337</v>
      </c>
      <c r="P360" s="69" t="s">
        <v>44</v>
      </c>
      <c r="Q360" s="69" t="s">
        <v>115</v>
      </c>
      <c r="R360" s="70">
        <v>45915</v>
      </c>
      <c r="S360" s="69" t="s">
        <v>46</v>
      </c>
      <c r="T360" s="69"/>
      <c r="U360" s="72"/>
      <c r="V360" s="73" t="s">
        <v>48</v>
      </c>
      <c r="W360" s="73" t="s">
        <v>48</v>
      </c>
      <c r="X360" s="74" t="s">
        <v>48</v>
      </c>
      <c r="Y360" s="72" t="s">
        <v>48</v>
      </c>
      <c r="Z360" s="73" t="s">
        <v>48</v>
      </c>
      <c r="AA360" s="70" t="s">
        <v>48</v>
      </c>
      <c r="AB360" s="73"/>
      <c r="AC360" s="75">
        <v>98000</v>
      </c>
      <c r="AD360" s="75">
        <v>1650</v>
      </c>
      <c r="AE360" s="75" t="s">
        <v>70</v>
      </c>
      <c r="AF360" s="76" t="s">
        <v>1826</v>
      </c>
      <c r="AG360" s="76" t="s">
        <v>1827</v>
      </c>
      <c r="AH360" s="77">
        <v>45915</v>
      </c>
      <c r="AI360" s="77" t="s">
        <v>1828</v>
      </c>
    </row>
    <row r="361" spans="1:35" ht="12" customHeight="1" x14ac:dyDescent="0.3">
      <c r="A361" s="1" t="str">
        <f t="shared" si="7"/>
        <v>ASI124</v>
      </c>
      <c r="B361" s="138" t="s">
        <v>133</v>
      </c>
      <c r="C361" s="61">
        <v>124</v>
      </c>
      <c r="D361" s="62">
        <v>45917</v>
      </c>
      <c r="E361" s="105" t="s">
        <v>836</v>
      </c>
      <c r="F361" s="105" t="s">
        <v>837</v>
      </c>
      <c r="G361" s="162" t="s">
        <v>496</v>
      </c>
      <c r="H361" s="63" t="s">
        <v>66</v>
      </c>
      <c r="I361" s="64" t="s">
        <v>134</v>
      </c>
      <c r="J361" s="65">
        <v>3</v>
      </c>
      <c r="K361" s="66"/>
      <c r="L361" s="67" t="s">
        <v>186</v>
      </c>
      <c r="M361" s="67" t="s">
        <v>62</v>
      </c>
      <c r="N361" s="68" t="s">
        <v>62</v>
      </c>
      <c r="O361" s="68">
        <v>0.91666666666666663</v>
      </c>
      <c r="P361" s="69" t="s">
        <v>37</v>
      </c>
      <c r="Q361" s="69" t="s">
        <v>37</v>
      </c>
      <c r="R361" s="70" t="s">
        <v>37</v>
      </c>
      <c r="S361" s="71" t="s">
        <v>37</v>
      </c>
      <c r="T361" s="69" t="s">
        <v>37</v>
      </c>
      <c r="U361" s="72" t="s">
        <v>37</v>
      </c>
      <c r="V361" s="73" t="s">
        <v>37</v>
      </c>
      <c r="W361" s="73" t="s">
        <v>37</v>
      </c>
      <c r="X361" s="74" t="s">
        <v>37</v>
      </c>
      <c r="Y361" s="72" t="s">
        <v>37</v>
      </c>
      <c r="Z361" s="73" t="s">
        <v>37</v>
      </c>
      <c r="AA361" s="70" t="s">
        <v>37</v>
      </c>
      <c r="AB361" s="73"/>
      <c r="AC361" s="75" t="s">
        <v>37</v>
      </c>
      <c r="AD361" s="75" t="s">
        <v>37</v>
      </c>
      <c r="AE361" s="75" t="s">
        <v>37</v>
      </c>
      <c r="AF361" s="76" t="s">
        <v>37</v>
      </c>
      <c r="AG361" s="76" t="s">
        <v>37</v>
      </c>
      <c r="AH361" s="77" t="s">
        <v>37</v>
      </c>
      <c r="AI361" s="77" t="s">
        <v>1829</v>
      </c>
    </row>
    <row r="362" spans="1:35" ht="12" customHeight="1" x14ac:dyDescent="0.3">
      <c r="A362" s="1" t="str">
        <f t="shared" si="7"/>
        <v>ASI203</v>
      </c>
      <c r="B362" s="138" t="s">
        <v>133</v>
      </c>
      <c r="C362" s="61">
        <v>203</v>
      </c>
      <c r="D362" s="62">
        <v>45917</v>
      </c>
      <c r="E362" s="105" t="s">
        <v>838</v>
      </c>
      <c r="F362" s="105" t="s">
        <v>839</v>
      </c>
      <c r="G362" s="162" t="s">
        <v>840</v>
      </c>
      <c r="H362" s="63" t="s">
        <v>66</v>
      </c>
      <c r="I362" s="64" t="s">
        <v>134</v>
      </c>
      <c r="J362" s="65">
        <v>3</v>
      </c>
      <c r="K362" s="66"/>
      <c r="L362" s="67" t="s">
        <v>277</v>
      </c>
      <c r="M362" s="67" t="s">
        <v>83</v>
      </c>
      <c r="N362" s="68">
        <v>0.8125</v>
      </c>
      <c r="O362" s="68">
        <v>0.91666666666666663</v>
      </c>
      <c r="P362" s="69" t="s">
        <v>37</v>
      </c>
      <c r="Q362" s="69" t="s">
        <v>37</v>
      </c>
      <c r="R362" s="70" t="s">
        <v>37</v>
      </c>
      <c r="S362" s="71" t="s">
        <v>37</v>
      </c>
      <c r="T362" s="69" t="s">
        <v>37</v>
      </c>
      <c r="U362" s="72" t="s">
        <v>37</v>
      </c>
      <c r="V362" s="73" t="s">
        <v>37</v>
      </c>
      <c r="W362" s="73" t="s">
        <v>37</v>
      </c>
      <c r="X362" s="74" t="s">
        <v>37</v>
      </c>
      <c r="Y362" s="72" t="s">
        <v>37</v>
      </c>
      <c r="Z362" s="73" t="s">
        <v>37</v>
      </c>
      <c r="AA362" s="70" t="s">
        <v>37</v>
      </c>
      <c r="AB362" s="73"/>
      <c r="AC362" s="75" t="s">
        <v>37</v>
      </c>
      <c r="AD362" s="75" t="s">
        <v>37</v>
      </c>
      <c r="AE362" s="75" t="s">
        <v>37</v>
      </c>
      <c r="AF362" s="76" t="s">
        <v>37</v>
      </c>
      <c r="AG362" s="76" t="s">
        <v>37</v>
      </c>
      <c r="AH362" s="77" t="s">
        <v>37</v>
      </c>
      <c r="AI362" s="77" t="s">
        <v>1830</v>
      </c>
    </row>
    <row r="363" spans="1:35" ht="12" customHeight="1" x14ac:dyDescent="0.3">
      <c r="A363" s="1" t="str">
        <f t="shared" si="7"/>
        <v>DAI43</v>
      </c>
      <c r="B363" s="167" t="s">
        <v>290</v>
      </c>
      <c r="C363" s="61">
        <v>43</v>
      </c>
      <c r="D363" s="62">
        <v>45917</v>
      </c>
      <c r="E363" s="105" t="s">
        <v>872</v>
      </c>
      <c r="F363" s="105" t="s">
        <v>873</v>
      </c>
      <c r="G363" s="162" t="s">
        <v>496</v>
      </c>
      <c r="H363" s="63" t="s">
        <v>66</v>
      </c>
      <c r="I363" s="64" t="s">
        <v>113</v>
      </c>
      <c r="J363" s="65">
        <v>10</v>
      </c>
      <c r="K363" s="66"/>
      <c r="L363" s="67" t="s">
        <v>161</v>
      </c>
      <c r="M363" s="185" t="s">
        <v>62</v>
      </c>
      <c r="N363" s="68" t="s">
        <v>62</v>
      </c>
      <c r="O363" s="68">
        <v>0.91666666666666663</v>
      </c>
      <c r="P363" s="69" t="s">
        <v>77</v>
      </c>
      <c r="Q363" s="69" t="s">
        <v>115</v>
      </c>
      <c r="R363" s="70">
        <v>45909</v>
      </c>
      <c r="S363" s="69" t="s">
        <v>46</v>
      </c>
      <c r="T363" s="72"/>
      <c r="U363" s="72"/>
      <c r="V363" s="73" t="s">
        <v>37</v>
      </c>
      <c r="W363" s="73" t="s">
        <v>37</v>
      </c>
      <c r="X363" s="74" t="s">
        <v>37</v>
      </c>
      <c r="Y363" s="72" t="s">
        <v>37</v>
      </c>
      <c r="Z363" s="73" t="s">
        <v>37</v>
      </c>
      <c r="AA363" s="70" t="s">
        <v>37</v>
      </c>
      <c r="AB363" s="73"/>
      <c r="AC363" s="75" t="s">
        <v>37</v>
      </c>
      <c r="AD363" s="75" t="s">
        <v>37</v>
      </c>
      <c r="AE363" s="75" t="s">
        <v>340</v>
      </c>
      <c r="AF363" s="76" t="s">
        <v>1831</v>
      </c>
      <c r="AG363" s="76" t="s">
        <v>1832</v>
      </c>
      <c r="AH363" s="77">
        <v>45909</v>
      </c>
      <c r="AI363" s="77" t="s">
        <v>1833</v>
      </c>
    </row>
    <row r="364" spans="1:35" ht="12" customHeight="1" x14ac:dyDescent="0.3">
      <c r="A364" s="1" t="str">
        <f t="shared" si="7"/>
        <v>EXS1810</v>
      </c>
      <c r="B364" s="166" t="s">
        <v>223</v>
      </c>
      <c r="C364" s="61">
        <v>1810</v>
      </c>
      <c r="D364" s="62">
        <v>45917</v>
      </c>
      <c r="E364" s="105" t="s">
        <v>874</v>
      </c>
      <c r="F364" s="105" t="s">
        <v>875</v>
      </c>
      <c r="G364" s="162" t="s">
        <v>496</v>
      </c>
      <c r="H364" s="63" t="s">
        <v>66</v>
      </c>
      <c r="I364" s="64" t="s">
        <v>41</v>
      </c>
      <c r="J364" s="65">
        <v>11</v>
      </c>
      <c r="K364" s="207" t="s">
        <v>449</v>
      </c>
      <c r="L364" s="67" t="s">
        <v>88</v>
      </c>
      <c r="M364" s="67" t="s">
        <v>62</v>
      </c>
      <c r="N364" s="68" t="s">
        <v>62</v>
      </c>
      <c r="O364" s="68">
        <v>0.83333333333333337</v>
      </c>
      <c r="P364" s="69" t="s">
        <v>44</v>
      </c>
      <c r="Q364" s="69" t="s">
        <v>115</v>
      </c>
      <c r="R364" s="70">
        <v>45915</v>
      </c>
      <c r="S364" s="69" t="s">
        <v>46</v>
      </c>
      <c r="T364" s="69"/>
      <c r="U364" s="72"/>
      <c r="V364" s="73">
        <v>24</v>
      </c>
      <c r="W364" s="73">
        <v>245751</v>
      </c>
      <c r="X364" s="74">
        <v>5</v>
      </c>
      <c r="Y364" s="72">
        <v>0.96</v>
      </c>
      <c r="Z364" s="73" t="s">
        <v>68</v>
      </c>
      <c r="AA364" s="70">
        <v>45755</v>
      </c>
      <c r="AB364" s="73"/>
      <c r="AC364" s="75">
        <v>245000</v>
      </c>
      <c r="AD364" s="75">
        <v>1600</v>
      </c>
      <c r="AE364" s="75" t="s">
        <v>70</v>
      </c>
      <c r="AF364" s="76" t="s">
        <v>1834</v>
      </c>
      <c r="AG364" s="76" t="s">
        <v>1835</v>
      </c>
      <c r="AH364" s="77">
        <v>45915</v>
      </c>
      <c r="AI364" s="77" t="s">
        <v>1836</v>
      </c>
    </row>
    <row r="365" spans="1:35" ht="12" customHeight="1" x14ac:dyDescent="0.3">
      <c r="A365" s="1" t="str">
        <f t="shared" si="7"/>
        <v>EXS1811</v>
      </c>
      <c r="B365" s="166" t="s">
        <v>223</v>
      </c>
      <c r="C365" s="61">
        <v>1811</v>
      </c>
      <c r="D365" s="62">
        <v>45917</v>
      </c>
      <c r="E365" s="105" t="s">
        <v>876</v>
      </c>
      <c r="F365" s="105" t="s">
        <v>877</v>
      </c>
      <c r="G365" s="162" t="s">
        <v>496</v>
      </c>
      <c r="H365" s="63" t="s">
        <v>66</v>
      </c>
      <c r="I365" s="64" t="s">
        <v>41</v>
      </c>
      <c r="J365" s="65">
        <v>35</v>
      </c>
      <c r="K365" s="186" t="s">
        <v>195</v>
      </c>
      <c r="L365" s="67" t="s">
        <v>382</v>
      </c>
      <c r="M365" s="67" t="s">
        <v>62</v>
      </c>
      <c r="N365" s="68" t="s">
        <v>62</v>
      </c>
      <c r="O365" s="68">
        <v>0.83333333333333337</v>
      </c>
      <c r="P365" s="69" t="s">
        <v>44</v>
      </c>
      <c r="Q365" s="69" t="s">
        <v>115</v>
      </c>
      <c r="R365" s="70">
        <v>45915</v>
      </c>
      <c r="S365" s="69" t="s">
        <v>46</v>
      </c>
      <c r="T365" s="69"/>
      <c r="U365" s="72"/>
      <c r="V365" s="73">
        <v>34</v>
      </c>
      <c r="W365" s="73">
        <v>428087</v>
      </c>
      <c r="X365" s="74">
        <v>5</v>
      </c>
      <c r="Y365" s="72">
        <v>0.91</v>
      </c>
      <c r="Z365" s="73" t="s">
        <v>68</v>
      </c>
      <c r="AA365" s="70">
        <v>45756</v>
      </c>
      <c r="AB365" s="73"/>
      <c r="AC365" s="75">
        <v>428000</v>
      </c>
      <c r="AD365" s="75">
        <v>2200</v>
      </c>
      <c r="AE365" s="75" t="s">
        <v>228</v>
      </c>
      <c r="AF365" s="76" t="s">
        <v>1837</v>
      </c>
      <c r="AG365" s="76" t="s">
        <v>1838</v>
      </c>
      <c r="AH365" s="77">
        <v>45915</v>
      </c>
      <c r="AI365" s="77" t="s">
        <v>1839</v>
      </c>
    </row>
    <row r="366" spans="1:35" ht="12" customHeight="1" x14ac:dyDescent="0.3">
      <c r="A366" s="1" t="str">
        <f t="shared" si="7"/>
        <v>MEX103</v>
      </c>
      <c r="B366" s="192" t="s">
        <v>265</v>
      </c>
      <c r="C366" s="61">
        <v>103</v>
      </c>
      <c r="D366" s="62">
        <v>45917</v>
      </c>
      <c r="E366" s="105" t="s">
        <v>878</v>
      </c>
      <c r="F366" s="105" t="s">
        <v>879</v>
      </c>
      <c r="G366" s="162" t="s">
        <v>496</v>
      </c>
      <c r="H366" s="63" t="s">
        <v>66</v>
      </c>
      <c r="I366" s="64" t="s">
        <v>41</v>
      </c>
      <c r="J366" s="65">
        <v>12</v>
      </c>
      <c r="K366" s="186" t="s">
        <v>195</v>
      </c>
      <c r="L366" s="67" t="s">
        <v>381</v>
      </c>
      <c r="M366" s="67" t="s">
        <v>62</v>
      </c>
      <c r="N366" s="68" t="s">
        <v>62</v>
      </c>
      <c r="O366" s="68">
        <v>0.83333333333333337</v>
      </c>
      <c r="P366" s="69" t="s">
        <v>44</v>
      </c>
      <c r="Q366" s="69" t="s">
        <v>115</v>
      </c>
      <c r="R366" s="70">
        <v>45915</v>
      </c>
      <c r="S366" s="69" t="s">
        <v>46</v>
      </c>
      <c r="T366" s="69"/>
      <c r="U366" s="72"/>
      <c r="V366" s="73" t="s">
        <v>48</v>
      </c>
      <c r="W366" s="73" t="s">
        <v>48</v>
      </c>
      <c r="X366" s="74" t="s">
        <v>48</v>
      </c>
      <c r="Y366" s="72" t="s">
        <v>48</v>
      </c>
      <c r="Z366" s="73" t="s">
        <v>48</v>
      </c>
      <c r="AA366" s="70" t="s">
        <v>48</v>
      </c>
      <c r="AB366" s="73"/>
      <c r="AC366" s="75">
        <v>120000</v>
      </c>
      <c r="AD366" s="75">
        <v>1650</v>
      </c>
      <c r="AE366" s="75" t="s">
        <v>70</v>
      </c>
      <c r="AF366" s="76" t="s">
        <v>1840</v>
      </c>
      <c r="AG366" s="76" t="s">
        <v>1841</v>
      </c>
      <c r="AH366" s="77">
        <v>45915</v>
      </c>
      <c r="AI366" s="77" t="s">
        <v>1842</v>
      </c>
    </row>
    <row r="367" spans="1:35" ht="12" customHeight="1" x14ac:dyDescent="0.3">
      <c r="A367" s="1" t="str">
        <f t="shared" si="7"/>
        <v>PMO39</v>
      </c>
      <c r="B367" s="187" t="s">
        <v>245</v>
      </c>
      <c r="C367" s="61">
        <v>39</v>
      </c>
      <c r="D367" s="62">
        <v>45917</v>
      </c>
      <c r="E367" s="105" t="s">
        <v>880</v>
      </c>
      <c r="F367" s="105" t="s">
        <v>881</v>
      </c>
      <c r="G367" s="162" t="s">
        <v>496</v>
      </c>
      <c r="H367" s="63" t="s">
        <v>66</v>
      </c>
      <c r="I367" s="64" t="s">
        <v>41</v>
      </c>
      <c r="J367" s="65">
        <v>6</v>
      </c>
      <c r="K367" s="212" t="s">
        <v>393</v>
      </c>
      <c r="L367" s="67" t="s">
        <v>145</v>
      </c>
      <c r="M367" s="67" t="s">
        <v>62</v>
      </c>
      <c r="N367" s="68" t="s">
        <v>62</v>
      </c>
      <c r="O367" s="68">
        <v>0.91666666666666663</v>
      </c>
      <c r="P367" s="69" t="s">
        <v>77</v>
      </c>
      <c r="Q367" s="69" t="s">
        <v>78</v>
      </c>
      <c r="R367" s="70">
        <v>45897</v>
      </c>
      <c r="S367" s="69" t="s">
        <v>46</v>
      </c>
      <c r="T367" s="69" t="s">
        <v>47</v>
      </c>
      <c r="U367" s="72" t="s">
        <v>80</v>
      </c>
      <c r="V367" s="73">
        <v>7</v>
      </c>
      <c r="W367" s="73">
        <v>30601</v>
      </c>
      <c r="X367" s="74">
        <v>4.7</v>
      </c>
      <c r="Y367" s="72">
        <v>0.97499999999999998</v>
      </c>
      <c r="Z367" s="73" t="s">
        <v>145</v>
      </c>
      <c r="AA367" s="70">
        <v>45812</v>
      </c>
      <c r="AB367" s="73"/>
      <c r="AC367" s="75">
        <v>30000</v>
      </c>
      <c r="AD367" s="75">
        <v>820</v>
      </c>
      <c r="AE367" s="75" t="s">
        <v>37</v>
      </c>
      <c r="AF367" s="76" t="s">
        <v>1843</v>
      </c>
      <c r="AG367" s="76" t="s">
        <v>1844</v>
      </c>
      <c r="AH367" s="77">
        <v>45897</v>
      </c>
      <c r="AI367" s="77" t="s">
        <v>1845</v>
      </c>
    </row>
    <row r="368" spans="1:35" ht="12" customHeight="1" x14ac:dyDescent="0.3">
      <c r="A368" s="1" t="str">
        <f t="shared" si="7"/>
        <v>EXS1810</v>
      </c>
      <c r="B368" s="166" t="s">
        <v>223</v>
      </c>
      <c r="C368" s="61">
        <v>1810</v>
      </c>
      <c r="D368" s="62">
        <v>45917</v>
      </c>
      <c r="E368" s="105" t="s">
        <v>874</v>
      </c>
      <c r="F368" s="105" t="s">
        <v>875</v>
      </c>
      <c r="G368" s="162" t="s">
        <v>496</v>
      </c>
      <c r="H368" s="205" t="s">
        <v>303</v>
      </c>
      <c r="I368" s="64" t="s">
        <v>61</v>
      </c>
      <c r="J368" s="65">
        <v>15</v>
      </c>
      <c r="K368" s="66"/>
      <c r="L368" s="67" t="s">
        <v>448</v>
      </c>
      <c r="M368" s="67" t="s">
        <v>43</v>
      </c>
      <c r="N368" s="68">
        <v>0.70833333333333337</v>
      </c>
      <c r="O368" s="68">
        <v>0.83333333333333337</v>
      </c>
      <c r="P368" s="69" t="s">
        <v>37</v>
      </c>
      <c r="Q368" s="69" t="s">
        <v>37</v>
      </c>
      <c r="R368" s="70" t="s">
        <v>37</v>
      </c>
      <c r="S368" s="71" t="s">
        <v>37</v>
      </c>
      <c r="T368" s="69" t="s">
        <v>37</v>
      </c>
      <c r="U368" s="72" t="s">
        <v>37</v>
      </c>
      <c r="V368" s="73" t="s">
        <v>37</v>
      </c>
      <c r="W368" s="73" t="s">
        <v>37</v>
      </c>
      <c r="X368" s="74" t="s">
        <v>37</v>
      </c>
      <c r="Y368" s="72" t="s">
        <v>37</v>
      </c>
      <c r="Z368" s="73" t="s">
        <v>37</v>
      </c>
      <c r="AA368" s="70" t="s">
        <v>37</v>
      </c>
      <c r="AB368" s="73"/>
      <c r="AC368" s="75" t="s">
        <v>37</v>
      </c>
      <c r="AD368" s="75" t="s">
        <v>37</v>
      </c>
      <c r="AE368" s="75" t="s">
        <v>37</v>
      </c>
      <c r="AF368" s="76" t="s">
        <v>37</v>
      </c>
      <c r="AG368" s="76" t="s">
        <v>37</v>
      </c>
      <c r="AH368" s="77" t="s">
        <v>37</v>
      </c>
      <c r="AI368" s="77" t="s">
        <v>1846</v>
      </c>
    </row>
    <row r="369" spans="1:35" ht="12" customHeight="1" x14ac:dyDescent="0.3">
      <c r="A369" s="1" t="str">
        <f t="shared" si="7"/>
        <v>ASI93</v>
      </c>
      <c r="B369" s="138" t="s">
        <v>133</v>
      </c>
      <c r="C369" s="61">
        <v>93</v>
      </c>
      <c r="D369" s="62">
        <v>45917</v>
      </c>
      <c r="E369" s="105" t="s">
        <v>882</v>
      </c>
      <c r="F369" s="105" t="s">
        <v>883</v>
      </c>
      <c r="G369" s="162" t="s">
        <v>884</v>
      </c>
      <c r="H369" s="63" t="s">
        <v>35</v>
      </c>
      <c r="I369" s="64" t="s">
        <v>134</v>
      </c>
      <c r="J369" s="65">
        <v>3</v>
      </c>
      <c r="K369" s="66"/>
      <c r="L369" s="67" t="s">
        <v>107</v>
      </c>
      <c r="M369" s="67" t="s">
        <v>83</v>
      </c>
      <c r="N369" s="68">
        <v>0.79166666666666663</v>
      </c>
      <c r="O369" s="68">
        <v>0.91666666666666663</v>
      </c>
      <c r="P369" s="69" t="s">
        <v>37</v>
      </c>
      <c r="Q369" s="69" t="s">
        <v>37</v>
      </c>
      <c r="R369" s="70" t="s">
        <v>37</v>
      </c>
      <c r="S369" s="71" t="s">
        <v>37</v>
      </c>
      <c r="T369" s="69" t="s">
        <v>37</v>
      </c>
      <c r="U369" s="72" t="s">
        <v>37</v>
      </c>
      <c r="V369" s="73" t="s">
        <v>37</v>
      </c>
      <c r="W369" s="73" t="s">
        <v>37</v>
      </c>
      <c r="X369" s="74" t="s">
        <v>37</v>
      </c>
      <c r="Y369" s="72" t="s">
        <v>37</v>
      </c>
      <c r="Z369" s="73" t="s">
        <v>37</v>
      </c>
      <c r="AA369" s="70" t="s">
        <v>37</v>
      </c>
      <c r="AB369" s="73"/>
      <c r="AC369" s="75" t="s">
        <v>37</v>
      </c>
      <c r="AD369" s="75" t="s">
        <v>37</v>
      </c>
      <c r="AE369" s="75" t="s">
        <v>37</v>
      </c>
      <c r="AF369" s="76" t="s">
        <v>37</v>
      </c>
      <c r="AG369" s="76" t="s">
        <v>37</v>
      </c>
      <c r="AH369" s="77" t="s">
        <v>37</v>
      </c>
      <c r="AI369" s="77" t="s">
        <v>1847</v>
      </c>
    </row>
    <row r="370" spans="1:35" ht="12" customHeight="1" x14ac:dyDescent="0.3">
      <c r="A370" s="1" t="str">
        <f t="shared" si="7"/>
        <v>CFX1473</v>
      </c>
      <c r="B370" s="146" t="s">
        <v>159</v>
      </c>
      <c r="C370" s="61">
        <v>1473</v>
      </c>
      <c r="D370" s="62">
        <v>45917</v>
      </c>
      <c r="E370" s="105" t="s">
        <v>885</v>
      </c>
      <c r="F370" s="105" t="s">
        <v>886</v>
      </c>
      <c r="G370" s="162" t="s">
        <v>496</v>
      </c>
      <c r="H370" s="63" t="s">
        <v>35</v>
      </c>
      <c r="I370" s="64" t="s">
        <v>41</v>
      </c>
      <c r="J370" s="65">
        <v>3</v>
      </c>
      <c r="K370" s="66"/>
      <c r="L370" s="67" t="s">
        <v>124</v>
      </c>
      <c r="M370" s="67" t="s">
        <v>62</v>
      </c>
      <c r="N370" s="68" t="s">
        <v>62</v>
      </c>
      <c r="O370" s="68">
        <v>0.83333333333333337</v>
      </c>
      <c r="P370" s="69" t="s">
        <v>44</v>
      </c>
      <c r="Q370" s="69" t="s">
        <v>224</v>
      </c>
      <c r="R370" s="70">
        <v>45915</v>
      </c>
      <c r="S370" s="69" t="s">
        <v>46</v>
      </c>
      <c r="T370" s="69"/>
      <c r="U370" s="72"/>
      <c r="V370" s="73">
        <v>4</v>
      </c>
      <c r="W370" s="73">
        <v>50062</v>
      </c>
      <c r="X370" s="74">
        <v>5</v>
      </c>
      <c r="Y370" s="72">
        <v>0.98</v>
      </c>
      <c r="Z370" s="73" t="s">
        <v>107</v>
      </c>
      <c r="AA370" s="70">
        <v>45736</v>
      </c>
      <c r="AB370" s="73"/>
      <c r="AC370" s="75">
        <v>56000</v>
      </c>
      <c r="AD370" s="75">
        <v>3500</v>
      </c>
      <c r="AE370" s="75" t="s">
        <v>332</v>
      </c>
      <c r="AF370" s="76" t="s">
        <v>1848</v>
      </c>
      <c r="AG370" s="76" t="s">
        <v>1849</v>
      </c>
      <c r="AH370" s="77">
        <v>45915</v>
      </c>
      <c r="AI370" s="77" t="s">
        <v>1850</v>
      </c>
    </row>
    <row r="371" spans="1:35" ht="12" customHeight="1" x14ac:dyDescent="0.3">
      <c r="A371" s="1" t="str">
        <f t="shared" si="7"/>
        <v>CNB6</v>
      </c>
      <c r="B371" s="175" t="s">
        <v>289</v>
      </c>
      <c r="C371" s="61">
        <v>6</v>
      </c>
      <c r="D371" s="62">
        <v>45917</v>
      </c>
      <c r="E371" s="105" t="s">
        <v>887</v>
      </c>
      <c r="F371" s="105" t="s">
        <v>883</v>
      </c>
      <c r="G371" s="162" t="s">
        <v>888</v>
      </c>
      <c r="H371" s="63" t="s">
        <v>35</v>
      </c>
      <c r="I371" s="64" t="s">
        <v>41</v>
      </c>
      <c r="J371" s="65">
        <v>8</v>
      </c>
      <c r="K371" s="66"/>
      <c r="L371" s="67" t="s">
        <v>45</v>
      </c>
      <c r="M371" s="67" t="s">
        <v>43</v>
      </c>
      <c r="N371" s="68">
        <v>0.6875</v>
      </c>
      <c r="O371" s="68">
        <v>0.83333333333333337</v>
      </c>
      <c r="P371" s="69" t="s">
        <v>44</v>
      </c>
      <c r="Q371" s="69" t="s">
        <v>224</v>
      </c>
      <c r="R371" s="70">
        <v>45915</v>
      </c>
      <c r="S371" s="69" t="s">
        <v>46</v>
      </c>
      <c r="T371" s="69"/>
      <c r="U371" s="72"/>
      <c r="V371" s="73">
        <v>11</v>
      </c>
      <c r="W371" s="73">
        <v>56561</v>
      </c>
      <c r="X371" s="74">
        <v>4.5999999999999996</v>
      </c>
      <c r="Y371" s="72">
        <v>0.97499999999999998</v>
      </c>
      <c r="Z371" s="73" t="s">
        <v>147</v>
      </c>
      <c r="AA371" s="70">
        <v>45560</v>
      </c>
      <c r="AB371" s="73"/>
      <c r="AC371" s="75">
        <v>56000</v>
      </c>
      <c r="AD371" s="75">
        <v>1100</v>
      </c>
      <c r="AE371" s="75" t="s">
        <v>37</v>
      </c>
      <c r="AF371" s="76" t="s">
        <v>1851</v>
      </c>
      <c r="AG371" s="76" t="s">
        <v>1852</v>
      </c>
      <c r="AH371" s="77">
        <v>45915</v>
      </c>
      <c r="AI371" s="77" t="s">
        <v>1853</v>
      </c>
    </row>
    <row r="372" spans="1:35" ht="12" customHeight="1" x14ac:dyDescent="0.3">
      <c r="A372" s="1" t="str">
        <f t="shared" si="7"/>
        <v>EXS5659</v>
      </c>
      <c r="B372" s="166" t="s">
        <v>223</v>
      </c>
      <c r="C372" s="61">
        <v>5659</v>
      </c>
      <c r="D372" s="62">
        <v>45917</v>
      </c>
      <c r="E372" s="105" t="s">
        <v>889</v>
      </c>
      <c r="F372" s="105" t="s">
        <v>480</v>
      </c>
      <c r="G372" s="162" t="s">
        <v>418</v>
      </c>
      <c r="H372" s="63" t="s">
        <v>35</v>
      </c>
      <c r="I372" s="64" t="s">
        <v>41</v>
      </c>
      <c r="J372" s="65">
        <v>20</v>
      </c>
      <c r="K372" s="207" t="s">
        <v>237</v>
      </c>
      <c r="L372" s="67" t="s">
        <v>116</v>
      </c>
      <c r="M372" s="67" t="s">
        <v>169</v>
      </c>
      <c r="N372" s="68">
        <v>0.66666666666666663</v>
      </c>
      <c r="O372" s="68">
        <v>0.83333333333333337</v>
      </c>
      <c r="P372" s="69" t="s">
        <v>44</v>
      </c>
      <c r="Q372" s="69" t="s">
        <v>224</v>
      </c>
      <c r="R372" s="70">
        <v>45915</v>
      </c>
      <c r="S372" s="69" t="s">
        <v>46</v>
      </c>
      <c r="T372" s="69"/>
      <c r="U372" s="72"/>
      <c r="V372" s="73">
        <v>32</v>
      </c>
      <c r="W372" s="73">
        <v>447359</v>
      </c>
      <c r="X372" s="74">
        <v>4.8</v>
      </c>
      <c r="Y372" s="72">
        <v>0.90999999999999992</v>
      </c>
      <c r="Z372" s="73" t="s">
        <v>121</v>
      </c>
      <c r="AA372" s="70">
        <v>45770</v>
      </c>
      <c r="AB372" s="73"/>
      <c r="AC372" s="75">
        <v>447000</v>
      </c>
      <c r="AD372" s="75">
        <v>2200</v>
      </c>
      <c r="AE372" s="75" t="s">
        <v>228</v>
      </c>
      <c r="AF372" s="76" t="s">
        <v>1854</v>
      </c>
      <c r="AG372" s="76" t="s">
        <v>1855</v>
      </c>
      <c r="AH372" s="77">
        <v>45915</v>
      </c>
      <c r="AI372" s="77" t="s">
        <v>1856</v>
      </c>
    </row>
    <row r="373" spans="1:35" ht="12" customHeight="1" x14ac:dyDescent="0.3">
      <c r="A373" s="1" t="str">
        <f t="shared" si="7"/>
        <v>HNTN006</v>
      </c>
      <c r="B373" s="142" t="s">
        <v>148</v>
      </c>
      <c r="C373" s="61" t="s">
        <v>183</v>
      </c>
      <c r="D373" s="62">
        <v>45917</v>
      </c>
      <c r="E373" s="105" t="s">
        <v>890</v>
      </c>
      <c r="F373" s="105" t="s">
        <v>891</v>
      </c>
      <c r="G373" s="162" t="s">
        <v>496</v>
      </c>
      <c r="H373" s="63" t="s">
        <v>35</v>
      </c>
      <c r="I373" s="64" t="s">
        <v>41</v>
      </c>
      <c r="J373" s="65">
        <v>19</v>
      </c>
      <c r="K373" s="186" t="s">
        <v>195</v>
      </c>
      <c r="L373" s="67" t="s">
        <v>150</v>
      </c>
      <c r="M373" s="67" t="s">
        <v>62</v>
      </c>
      <c r="N373" s="68" t="s">
        <v>62</v>
      </c>
      <c r="O373" s="68">
        <v>0.83333333333333337</v>
      </c>
      <c r="P373" s="69" t="s">
        <v>114</v>
      </c>
      <c r="Q373" s="69" t="s">
        <v>315</v>
      </c>
      <c r="R373" s="70">
        <v>45915</v>
      </c>
      <c r="S373" s="69" t="s">
        <v>46</v>
      </c>
      <c r="T373" s="69"/>
      <c r="U373" s="72"/>
      <c r="V373" s="73">
        <v>19</v>
      </c>
      <c r="W373" s="73">
        <v>253673</v>
      </c>
      <c r="X373" s="74">
        <v>4.5999999999999996</v>
      </c>
      <c r="Y373" s="72">
        <v>0.94499999999999995</v>
      </c>
      <c r="Z373" s="73" t="s">
        <v>149</v>
      </c>
      <c r="AA373" s="70">
        <v>45828</v>
      </c>
      <c r="AB373" s="73"/>
      <c r="AC373" s="75">
        <v>253673</v>
      </c>
      <c r="AD373" s="75">
        <v>2250</v>
      </c>
      <c r="AE373" s="75" t="s">
        <v>340</v>
      </c>
      <c r="AF373" s="76" t="s">
        <v>1857</v>
      </c>
      <c r="AG373" s="76" t="s">
        <v>1858</v>
      </c>
      <c r="AH373" s="77">
        <v>45915</v>
      </c>
      <c r="AI373" s="77" t="s">
        <v>1859</v>
      </c>
    </row>
    <row r="374" spans="1:35" ht="12" customHeight="1" x14ac:dyDescent="0.3">
      <c r="A374" s="1" t="str">
        <f t="shared" si="7"/>
        <v>HNTN014</v>
      </c>
      <c r="B374" s="142" t="s">
        <v>148</v>
      </c>
      <c r="C374" s="61" t="s">
        <v>225</v>
      </c>
      <c r="D374" s="62">
        <v>45917</v>
      </c>
      <c r="E374" s="105" t="s">
        <v>892</v>
      </c>
      <c r="F374" s="105" t="s">
        <v>893</v>
      </c>
      <c r="G374" s="162" t="s">
        <v>496</v>
      </c>
      <c r="H374" s="63" t="s">
        <v>35</v>
      </c>
      <c r="I374" s="64" t="s">
        <v>41</v>
      </c>
      <c r="J374" s="65">
        <v>20</v>
      </c>
      <c r="K374" s="186" t="s">
        <v>195</v>
      </c>
      <c r="L374" s="67" t="s">
        <v>465</v>
      </c>
      <c r="M374" s="67" t="s">
        <v>62</v>
      </c>
      <c r="N374" s="68" t="s">
        <v>62</v>
      </c>
      <c r="O374" s="68">
        <v>0.83333333333333337</v>
      </c>
      <c r="P374" s="69" t="s">
        <v>114</v>
      </c>
      <c r="Q374" s="69" t="s">
        <v>315</v>
      </c>
      <c r="R374" s="70">
        <v>45915</v>
      </c>
      <c r="S374" s="69" t="s">
        <v>46</v>
      </c>
      <c r="T374" s="69"/>
      <c r="U374" s="72"/>
      <c r="V374" s="73">
        <v>19</v>
      </c>
      <c r="W374" s="73">
        <v>157437</v>
      </c>
      <c r="X374" s="74">
        <v>5</v>
      </c>
      <c r="Y374" s="72">
        <v>0.92</v>
      </c>
      <c r="Z374" s="73" t="s">
        <v>147</v>
      </c>
      <c r="AA374" s="70">
        <v>45821</v>
      </c>
      <c r="AB374" s="73"/>
      <c r="AC374" s="75">
        <v>157437</v>
      </c>
      <c r="AD374" s="75">
        <v>1400</v>
      </c>
      <c r="AE374" s="75" t="s">
        <v>340</v>
      </c>
      <c r="AF374" s="76" t="s">
        <v>1860</v>
      </c>
      <c r="AG374" s="76" t="s">
        <v>1861</v>
      </c>
      <c r="AH374" s="77">
        <v>45915</v>
      </c>
      <c r="AI374" s="77" t="s">
        <v>1862</v>
      </c>
    </row>
    <row r="375" spans="1:35" ht="12" customHeight="1" x14ac:dyDescent="0.3">
      <c r="A375" s="1" t="str">
        <f t="shared" si="7"/>
        <v>OXDCD</v>
      </c>
      <c r="B375" s="137" t="s">
        <v>240</v>
      </c>
      <c r="C375" s="61" t="s">
        <v>34</v>
      </c>
      <c r="D375" s="62">
        <v>45917</v>
      </c>
      <c r="E375" s="105" t="s">
        <v>501</v>
      </c>
      <c r="F375" s="105" t="s">
        <v>502</v>
      </c>
      <c r="G375" s="162" t="s">
        <v>503</v>
      </c>
      <c r="H375" s="63" t="s">
        <v>35</v>
      </c>
      <c r="I375" s="64" t="s">
        <v>203</v>
      </c>
      <c r="J375" s="65">
        <v>3</v>
      </c>
      <c r="K375" s="66" t="s">
        <v>69</v>
      </c>
      <c r="L375" s="67" t="s">
        <v>280</v>
      </c>
      <c r="M375" s="67" t="s">
        <v>83</v>
      </c>
      <c r="N375" s="68">
        <v>0.27083333333333331</v>
      </c>
      <c r="O375" s="68">
        <v>0.375</v>
      </c>
      <c r="P375" s="69" t="s">
        <v>37</v>
      </c>
      <c r="Q375" s="69" t="s">
        <v>37</v>
      </c>
      <c r="R375" s="70" t="s">
        <v>37</v>
      </c>
      <c r="S375" s="71" t="s">
        <v>37</v>
      </c>
      <c r="T375" s="69" t="s">
        <v>37</v>
      </c>
      <c r="U375" s="72" t="s">
        <v>37</v>
      </c>
      <c r="V375" s="73" t="s">
        <v>37</v>
      </c>
      <c r="W375" s="73" t="s">
        <v>37</v>
      </c>
      <c r="X375" s="74" t="s">
        <v>37</v>
      </c>
      <c r="Y375" s="72" t="s">
        <v>37</v>
      </c>
      <c r="Z375" s="73" t="s">
        <v>37</v>
      </c>
      <c r="AA375" s="70" t="s">
        <v>37</v>
      </c>
      <c r="AB375" s="73"/>
      <c r="AC375" s="75" t="s">
        <v>37</v>
      </c>
      <c r="AD375" s="75" t="s">
        <v>37</v>
      </c>
      <c r="AE375" s="75" t="s">
        <v>37</v>
      </c>
      <c r="AF375" s="76" t="s">
        <v>1175</v>
      </c>
      <c r="AG375" s="76" t="s">
        <v>1176</v>
      </c>
      <c r="AH375" s="77" t="s">
        <v>37</v>
      </c>
      <c r="AI375" s="77" t="s">
        <v>1863</v>
      </c>
    </row>
    <row r="376" spans="1:35" ht="12" customHeight="1" x14ac:dyDescent="0.3">
      <c r="A376" s="1" t="str">
        <f t="shared" si="7"/>
        <v>EXS5659</v>
      </c>
      <c r="B376" s="166" t="s">
        <v>223</v>
      </c>
      <c r="C376" s="61">
        <v>5659</v>
      </c>
      <c r="D376" s="62">
        <v>45917</v>
      </c>
      <c r="E376" s="105" t="s">
        <v>889</v>
      </c>
      <c r="F376" s="105" t="s">
        <v>480</v>
      </c>
      <c r="G376" s="162" t="s">
        <v>418</v>
      </c>
      <c r="H376" s="173" t="s">
        <v>234</v>
      </c>
      <c r="I376" s="64" t="s">
        <v>61</v>
      </c>
      <c r="J376" s="65">
        <v>15</v>
      </c>
      <c r="K376" s="66"/>
      <c r="L376" s="67" t="s">
        <v>252</v>
      </c>
      <c r="M376" s="67" t="s">
        <v>43</v>
      </c>
      <c r="N376" s="68">
        <v>0.66666666666666663</v>
      </c>
      <c r="O376" s="68">
        <v>0.83333333333333337</v>
      </c>
      <c r="P376" s="69" t="s">
        <v>37</v>
      </c>
      <c r="Q376" s="69" t="s">
        <v>37</v>
      </c>
      <c r="R376" s="70" t="s">
        <v>37</v>
      </c>
      <c r="S376" s="71" t="s">
        <v>37</v>
      </c>
      <c r="T376" s="69" t="s">
        <v>37</v>
      </c>
      <c r="U376" s="72" t="s">
        <v>37</v>
      </c>
      <c r="V376" s="73" t="s">
        <v>37</v>
      </c>
      <c r="W376" s="73" t="s">
        <v>37</v>
      </c>
      <c r="X376" s="74" t="s">
        <v>37</v>
      </c>
      <c r="Y376" s="72" t="s">
        <v>37</v>
      </c>
      <c r="Z376" s="73" t="s">
        <v>37</v>
      </c>
      <c r="AA376" s="70" t="s">
        <v>37</v>
      </c>
      <c r="AB376" s="73"/>
      <c r="AC376" s="75" t="s">
        <v>37</v>
      </c>
      <c r="AD376" s="75" t="s">
        <v>37</v>
      </c>
      <c r="AE376" s="75" t="s">
        <v>37</v>
      </c>
      <c r="AF376" s="76" t="s">
        <v>37</v>
      </c>
      <c r="AG376" s="76" t="s">
        <v>37</v>
      </c>
      <c r="AH376" s="77" t="s">
        <v>37</v>
      </c>
      <c r="AI376" s="77" t="s">
        <v>1864</v>
      </c>
    </row>
    <row r="377" spans="1:35" ht="12" customHeight="1" thickBot="1" x14ac:dyDescent="0.35">
      <c r="A377" s="5" t="str">
        <f t="shared" si="7"/>
        <v/>
      </c>
      <c r="B377" s="78"/>
      <c r="C377" s="79"/>
      <c r="D377" s="80"/>
      <c r="E377" s="81"/>
      <c r="F377" s="81"/>
      <c r="G377" s="81"/>
      <c r="H377" s="82"/>
      <c r="I377" s="83" t="s">
        <v>38</v>
      </c>
      <c r="J377" s="84">
        <f>SUBTOTAL(9,J349:J376)</f>
        <v>355</v>
      </c>
      <c r="K377" s="85">
        <f>(45+35+35+80+10+70+35+240)-J377</f>
        <v>195</v>
      </c>
      <c r="L377" s="86"/>
      <c r="M377" s="86"/>
      <c r="N377" s="87"/>
      <c r="O377" s="87"/>
      <c r="P377" s="88"/>
      <c r="Q377" s="88"/>
      <c r="R377" s="89"/>
      <c r="S377" s="90"/>
      <c r="T377" s="88"/>
      <c r="U377" s="91"/>
      <c r="V377" s="92"/>
      <c r="W377" s="92"/>
      <c r="X377" s="93"/>
      <c r="Y377" s="91"/>
      <c r="Z377" s="88"/>
      <c r="AA377" s="89"/>
      <c r="AB377" s="92"/>
      <c r="AC377" s="17"/>
      <c r="AD377" s="17"/>
      <c r="AE377" s="17"/>
      <c r="AF377" s="18"/>
      <c r="AG377" s="18"/>
      <c r="AH377" s="19"/>
      <c r="AI377" s="19"/>
    </row>
    <row r="378" spans="1:35" ht="12" customHeight="1" thickBot="1" x14ac:dyDescent="0.35">
      <c r="A378" s="1" t="str">
        <f t="shared" si="7"/>
        <v/>
      </c>
      <c r="B378" s="94"/>
      <c r="C378" s="115"/>
      <c r="D378" s="96"/>
      <c r="E378" s="97">
        <v>45918</v>
      </c>
      <c r="F378" s="98" t="s">
        <v>39</v>
      </c>
      <c r="G378" s="99"/>
      <c r="H378" s="100"/>
      <c r="I378" s="109"/>
      <c r="J378" s="110"/>
      <c r="K378" s="117"/>
      <c r="L378" s="118"/>
      <c r="M378" s="118"/>
      <c r="N378" s="119"/>
      <c r="O378" s="119"/>
      <c r="P378" s="120"/>
      <c r="Q378" s="120"/>
      <c r="R378" s="121"/>
      <c r="S378" s="122"/>
      <c r="T378" s="120"/>
      <c r="U378" s="123"/>
      <c r="V378" s="124"/>
      <c r="W378" s="124"/>
      <c r="X378" s="125"/>
      <c r="Y378" s="123"/>
      <c r="Z378" s="120"/>
      <c r="AA378" s="121"/>
      <c r="AB378" s="124"/>
      <c r="AC378" s="126"/>
      <c r="AD378" s="126"/>
      <c r="AE378" s="126"/>
      <c r="AF378" s="18"/>
      <c r="AG378" s="18"/>
      <c r="AH378" s="19"/>
      <c r="AI378" s="19"/>
    </row>
    <row r="379" spans="1:35" ht="12" customHeight="1" x14ac:dyDescent="0.3">
      <c r="A379" s="1" t="str">
        <f t="shared" ref="A379:A411" si="8">CONCATENATE(B379,C379)</f>
        <v>NAC1496</v>
      </c>
      <c r="B379" s="143" t="s">
        <v>255</v>
      </c>
      <c r="C379" s="61">
        <v>1496</v>
      </c>
      <c r="D379" s="62">
        <v>45918</v>
      </c>
      <c r="E379" s="105" t="s">
        <v>894</v>
      </c>
      <c r="F379" s="105" t="s">
        <v>895</v>
      </c>
      <c r="G379" s="162" t="s">
        <v>896</v>
      </c>
      <c r="H379" s="63" t="s">
        <v>127</v>
      </c>
      <c r="I379" s="64" t="s">
        <v>41</v>
      </c>
      <c r="J379" s="65">
        <v>20</v>
      </c>
      <c r="K379" s="66"/>
      <c r="L379" s="67" t="s">
        <v>153</v>
      </c>
      <c r="M379" s="67" t="s">
        <v>141</v>
      </c>
      <c r="N379" s="68">
        <v>0.72916666666666663</v>
      </c>
      <c r="O379" s="68">
        <v>0.83333333333333337</v>
      </c>
      <c r="P379" s="69" t="s">
        <v>44</v>
      </c>
      <c r="Q379" s="69" t="s">
        <v>119</v>
      </c>
      <c r="R379" s="70">
        <v>45916</v>
      </c>
      <c r="S379" s="69" t="s">
        <v>46</v>
      </c>
      <c r="T379" s="69"/>
      <c r="U379" s="72"/>
      <c r="V379" s="73">
        <v>21</v>
      </c>
      <c r="W379" s="73">
        <v>374246</v>
      </c>
      <c r="X379" s="74">
        <v>4.8</v>
      </c>
      <c r="Y379" s="72">
        <v>0.97</v>
      </c>
      <c r="Z379" s="73" t="s">
        <v>153</v>
      </c>
      <c r="AA379" s="70">
        <v>45700</v>
      </c>
      <c r="AB379" s="73"/>
      <c r="AC379" s="75">
        <v>477000</v>
      </c>
      <c r="AD379" s="75">
        <v>3800</v>
      </c>
      <c r="AE379" s="75" t="s">
        <v>257</v>
      </c>
      <c r="AF379" s="76" t="s">
        <v>1865</v>
      </c>
      <c r="AG379" s="76" t="s">
        <v>1866</v>
      </c>
      <c r="AH379" s="77">
        <v>45916</v>
      </c>
      <c r="AI379" s="77" t="s">
        <v>1867</v>
      </c>
    </row>
    <row r="380" spans="1:35" ht="12" customHeight="1" x14ac:dyDescent="0.3">
      <c r="A380" s="1" t="str">
        <f t="shared" si="8"/>
        <v>PVL330</v>
      </c>
      <c r="B380" s="175" t="s">
        <v>300</v>
      </c>
      <c r="C380" s="61">
        <v>330</v>
      </c>
      <c r="D380" s="62">
        <v>45918</v>
      </c>
      <c r="E380" s="105" t="s">
        <v>897</v>
      </c>
      <c r="F380" s="105" t="s">
        <v>898</v>
      </c>
      <c r="G380" s="162" t="s">
        <v>127</v>
      </c>
      <c r="H380" s="63" t="s">
        <v>127</v>
      </c>
      <c r="I380" s="64" t="s">
        <v>41</v>
      </c>
      <c r="J380" s="65">
        <v>6</v>
      </c>
      <c r="K380" s="66"/>
      <c r="L380" s="67" t="s">
        <v>415</v>
      </c>
      <c r="M380" s="67" t="s">
        <v>62</v>
      </c>
      <c r="N380" s="68" t="s">
        <v>62</v>
      </c>
      <c r="O380" s="68">
        <v>0.91666666666666663</v>
      </c>
      <c r="P380" s="69" t="s">
        <v>114</v>
      </c>
      <c r="Q380" s="69" t="s">
        <v>119</v>
      </c>
      <c r="R380" s="70">
        <v>45916</v>
      </c>
      <c r="S380" s="69" t="s">
        <v>46</v>
      </c>
      <c r="T380" s="69"/>
      <c r="U380" s="72"/>
      <c r="V380" s="73" t="s">
        <v>48</v>
      </c>
      <c r="W380" s="73" t="s">
        <v>48</v>
      </c>
      <c r="X380" s="74" t="s">
        <v>48</v>
      </c>
      <c r="Y380" s="72" t="s">
        <v>48</v>
      </c>
      <c r="Z380" s="73" t="s">
        <v>48</v>
      </c>
      <c r="AA380" s="70" t="s">
        <v>48</v>
      </c>
      <c r="AB380" s="73"/>
      <c r="AC380" s="75">
        <v>24000</v>
      </c>
      <c r="AD380" s="75">
        <v>750</v>
      </c>
      <c r="AE380" s="75" t="s">
        <v>37</v>
      </c>
      <c r="AF380" s="76" t="s">
        <v>1868</v>
      </c>
      <c r="AG380" s="76" t="s">
        <v>1869</v>
      </c>
      <c r="AH380" s="77">
        <v>45916</v>
      </c>
      <c r="AI380" s="77" t="s">
        <v>1870</v>
      </c>
    </row>
    <row r="381" spans="1:35" ht="12" customHeight="1" x14ac:dyDescent="0.3">
      <c r="A381" s="1" t="str">
        <f t="shared" si="8"/>
        <v>DCA579</v>
      </c>
      <c r="B381" s="148" t="s">
        <v>222</v>
      </c>
      <c r="C381" s="61">
        <v>579</v>
      </c>
      <c r="D381" s="62">
        <v>45918</v>
      </c>
      <c r="E381" s="105" t="s">
        <v>899</v>
      </c>
      <c r="F381" s="105" t="s">
        <v>900</v>
      </c>
      <c r="G381" s="162" t="s">
        <v>615</v>
      </c>
      <c r="H381" s="63" t="s">
        <v>118</v>
      </c>
      <c r="I381" s="64" t="s">
        <v>41</v>
      </c>
      <c r="J381" s="65">
        <v>6</v>
      </c>
      <c r="K381" s="66"/>
      <c r="L381" s="67" t="s">
        <v>337</v>
      </c>
      <c r="M381" s="67" t="s">
        <v>62</v>
      </c>
      <c r="N381" s="68" t="s">
        <v>62</v>
      </c>
      <c r="O381" s="68">
        <v>0.875</v>
      </c>
      <c r="P381" s="69" t="s">
        <v>114</v>
      </c>
      <c r="Q381" s="69" t="s">
        <v>132</v>
      </c>
      <c r="R381" s="70">
        <v>45916</v>
      </c>
      <c r="S381" s="69" t="s">
        <v>46</v>
      </c>
      <c r="T381" s="69"/>
      <c r="U381" s="72"/>
      <c r="V381" s="73">
        <v>9</v>
      </c>
      <c r="W381" s="73">
        <v>34219</v>
      </c>
      <c r="X381" s="74">
        <v>4.7</v>
      </c>
      <c r="Y381" s="72">
        <v>0.99</v>
      </c>
      <c r="Z381" s="73" t="s">
        <v>119</v>
      </c>
      <c r="AA381" s="73">
        <v>45314</v>
      </c>
      <c r="AB381" s="73"/>
      <c r="AC381" s="75">
        <v>30000</v>
      </c>
      <c r="AD381" s="75">
        <v>850</v>
      </c>
      <c r="AE381" s="75" t="s">
        <v>37</v>
      </c>
      <c r="AF381" s="76" t="s">
        <v>1871</v>
      </c>
      <c r="AG381" s="76" t="s">
        <v>1872</v>
      </c>
      <c r="AH381" s="77">
        <v>45916</v>
      </c>
      <c r="AI381" s="77" t="s">
        <v>1873</v>
      </c>
    </row>
    <row r="382" spans="1:35" ht="12" customHeight="1" x14ac:dyDescent="0.3">
      <c r="A382" s="1" t="str">
        <f t="shared" si="8"/>
        <v>PEN680</v>
      </c>
      <c r="B382" s="141" t="s">
        <v>143</v>
      </c>
      <c r="C382" s="113">
        <v>680</v>
      </c>
      <c r="D382" s="62">
        <v>45918</v>
      </c>
      <c r="E382" s="105" t="s">
        <v>901</v>
      </c>
      <c r="F382" s="105" t="s">
        <v>480</v>
      </c>
      <c r="G382" s="162" t="s">
        <v>902</v>
      </c>
      <c r="H382" s="63" t="s">
        <v>198</v>
      </c>
      <c r="I382" s="64" t="s">
        <v>41</v>
      </c>
      <c r="J382" s="65">
        <v>7</v>
      </c>
      <c r="K382" s="66"/>
      <c r="L382" s="67" t="s">
        <v>338</v>
      </c>
      <c r="M382" s="67" t="s">
        <v>43</v>
      </c>
      <c r="N382" s="68">
        <v>0.70833333333333337</v>
      </c>
      <c r="O382" s="68">
        <v>0.79166666666666663</v>
      </c>
      <c r="P382" s="69" t="s">
        <v>114</v>
      </c>
      <c r="Q382" s="69" t="s">
        <v>106</v>
      </c>
      <c r="R382" s="70">
        <v>45916</v>
      </c>
      <c r="S382" s="69" t="s">
        <v>46</v>
      </c>
      <c r="T382" s="69"/>
      <c r="U382" s="72"/>
      <c r="V382" s="73">
        <v>7</v>
      </c>
      <c r="W382" s="73">
        <v>18198</v>
      </c>
      <c r="X382" s="74">
        <v>5</v>
      </c>
      <c r="Y382" s="72">
        <v>1</v>
      </c>
      <c r="Z382" s="73" t="s">
        <v>427</v>
      </c>
      <c r="AA382" s="70">
        <v>45029</v>
      </c>
      <c r="AB382" s="73"/>
      <c r="AC382" s="75">
        <v>21000</v>
      </c>
      <c r="AD382" s="75">
        <v>450</v>
      </c>
      <c r="AE382" s="75" t="s">
        <v>37</v>
      </c>
      <c r="AF382" s="76" t="s">
        <v>1874</v>
      </c>
      <c r="AG382" s="76" t="s">
        <v>1875</v>
      </c>
      <c r="AH382" s="77">
        <v>45916</v>
      </c>
      <c r="AI382" s="77" t="s">
        <v>1876</v>
      </c>
    </row>
    <row r="383" spans="1:35" ht="12" customHeight="1" x14ac:dyDescent="0.3">
      <c r="A383" s="1" t="str">
        <f t="shared" si="8"/>
        <v>ASI55</v>
      </c>
      <c r="B383" s="138" t="s">
        <v>133</v>
      </c>
      <c r="C383" s="61">
        <v>55</v>
      </c>
      <c r="D383" s="62">
        <v>45918</v>
      </c>
      <c r="E383" s="105" t="s">
        <v>774</v>
      </c>
      <c r="F383" s="105" t="s">
        <v>775</v>
      </c>
      <c r="G383" s="162" t="s">
        <v>457</v>
      </c>
      <c r="H383" s="63" t="s">
        <v>40</v>
      </c>
      <c r="I383" s="64" t="s">
        <v>146</v>
      </c>
      <c r="J383" s="65">
        <v>3</v>
      </c>
      <c r="K383" s="66"/>
      <c r="L383" s="67" t="s">
        <v>304</v>
      </c>
      <c r="M383" s="67" t="s">
        <v>62</v>
      </c>
      <c r="N383" s="68" t="s">
        <v>62</v>
      </c>
      <c r="O383" s="68">
        <v>0.91666666666666663</v>
      </c>
      <c r="P383" s="69" t="s">
        <v>37</v>
      </c>
      <c r="Q383" s="69" t="s">
        <v>37</v>
      </c>
      <c r="R383" s="70" t="s">
        <v>37</v>
      </c>
      <c r="S383" s="71" t="s">
        <v>37</v>
      </c>
      <c r="T383" s="69" t="s">
        <v>37</v>
      </c>
      <c r="U383" s="72" t="s">
        <v>37</v>
      </c>
      <c r="V383" s="73" t="s">
        <v>37</v>
      </c>
      <c r="W383" s="73" t="s">
        <v>37</v>
      </c>
      <c r="X383" s="74" t="s">
        <v>37</v>
      </c>
      <c r="Y383" s="72" t="s">
        <v>37</v>
      </c>
      <c r="Z383" s="73" t="s">
        <v>37</v>
      </c>
      <c r="AA383" s="70" t="s">
        <v>37</v>
      </c>
      <c r="AB383" s="73"/>
      <c r="AC383" s="75" t="s">
        <v>37</v>
      </c>
      <c r="AD383" s="75" t="s">
        <v>37</v>
      </c>
      <c r="AE383" s="75" t="s">
        <v>37</v>
      </c>
      <c r="AF383" s="76" t="s">
        <v>37</v>
      </c>
      <c r="AG383" s="76" t="s">
        <v>37</v>
      </c>
      <c r="AH383" s="77" t="s">
        <v>37</v>
      </c>
      <c r="AI383" s="77" t="s">
        <v>1877</v>
      </c>
    </row>
    <row r="384" spans="1:35" ht="12" customHeight="1" x14ac:dyDescent="0.3">
      <c r="A384" s="1" t="str">
        <f t="shared" si="8"/>
        <v>ASI150</v>
      </c>
      <c r="B384" s="138" t="s">
        <v>133</v>
      </c>
      <c r="C384" s="61">
        <v>150</v>
      </c>
      <c r="D384" s="62">
        <v>45918</v>
      </c>
      <c r="E384" s="105" t="s">
        <v>821</v>
      </c>
      <c r="F384" s="105" t="s">
        <v>727</v>
      </c>
      <c r="G384" s="162" t="s">
        <v>457</v>
      </c>
      <c r="H384" s="63" t="s">
        <v>40</v>
      </c>
      <c r="I384" s="64" t="s">
        <v>134</v>
      </c>
      <c r="J384" s="65">
        <v>3</v>
      </c>
      <c r="K384" s="66"/>
      <c r="L384" s="67" t="s">
        <v>73</v>
      </c>
      <c r="M384" s="67" t="s">
        <v>62</v>
      </c>
      <c r="N384" s="68" t="s">
        <v>62</v>
      </c>
      <c r="O384" s="68">
        <v>0.91666666666666663</v>
      </c>
      <c r="P384" s="69" t="s">
        <v>37</v>
      </c>
      <c r="Q384" s="69" t="s">
        <v>37</v>
      </c>
      <c r="R384" s="70" t="s">
        <v>37</v>
      </c>
      <c r="S384" s="71" t="s">
        <v>37</v>
      </c>
      <c r="T384" s="69" t="s">
        <v>37</v>
      </c>
      <c r="U384" s="72" t="s">
        <v>37</v>
      </c>
      <c r="V384" s="73" t="s">
        <v>37</v>
      </c>
      <c r="W384" s="73" t="s">
        <v>37</v>
      </c>
      <c r="X384" s="74" t="s">
        <v>37</v>
      </c>
      <c r="Y384" s="72" t="s">
        <v>37</v>
      </c>
      <c r="Z384" s="73" t="s">
        <v>37</v>
      </c>
      <c r="AA384" s="70" t="s">
        <v>37</v>
      </c>
      <c r="AB384" s="73"/>
      <c r="AC384" s="75" t="s">
        <v>37</v>
      </c>
      <c r="AD384" s="75" t="s">
        <v>37</v>
      </c>
      <c r="AE384" s="75" t="s">
        <v>37</v>
      </c>
      <c r="AF384" s="76" t="s">
        <v>37</v>
      </c>
      <c r="AG384" s="76" t="s">
        <v>37</v>
      </c>
      <c r="AH384" s="77" t="s">
        <v>37</v>
      </c>
      <c r="AI384" s="77" t="s">
        <v>1878</v>
      </c>
    </row>
    <row r="385" spans="1:35" ht="12" customHeight="1" x14ac:dyDescent="0.3">
      <c r="A385" s="1" t="str">
        <f t="shared" si="8"/>
        <v>HORF002</v>
      </c>
      <c r="B385" s="139" t="s">
        <v>135</v>
      </c>
      <c r="C385" s="61" t="s">
        <v>200</v>
      </c>
      <c r="D385" s="62">
        <v>45918</v>
      </c>
      <c r="E385" s="105" t="s">
        <v>903</v>
      </c>
      <c r="F385" s="105" t="s">
        <v>904</v>
      </c>
      <c r="G385" s="162" t="s">
        <v>905</v>
      </c>
      <c r="H385" s="63" t="s">
        <v>40</v>
      </c>
      <c r="I385" s="64" t="s">
        <v>41</v>
      </c>
      <c r="J385" s="65">
        <v>15</v>
      </c>
      <c r="K385" s="66" t="s">
        <v>201</v>
      </c>
      <c r="L385" s="67" t="s">
        <v>50</v>
      </c>
      <c r="M385" s="67" t="s">
        <v>43</v>
      </c>
      <c r="N385" s="68" t="s">
        <v>185</v>
      </c>
      <c r="O385" s="68">
        <v>0.79166666666666663</v>
      </c>
      <c r="P385" s="69" t="s">
        <v>114</v>
      </c>
      <c r="Q385" s="69" t="s">
        <v>45</v>
      </c>
      <c r="R385" s="70">
        <v>45916</v>
      </c>
      <c r="S385" s="69" t="s">
        <v>46</v>
      </c>
      <c r="T385" s="69"/>
      <c r="U385" s="72"/>
      <c r="V385" s="73">
        <v>15</v>
      </c>
      <c r="W385" s="73">
        <v>144600</v>
      </c>
      <c r="X385" s="74">
        <v>5</v>
      </c>
      <c r="Y385" s="72">
        <v>0.84499999999999997</v>
      </c>
      <c r="Z385" s="73" t="s">
        <v>50</v>
      </c>
      <c r="AA385" s="70">
        <v>45855</v>
      </c>
      <c r="AB385" s="73"/>
      <c r="AC385" s="75">
        <v>144600</v>
      </c>
      <c r="AD385" s="75">
        <v>1650</v>
      </c>
      <c r="AE385" s="75" t="s">
        <v>340</v>
      </c>
      <c r="AF385" s="76" t="s">
        <v>1879</v>
      </c>
      <c r="AG385" s="76" t="s">
        <v>1880</v>
      </c>
      <c r="AH385" s="77">
        <v>45916</v>
      </c>
      <c r="AI385" s="77" t="s">
        <v>1881</v>
      </c>
    </row>
    <row r="386" spans="1:35" ht="12" customHeight="1" x14ac:dyDescent="0.3">
      <c r="A386" s="1" t="str">
        <f t="shared" si="8"/>
        <v>HORF036</v>
      </c>
      <c r="B386" s="139" t="s">
        <v>135</v>
      </c>
      <c r="C386" s="61" t="s">
        <v>202</v>
      </c>
      <c r="D386" s="62">
        <v>45918</v>
      </c>
      <c r="E386" s="105" t="s">
        <v>906</v>
      </c>
      <c r="F386" s="105" t="s">
        <v>907</v>
      </c>
      <c r="G386" s="162" t="s">
        <v>457</v>
      </c>
      <c r="H386" s="63" t="s">
        <v>40</v>
      </c>
      <c r="I386" s="64" t="s">
        <v>41</v>
      </c>
      <c r="J386" s="65">
        <v>15</v>
      </c>
      <c r="K386" s="66"/>
      <c r="L386" s="67" t="s">
        <v>42</v>
      </c>
      <c r="M386" s="67" t="s">
        <v>62</v>
      </c>
      <c r="N386" s="68" t="s">
        <v>62</v>
      </c>
      <c r="O386" s="68">
        <v>0.79166666666666663</v>
      </c>
      <c r="P386" s="69" t="s">
        <v>114</v>
      </c>
      <c r="Q386" s="69" t="s">
        <v>45</v>
      </c>
      <c r="R386" s="70">
        <v>45916</v>
      </c>
      <c r="S386" s="69" t="s">
        <v>46</v>
      </c>
      <c r="T386" s="69"/>
      <c r="U386" s="72"/>
      <c r="V386" s="73">
        <v>15</v>
      </c>
      <c r="W386" s="73">
        <v>112036</v>
      </c>
      <c r="X386" s="74">
        <v>4.8</v>
      </c>
      <c r="Y386" s="72">
        <v>0.94499999999999995</v>
      </c>
      <c r="Z386" s="73" t="s">
        <v>73</v>
      </c>
      <c r="AA386" s="70">
        <v>45854</v>
      </c>
      <c r="AB386" s="73"/>
      <c r="AC386" s="75">
        <v>112036</v>
      </c>
      <c r="AD386" s="75">
        <v>1250</v>
      </c>
      <c r="AE386" s="75" t="s">
        <v>340</v>
      </c>
      <c r="AF386" s="76" t="s">
        <v>1882</v>
      </c>
      <c r="AG386" s="76" t="s">
        <v>1883</v>
      </c>
      <c r="AH386" s="77">
        <v>45916</v>
      </c>
      <c r="AI386" s="77" t="s">
        <v>1884</v>
      </c>
    </row>
    <row r="387" spans="1:35" ht="12" customHeight="1" x14ac:dyDescent="0.3">
      <c r="A387" s="1" t="str">
        <f t="shared" si="8"/>
        <v>HORF052</v>
      </c>
      <c r="B387" s="139" t="s">
        <v>135</v>
      </c>
      <c r="C387" s="61" t="s">
        <v>139</v>
      </c>
      <c r="D387" s="62">
        <v>45918</v>
      </c>
      <c r="E387" s="105" t="s">
        <v>908</v>
      </c>
      <c r="F387" s="105" t="s">
        <v>909</v>
      </c>
      <c r="G387" s="162" t="s">
        <v>457</v>
      </c>
      <c r="H387" s="63" t="s">
        <v>40</v>
      </c>
      <c r="I387" s="64" t="s">
        <v>41</v>
      </c>
      <c r="J387" s="65">
        <v>20</v>
      </c>
      <c r="K387" s="66"/>
      <c r="L387" s="67" t="s">
        <v>138</v>
      </c>
      <c r="M387" s="67" t="s">
        <v>62</v>
      </c>
      <c r="N387" s="68" t="s">
        <v>62</v>
      </c>
      <c r="O387" s="68">
        <v>0.79166666666666663</v>
      </c>
      <c r="P387" s="69" t="s">
        <v>114</v>
      </c>
      <c r="Q387" s="69" t="s">
        <v>45</v>
      </c>
      <c r="R387" s="70">
        <v>45916</v>
      </c>
      <c r="S387" s="69" t="s">
        <v>46</v>
      </c>
      <c r="T387" s="69"/>
      <c r="U387" s="72"/>
      <c r="V387" s="73">
        <v>20</v>
      </c>
      <c r="W387" s="73">
        <v>200310</v>
      </c>
      <c r="X387" s="74">
        <v>4</v>
      </c>
      <c r="Y387" s="72">
        <v>0.94</v>
      </c>
      <c r="Z387" s="73" t="s">
        <v>73</v>
      </c>
      <c r="AA387" s="70">
        <v>45856</v>
      </c>
      <c r="AB387" s="73"/>
      <c r="AC387" s="75">
        <v>200310</v>
      </c>
      <c r="AD387" s="75">
        <v>1650</v>
      </c>
      <c r="AE387" s="75" t="s">
        <v>340</v>
      </c>
      <c r="AF387" s="76" t="s">
        <v>1885</v>
      </c>
      <c r="AG387" s="76" t="s">
        <v>1886</v>
      </c>
      <c r="AH387" s="77">
        <v>45916</v>
      </c>
      <c r="AI387" s="77" t="s">
        <v>1887</v>
      </c>
    </row>
    <row r="388" spans="1:35" ht="12" customHeight="1" x14ac:dyDescent="0.3">
      <c r="A388" s="1" t="str">
        <f t="shared" si="8"/>
        <v>ASI61</v>
      </c>
      <c r="B388" s="138" t="s">
        <v>133</v>
      </c>
      <c r="C388" s="61">
        <v>61</v>
      </c>
      <c r="D388" s="62">
        <v>45918</v>
      </c>
      <c r="E388" s="105" t="s">
        <v>827</v>
      </c>
      <c r="F388" s="105" t="s">
        <v>480</v>
      </c>
      <c r="G388" s="162" t="s">
        <v>624</v>
      </c>
      <c r="H388" s="63" t="s">
        <v>57</v>
      </c>
      <c r="I388" s="64" t="s">
        <v>134</v>
      </c>
      <c r="J388" s="65">
        <v>3</v>
      </c>
      <c r="K388" s="66"/>
      <c r="L388" s="67" t="s">
        <v>358</v>
      </c>
      <c r="M388" s="67" t="s">
        <v>62</v>
      </c>
      <c r="N388" s="68" t="s">
        <v>62</v>
      </c>
      <c r="O388" s="68">
        <v>0.91666666666666663</v>
      </c>
      <c r="P388" s="69" t="s">
        <v>37</v>
      </c>
      <c r="Q388" s="69" t="s">
        <v>37</v>
      </c>
      <c r="R388" s="70" t="s">
        <v>37</v>
      </c>
      <c r="S388" s="71" t="s">
        <v>37</v>
      </c>
      <c r="T388" s="69" t="s">
        <v>37</v>
      </c>
      <c r="U388" s="72" t="s">
        <v>37</v>
      </c>
      <c r="V388" s="73" t="s">
        <v>37</v>
      </c>
      <c r="W388" s="73" t="s">
        <v>37</v>
      </c>
      <c r="X388" s="74" t="s">
        <v>37</v>
      </c>
      <c r="Y388" s="72" t="s">
        <v>37</v>
      </c>
      <c r="Z388" s="73" t="s">
        <v>37</v>
      </c>
      <c r="AA388" s="70" t="s">
        <v>37</v>
      </c>
      <c r="AB388" s="73"/>
      <c r="AC388" s="75" t="s">
        <v>37</v>
      </c>
      <c r="AD388" s="75" t="s">
        <v>37</v>
      </c>
      <c r="AE388" s="75" t="s">
        <v>37</v>
      </c>
      <c r="AF388" s="76" t="s">
        <v>37</v>
      </c>
      <c r="AG388" s="76" t="s">
        <v>37</v>
      </c>
      <c r="AH388" s="77" t="s">
        <v>37</v>
      </c>
      <c r="AI388" s="77" t="s">
        <v>1888</v>
      </c>
    </row>
    <row r="389" spans="1:35" ht="12" customHeight="1" x14ac:dyDescent="0.3">
      <c r="A389" s="1" t="str">
        <f t="shared" si="8"/>
        <v>PEN456</v>
      </c>
      <c r="B389" s="141" t="s">
        <v>143</v>
      </c>
      <c r="C389" s="113">
        <v>456</v>
      </c>
      <c r="D389" s="62">
        <v>45918</v>
      </c>
      <c r="E389" s="105" t="s">
        <v>910</v>
      </c>
      <c r="F389" s="105" t="s">
        <v>480</v>
      </c>
      <c r="G389" s="162" t="s">
        <v>911</v>
      </c>
      <c r="H389" s="63" t="s">
        <v>57</v>
      </c>
      <c r="I389" s="64" t="s">
        <v>41</v>
      </c>
      <c r="J389" s="65">
        <v>7</v>
      </c>
      <c r="K389" s="66"/>
      <c r="L389" s="67" t="s">
        <v>142</v>
      </c>
      <c r="M389" s="67" t="s">
        <v>43</v>
      </c>
      <c r="N389" s="68">
        <v>0.6875</v>
      </c>
      <c r="O389" s="68">
        <v>0.79166666666666663</v>
      </c>
      <c r="P389" s="69" t="s">
        <v>114</v>
      </c>
      <c r="Q389" s="69" t="s">
        <v>59</v>
      </c>
      <c r="R389" s="70">
        <v>45916</v>
      </c>
      <c r="S389" s="69" t="s">
        <v>46</v>
      </c>
      <c r="T389" s="69"/>
      <c r="U389" s="72"/>
      <c r="V389" s="73" t="s">
        <v>48</v>
      </c>
      <c r="W389" s="73" t="s">
        <v>48</v>
      </c>
      <c r="X389" s="74" t="s">
        <v>48</v>
      </c>
      <c r="Y389" s="72" t="s">
        <v>48</v>
      </c>
      <c r="Z389" s="73" t="s">
        <v>48</v>
      </c>
      <c r="AA389" s="70" t="s">
        <v>48</v>
      </c>
      <c r="AB389" s="73"/>
      <c r="AC389" s="75">
        <v>21000</v>
      </c>
      <c r="AD389" s="75">
        <v>450</v>
      </c>
      <c r="AE389" s="75" t="s">
        <v>37</v>
      </c>
      <c r="AF389" s="76" t="s">
        <v>1889</v>
      </c>
      <c r="AG389" s="76" t="s">
        <v>1890</v>
      </c>
      <c r="AH389" s="77">
        <v>45916</v>
      </c>
      <c r="AI389" s="77" t="s">
        <v>1891</v>
      </c>
    </row>
    <row r="390" spans="1:35" ht="12" customHeight="1" x14ac:dyDescent="0.3">
      <c r="A390" s="1" t="str">
        <f t="shared" si="8"/>
        <v>CAE86</v>
      </c>
      <c r="B390" s="197" t="s">
        <v>241</v>
      </c>
      <c r="C390" s="61">
        <v>86</v>
      </c>
      <c r="D390" s="62">
        <v>45918</v>
      </c>
      <c r="E390" s="105" t="s">
        <v>912</v>
      </c>
      <c r="F390" s="105" t="s">
        <v>913</v>
      </c>
      <c r="G390" s="162" t="s">
        <v>630</v>
      </c>
      <c r="H390" s="63" t="s">
        <v>63</v>
      </c>
      <c r="I390" s="64" t="s">
        <v>41</v>
      </c>
      <c r="J390" s="65">
        <v>20</v>
      </c>
      <c r="K390" s="66"/>
      <c r="L390" s="67" t="s">
        <v>65</v>
      </c>
      <c r="M390" s="67" t="s">
        <v>62</v>
      </c>
      <c r="N390" s="68" t="s">
        <v>62</v>
      </c>
      <c r="O390" s="68">
        <v>0.83333333333333337</v>
      </c>
      <c r="P390" s="69" t="s">
        <v>44</v>
      </c>
      <c r="Q390" s="69" t="s">
        <v>59</v>
      </c>
      <c r="R390" s="70">
        <v>45915</v>
      </c>
      <c r="S390" s="69" t="s">
        <v>46</v>
      </c>
      <c r="T390" s="69"/>
      <c r="U390" s="72"/>
      <c r="V390" s="73">
        <v>21</v>
      </c>
      <c r="W390" s="73">
        <v>52754</v>
      </c>
      <c r="X390" s="74">
        <v>4.7</v>
      </c>
      <c r="Y390" s="72">
        <v>1</v>
      </c>
      <c r="Z390" s="73" t="s">
        <v>65</v>
      </c>
      <c r="AA390" s="70">
        <v>45330</v>
      </c>
      <c r="AB390" s="73"/>
      <c r="AC390" s="75">
        <v>52000</v>
      </c>
      <c r="AD390" s="75">
        <v>430</v>
      </c>
      <c r="AE390" s="75" t="s">
        <v>37</v>
      </c>
      <c r="AF390" s="76" t="s">
        <v>1892</v>
      </c>
      <c r="AG390" s="76" t="s">
        <v>1893</v>
      </c>
      <c r="AH390" s="77">
        <v>45915</v>
      </c>
      <c r="AI390" s="77" t="s">
        <v>1894</v>
      </c>
    </row>
    <row r="391" spans="1:35" ht="12" customHeight="1" x14ac:dyDescent="0.3">
      <c r="A391" s="1" t="str">
        <f t="shared" si="8"/>
        <v>ASI58</v>
      </c>
      <c r="B391" s="138" t="s">
        <v>133</v>
      </c>
      <c r="C391" s="61">
        <v>58</v>
      </c>
      <c r="D391" s="62">
        <v>45918</v>
      </c>
      <c r="E391" s="105" t="s">
        <v>832</v>
      </c>
      <c r="F391" s="105" t="s">
        <v>495</v>
      </c>
      <c r="G391" s="162" t="s">
        <v>833</v>
      </c>
      <c r="H391" s="63" t="s">
        <v>120</v>
      </c>
      <c r="I391" s="64" t="s">
        <v>134</v>
      </c>
      <c r="J391" s="65">
        <v>3</v>
      </c>
      <c r="K391" s="66"/>
      <c r="L391" s="67" t="s">
        <v>86</v>
      </c>
      <c r="M391" s="67" t="s">
        <v>71</v>
      </c>
      <c r="N391" s="68">
        <v>0.8125</v>
      </c>
      <c r="O391" s="68">
        <v>0.91666666666666663</v>
      </c>
      <c r="P391" s="69" t="s">
        <v>37</v>
      </c>
      <c r="Q391" s="69" t="s">
        <v>37</v>
      </c>
      <c r="R391" s="70" t="s">
        <v>37</v>
      </c>
      <c r="S391" s="71" t="s">
        <v>37</v>
      </c>
      <c r="T391" s="69" t="s">
        <v>37</v>
      </c>
      <c r="U391" s="72" t="s">
        <v>37</v>
      </c>
      <c r="V391" s="73" t="s">
        <v>37</v>
      </c>
      <c r="W391" s="73" t="s">
        <v>37</v>
      </c>
      <c r="X391" s="74" t="s">
        <v>37</v>
      </c>
      <c r="Y391" s="72" t="s">
        <v>37</v>
      </c>
      <c r="Z391" s="73" t="s">
        <v>37</v>
      </c>
      <c r="AA391" s="70" t="s">
        <v>37</v>
      </c>
      <c r="AB391" s="73"/>
      <c r="AC391" s="75" t="s">
        <v>37</v>
      </c>
      <c r="AD391" s="75" t="s">
        <v>37</v>
      </c>
      <c r="AE391" s="75" t="s">
        <v>37</v>
      </c>
      <c r="AF391" s="76" t="s">
        <v>37</v>
      </c>
      <c r="AG391" s="76" t="s">
        <v>37</v>
      </c>
      <c r="AH391" s="77" t="s">
        <v>37</v>
      </c>
      <c r="AI391" s="77" t="s">
        <v>1895</v>
      </c>
    </row>
    <row r="392" spans="1:35" ht="12" customHeight="1" x14ac:dyDescent="0.3">
      <c r="A392" s="1" t="str">
        <f t="shared" si="8"/>
        <v>SLP1028</v>
      </c>
      <c r="B392" s="227" t="s">
        <v>275</v>
      </c>
      <c r="C392" s="61">
        <v>1028</v>
      </c>
      <c r="D392" s="62">
        <v>45918</v>
      </c>
      <c r="E392" s="105" t="s">
        <v>914</v>
      </c>
      <c r="F392" s="105" t="s">
        <v>915</v>
      </c>
      <c r="G392" s="162" t="s">
        <v>493</v>
      </c>
      <c r="H392" s="63" t="s">
        <v>120</v>
      </c>
      <c r="I392" s="64" t="s">
        <v>41</v>
      </c>
      <c r="J392" s="65">
        <v>18</v>
      </c>
      <c r="K392" s="66"/>
      <c r="L392" s="67" t="s">
        <v>364</v>
      </c>
      <c r="M392" s="67" t="s">
        <v>170</v>
      </c>
      <c r="N392" s="68">
        <v>0.6875</v>
      </c>
      <c r="O392" s="68">
        <v>0.83333333333333337</v>
      </c>
      <c r="P392" s="69" t="s">
        <v>44</v>
      </c>
      <c r="Q392" s="69" t="s">
        <v>205</v>
      </c>
      <c r="R392" s="70">
        <v>45916</v>
      </c>
      <c r="S392" s="69" t="s">
        <v>46</v>
      </c>
      <c r="T392" s="69"/>
      <c r="U392" s="72"/>
      <c r="V392" s="73">
        <v>18</v>
      </c>
      <c r="W392" s="73">
        <v>235599</v>
      </c>
      <c r="X392" s="74">
        <v>4.5</v>
      </c>
      <c r="Y392" s="72">
        <v>0.85</v>
      </c>
      <c r="Z392" s="73" t="s">
        <v>86</v>
      </c>
      <c r="AA392" s="70">
        <v>45725</v>
      </c>
      <c r="AB392" s="73"/>
      <c r="AC392" s="75">
        <v>235000</v>
      </c>
      <c r="AD392" s="75">
        <v>2150</v>
      </c>
      <c r="AE392" s="75" t="s">
        <v>37</v>
      </c>
      <c r="AF392" s="76" t="s">
        <v>1896</v>
      </c>
      <c r="AG392" s="76" t="s">
        <v>1897</v>
      </c>
      <c r="AH392" s="77">
        <v>45916</v>
      </c>
      <c r="AI392" s="77" t="s">
        <v>1898</v>
      </c>
    </row>
    <row r="393" spans="1:35" ht="12" customHeight="1" x14ac:dyDescent="0.3">
      <c r="A393" s="1" t="str">
        <f t="shared" si="8"/>
        <v>ASI124</v>
      </c>
      <c r="B393" s="138" t="s">
        <v>133</v>
      </c>
      <c r="C393" s="61">
        <v>124</v>
      </c>
      <c r="D393" s="62">
        <v>45918</v>
      </c>
      <c r="E393" s="105" t="s">
        <v>836</v>
      </c>
      <c r="F393" s="105" t="s">
        <v>837</v>
      </c>
      <c r="G393" s="162" t="s">
        <v>496</v>
      </c>
      <c r="H393" s="63" t="s">
        <v>66</v>
      </c>
      <c r="I393" s="64" t="s">
        <v>134</v>
      </c>
      <c r="J393" s="65">
        <v>3</v>
      </c>
      <c r="K393" s="66"/>
      <c r="L393" s="67" t="s">
        <v>186</v>
      </c>
      <c r="M393" s="67" t="s">
        <v>62</v>
      </c>
      <c r="N393" s="68" t="s">
        <v>62</v>
      </c>
      <c r="O393" s="68">
        <v>0.91666666666666663</v>
      </c>
      <c r="P393" s="69" t="s">
        <v>37</v>
      </c>
      <c r="Q393" s="69" t="s">
        <v>37</v>
      </c>
      <c r="R393" s="70" t="s">
        <v>37</v>
      </c>
      <c r="S393" s="71" t="s">
        <v>37</v>
      </c>
      <c r="T393" s="69" t="s">
        <v>37</v>
      </c>
      <c r="U393" s="72" t="s">
        <v>37</v>
      </c>
      <c r="V393" s="73" t="s">
        <v>37</v>
      </c>
      <c r="W393" s="73" t="s">
        <v>37</v>
      </c>
      <c r="X393" s="74" t="s">
        <v>37</v>
      </c>
      <c r="Y393" s="72" t="s">
        <v>37</v>
      </c>
      <c r="Z393" s="73" t="s">
        <v>37</v>
      </c>
      <c r="AA393" s="70" t="s">
        <v>37</v>
      </c>
      <c r="AB393" s="73"/>
      <c r="AC393" s="75" t="s">
        <v>37</v>
      </c>
      <c r="AD393" s="75" t="s">
        <v>37</v>
      </c>
      <c r="AE393" s="75" t="s">
        <v>37</v>
      </c>
      <c r="AF393" s="76" t="s">
        <v>37</v>
      </c>
      <c r="AG393" s="76" t="s">
        <v>37</v>
      </c>
      <c r="AH393" s="77" t="s">
        <v>37</v>
      </c>
      <c r="AI393" s="77" t="s">
        <v>1899</v>
      </c>
    </row>
    <row r="394" spans="1:35" ht="12" customHeight="1" x14ac:dyDescent="0.3">
      <c r="A394" s="1" t="str">
        <f t="shared" si="8"/>
        <v>ASI203</v>
      </c>
      <c r="B394" s="138" t="s">
        <v>133</v>
      </c>
      <c r="C394" s="61">
        <v>203</v>
      </c>
      <c r="D394" s="62">
        <v>45918</v>
      </c>
      <c r="E394" s="105" t="s">
        <v>838</v>
      </c>
      <c r="F394" s="105" t="s">
        <v>839</v>
      </c>
      <c r="G394" s="162" t="s">
        <v>840</v>
      </c>
      <c r="H394" s="63" t="s">
        <v>66</v>
      </c>
      <c r="I394" s="64" t="s">
        <v>134</v>
      </c>
      <c r="J394" s="65">
        <v>3</v>
      </c>
      <c r="K394" s="66"/>
      <c r="L394" s="67" t="s">
        <v>277</v>
      </c>
      <c r="M394" s="67" t="s">
        <v>83</v>
      </c>
      <c r="N394" s="68">
        <v>0.8125</v>
      </c>
      <c r="O394" s="68">
        <v>0.91666666666666663</v>
      </c>
      <c r="P394" s="69" t="s">
        <v>37</v>
      </c>
      <c r="Q394" s="69" t="s">
        <v>37</v>
      </c>
      <c r="R394" s="70" t="s">
        <v>37</v>
      </c>
      <c r="S394" s="71" t="s">
        <v>37</v>
      </c>
      <c r="T394" s="69" t="s">
        <v>37</v>
      </c>
      <c r="U394" s="72" t="s">
        <v>37</v>
      </c>
      <c r="V394" s="73" t="s">
        <v>37</v>
      </c>
      <c r="W394" s="73" t="s">
        <v>37</v>
      </c>
      <c r="X394" s="74" t="s">
        <v>37</v>
      </c>
      <c r="Y394" s="72" t="s">
        <v>37</v>
      </c>
      <c r="Z394" s="73" t="s">
        <v>37</v>
      </c>
      <c r="AA394" s="70" t="s">
        <v>37</v>
      </c>
      <c r="AB394" s="73"/>
      <c r="AC394" s="75" t="s">
        <v>37</v>
      </c>
      <c r="AD394" s="75" t="s">
        <v>37</v>
      </c>
      <c r="AE394" s="75" t="s">
        <v>37</v>
      </c>
      <c r="AF394" s="76" t="s">
        <v>37</v>
      </c>
      <c r="AG394" s="76" t="s">
        <v>37</v>
      </c>
      <c r="AH394" s="77" t="s">
        <v>37</v>
      </c>
      <c r="AI394" s="77" t="s">
        <v>1900</v>
      </c>
    </row>
    <row r="395" spans="1:35" ht="12" customHeight="1" x14ac:dyDescent="0.3">
      <c r="A395" s="1" t="str">
        <f t="shared" si="8"/>
        <v>CFX729</v>
      </c>
      <c r="B395" s="146" t="s">
        <v>159</v>
      </c>
      <c r="C395" s="61">
        <v>729</v>
      </c>
      <c r="D395" s="62">
        <v>45918</v>
      </c>
      <c r="E395" s="105" t="s">
        <v>916</v>
      </c>
      <c r="F395" s="105" t="s">
        <v>917</v>
      </c>
      <c r="G395" s="162" t="s">
        <v>496</v>
      </c>
      <c r="H395" s="63" t="s">
        <v>66</v>
      </c>
      <c r="I395" s="64" t="s">
        <v>41</v>
      </c>
      <c r="J395" s="65">
        <v>4</v>
      </c>
      <c r="K395" s="66"/>
      <c r="L395" s="67" t="s">
        <v>125</v>
      </c>
      <c r="M395" s="67" t="s">
        <v>62</v>
      </c>
      <c r="N395" s="68" t="s">
        <v>62</v>
      </c>
      <c r="O395" s="68">
        <v>0.83333333333333337</v>
      </c>
      <c r="P395" s="69" t="s">
        <v>44</v>
      </c>
      <c r="Q395" s="69" t="s">
        <v>115</v>
      </c>
      <c r="R395" s="70">
        <v>45916</v>
      </c>
      <c r="S395" s="69" t="s">
        <v>46</v>
      </c>
      <c r="T395" s="69"/>
      <c r="U395" s="72"/>
      <c r="V395" s="73">
        <v>5</v>
      </c>
      <c r="W395" s="73">
        <v>53334</v>
      </c>
      <c r="X395" s="74">
        <v>5</v>
      </c>
      <c r="Y395" s="72">
        <v>0.995</v>
      </c>
      <c r="Z395" s="73" t="s">
        <v>186</v>
      </c>
      <c r="AA395" s="70">
        <v>45733</v>
      </c>
      <c r="AB395" s="73"/>
      <c r="AC395" s="75">
        <v>76000</v>
      </c>
      <c r="AD395" s="75">
        <v>3500</v>
      </c>
      <c r="AE395" s="75" t="s">
        <v>328</v>
      </c>
      <c r="AF395" s="76" t="s">
        <v>1901</v>
      </c>
      <c r="AG395" s="76" t="s">
        <v>1902</v>
      </c>
      <c r="AH395" s="77">
        <v>45916</v>
      </c>
      <c r="AI395" s="77" t="s">
        <v>1903</v>
      </c>
    </row>
    <row r="396" spans="1:35" ht="12" customHeight="1" x14ac:dyDescent="0.3">
      <c r="A396" s="1" t="str">
        <f t="shared" si="8"/>
        <v>EXS1776</v>
      </c>
      <c r="B396" s="166" t="s">
        <v>223</v>
      </c>
      <c r="C396" s="61">
        <v>1776</v>
      </c>
      <c r="D396" s="62">
        <v>45918</v>
      </c>
      <c r="E396" s="105" t="s">
        <v>918</v>
      </c>
      <c r="F396" s="105" t="s">
        <v>919</v>
      </c>
      <c r="G396" s="162" t="s">
        <v>804</v>
      </c>
      <c r="H396" s="63" t="s">
        <v>66</v>
      </c>
      <c r="I396" s="64" t="s">
        <v>41</v>
      </c>
      <c r="J396" s="65">
        <v>20</v>
      </c>
      <c r="K396" s="207" t="s">
        <v>449</v>
      </c>
      <c r="L396" s="67" t="s">
        <v>469</v>
      </c>
      <c r="M396" s="67" t="s">
        <v>239</v>
      </c>
      <c r="N396" s="68">
        <v>0.66666666666666663</v>
      </c>
      <c r="O396" s="68">
        <v>0.83333333333333337</v>
      </c>
      <c r="P396" s="69" t="s">
        <v>44</v>
      </c>
      <c r="Q396" s="69" t="s">
        <v>115</v>
      </c>
      <c r="R396" s="70">
        <v>45917</v>
      </c>
      <c r="S396" s="69" t="s">
        <v>46</v>
      </c>
      <c r="T396" s="69"/>
      <c r="U396" s="72"/>
      <c r="V396" s="73">
        <v>33</v>
      </c>
      <c r="W396" s="73">
        <v>597139</v>
      </c>
      <c r="X396" s="74">
        <v>4.2</v>
      </c>
      <c r="Y396" s="72">
        <v>0.83</v>
      </c>
      <c r="Z396" s="73" t="s">
        <v>149</v>
      </c>
      <c r="AA396" s="70">
        <v>45757</v>
      </c>
      <c r="AB396" s="73"/>
      <c r="AC396" s="75">
        <v>597000</v>
      </c>
      <c r="AD396" s="75">
        <v>2900</v>
      </c>
      <c r="AE396" s="75" t="s">
        <v>228</v>
      </c>
      <c r="AF396" s="76" t="s">
        <v>1904</v>
      </c>
      <c r="AG396" s="76" t="s">
        <v>1905</v>
      </c>
      <c r="AH396" s="77">
        <v>45917</v>
      </c>
      <c r="AI396" s="77" t="s">
        <v>1906</v>
      </c>
    </row>
    <row r="397" spans="1:35" ht="12" customHeight="1" x14ac:dyDescent="0.3">
      <c r="A397" s="1" t="str">
        <f t="shared" si="8"/>
        <v>LMI2</v>
      </c>
      <c r="B397" s="177" t="s">
        <v>293</v>
      </c>
      <c r="C397" s="61">
        <v>2</v>
      </c>
      <c r="D397" s="62">
        <v>45918</v>
      </c>
      <c r="E397" s="105" t="s">
        <v>920</v>
      </c>
      <c r="F397" s="105" t="s">
        <v>921</v>
      </c>
      <c r="G397" s="162" t="s">
        <v>763</v>
      </c>
      <c r="H397" s="63" t="s">
        <v>66</v>
      </c>
      <c r="I397" s="64" t="s">
        <v>41</v>
      </c>
      <c r="J397" s="65">
        <v>26</v>
      </c>
      <c r="K397" s="186" t="s">
        <v>195</v>
      </c>
      <c r="L397" s="67" t="s">
        <v>381</v>
      </c>
      <c r="M397" s="67" t="s">
        <v>75</v>
      </c>
      <c r="N397" s="68">
        <v>0.66666666666666663</v>
      </c>
      <c r="O397" s="68">
        <v>0.79166666666666663</v>
      </c>
      <c r="P397" s="69" t="s">
        <v>44</v>
      </c>
      <c r="Q397" s="69" t="s">
        <v>115</v>
      </c>
      <c r="R397" s="70">
        <v>45916</v>
      </c>
      <c r="S397" s="69" t="s">
        <v>46</v>
      </c>
      <c r="T397" s="69"/>
      <c r="U397" s="72"/>
      <c r="V397" s="73">
        <v>20</v>
      </c>
      <c r="W397" s="73">
        <v>159115</v>
      </c>
      <c r="X397" s="74">
        <v>4.9000000000000004</v>
      </c>
      <c r="Y397" s="72">
        <v>0.91</v>
      </c>
      <c r="Z397" s="73" t="s">
        <v>68</v>
      </c>
      <c r="AA397" s="70">
        <v>45748</v>
      </c>
      <c r="AB397" s="73"/>
      <c r="AC397" s="75">
        <v>159000</v>
      </c>
      <c r="AD397" s="75">
        <v>1350</v>
      </c>
      <c r="AE397" s="75" t="s">
        <v>37</v>
      </c>
      <c r="AF397" s="76" t="s">
        <v>1907</v>
      </c>
      <c r="AG397" s="76" t="s">
        <v>1908</v>
      </c>
      <c r="AH397" s="77">
        <v>45916</v>
      </c>
      <c r="AI397" s="77" t="s">
        <v>1909</v>
      </c>
    </row>
    <row r="398" spans="1:35" ht="12" customHeight="1" x14ac:dyDescent="0.3">
      <c r="A398" s="1" t="str">
        <f t="shared" si="8"/>
        <v>PMO56</v>
      </c>
      <c r="B398" s="187" t="s">
        <v>245</v>
      </c>
      <c r="C398" s="61">
        <v>56</v>
      </c>
      <c r="D398" s="62">
        <v>45918</v>
      </c>
      <c r="E398" s="105" t="s">
        <v>922</v>
      </c>
      <c r="F398" s="105" t="s">
        <v>923</v>
      </c>
      <c r="G398" s="162" t="s">
        <v>493</v>
      </c>
      <c r="H398" s="63" t="s">
        <v>66</v>
      </c>
      <c r="I398" s="64" t="s">
        <v>41</v>
      </c>
      <c r="J398" s="65">
        <v>5</v>
      </c>
      <c r="K398" s="212" t="s">
        <v>393</v>
      </c>
      <c r="L398" s="67" t="s">
        <v>145</v>
      </c>
      <c r="M398" s="67" t="s">
        <v>83</v>
      </c>
      <c r="N398" s="68">
        <v>0.8125</v>
      </c>
      <c r="O398" s="68">
        <v>0.91666666666666663</v>
      </c>
      <c r="P398" s="69" t="s">
        <v>77</v>
      </c>
      <c r="Q398" s="69" t="s">
        <v>78</v>
      </c>
      <c r="R398" s="70">
        <v>45897</v>
      </c>
      <c r="S398" s="69" t="s">
        <v>46</v>
      </c>
      <c r="T398" s="69" t="s">
        <v>47</v>
      </c>
      <c r="U398" s="72" t="s">
        <v>80</v>
      </c>
      <c r="V398" s="73">
        <v>5</v>
      </c>
      <c r="W398" s="73">
        <v>26642</v>
      </c>
      <c r="X398" s="74">
        <v>5</v>
      </c>
      <c r="Y398" s="72">
        <v>0.98</v>
      </c>
      <c r="Z398" s="73" t="s">
        <v>145</v>
      </c>
      <c r="AA398" s="70">
        <v>45813</v>
      </c>
      <c r="AB398" s="73"/>
      <c r="AC398" s="75">
        <v>26000</v>
      </c>
      <c r="AD398" s="75">
        <v>820</v>
      </c>
      <c r="AE398" s="75" t="s">
        <v>37</v>
      </c>
      <c r="AF398" s="76" t="s">
        <v>1910</v>
      </c>
      <c r="AG398" s="76" t="s">
        <v>1911</v>
      </c>
      <c r="AH398" s="77">
        <v>45897</v>
      </c>
      <c r="AI398" s="77" t="s">
        <v>1912</v>
      </c>
    </row>
    <row r="399" spans="1:35" ht="12" customHeight="1" x14ac:dyDescent="0.3">
      <c r="A399" s="1" t="str">
        <f t="shared" si="8"/>
        <v>PRA14</v>
      </c>
      <c r="B399" s="160" t="s">
        <v>206</v>
      </c>
      <c r="C399" s="61">
        <v>14</v>
      </c>
      <c r="D399" s="62">
        <v>45918</v>
      </c>
      <c r="E399" s="105" t="s">
        <v>924</v>
      </c>
      <c r="F399" s="105" t="s">
        <v>925</v>
      </c>
      <c r="G399" s="162" t="s">
        <v>496</v>
      </c>
      <c r="H399" s="63" t="s">
        <v>66</v>
      </c>
      <c r="I399" s="64" t="s">
        <v>41</v>
      </c>
      <c r="J399" s="65">
        <v>10</v>
      </c>
      <c r="K399" s="66"/>
      <c r="L399" s="67" t="s">
        <v>467</v>
      </c>
      <c r="M399" s="67" t="s">
        <v>43</v>
      </c>
      <c r="N399" s="68">
        <v>0.6875</v>
      </c>
      <c r="O399" s="68">
        <v>0.79166666666666663</v>
      </c>
      <c r="P399" s="69" t="s">
        <v>44</v>
      </c>
      <c r="Q399" s="69" t="s">
        <v>115</v>
      </c>
      <c r="R399" s="70">
        <v>45916</v>
      </c>
      <c r="S399" s="69" t="s">
        <v>46</v>
      </c>
      <c r="T399" s="69"/>
      <c r="U399" s="72"/>
      <c r="V399" s="73">
        <v>10</v>
      </c>
      <c r="W399" s="73">
        <v>160327</v>
      </c>
      <c r="X399" s="74">
        <v>4.8</v>
      </c>
      <c r="Y399" s="72">
        <v>0.96</v>
      </c>
      <c r="Z399" s="73" t="s">
        <v>67</v>
      </c>
      <c r="AA399" s="70">
        <v>45799</v>
      </c>
      <c r="AB399" s="73"/>
      <c r="AC399" s="75">
        <v>160000</v>
      </c>
      <c r="AD399" s="75">
        <v>2700</v>
      </c>
      <c r="AE399" s="75" t="s">
        <v>340</v>
      </c>
      <c r="AF399" s="76" t="s">
        <v>1913</v>
      </c>
      <c r="AG399" s="76" t="s">
        <v>1914</v>
      </c>
      <c r="AH399" s="77">
        <v>45916</v>
      </c>
      <c r="AI399" s="77" t="s">
        <v>1915</v>
      </c>
    </row>
    <row r="400" spans="1:35" ht="12" customHeight="1" x14ac:dyDescent="0.3">
      <c r="A400" s="1" t="str">
        <f t="shared" si="8"/>
        <v>PRA33</v>
      </c>
      <c r="B400" s="160" t="s">
        <v>206</v>
      </c>
      <c r="C400" s="61">
        <v>33</v>
      </c>
      <c r="D400" s="62">
        <v>45918</v>
      </c>
      <c r="E400" s="105" t="s">
        <v>926</v>
      </c>
      <c r="F400" s="105" t="s">
        <v>927</v>
      </c>
      <c r="G400" s="162" t="s">
        <v>682</v>
      </c>
      <c r="H400" s="63" t="s">
        <v>66</v>
      </c>
      <c r="I400" s="64" t="s">
        <v>41</v>
      </c>
      <c r="J400" s="65">
        <v>14</v>
      </c>
      <c r="K400" s="186" t="s">
        <v>195</v>
      </c>
      <c r="L400" s="67" t="s">
        <v>470</v>
      </c>
      <c r="M400" s="67" t="s">
        <v>43</v>
      </c>
      <c r="N400" s="68">
        <v>0.6875</v>
      </c>
      <c r="O400" s="68">
        <v>0.79166666666666663</v>
      </c>
      <c r="P400" s="69" t="s">
        <v>44</v>
      </c>
      <c r="Q400" s="69" t="s">
        <v>115</v>
      </c>
      <c r="R400" s="70">
        <v>45916</v>
      </c>
      <c r="S400" s="69" t="s">
        <v>46</v>
      </c>
      <c r="T400" s="69"/>
      <c r="U400" s="72"/>
      <c r="V400" s="73">
        <v>14</v>
      </c>
      <c r="W400" s="73">
        <v>242946</v>
      </c>
      <c r="X400" s="74">
        <v>5</v>
      </c>
      <c r="Y400" s="72">
        <v>0.96</v>
      </c>
      <c r="Z400" s="73" t="s">
        <v>161</v>
      </c>
      <c r="AA400" s="70">
        <v>45803</v>
      </c>
      <c r="AB400" s="73"/>
      <c r="AC400" s="75">
        <v>242000</v>
      </c>
      <c r="AD400" s="75">
        <v>3000</v>
      </c>
      <c r="AE400" s="75" t="s">
        <v>340</v>
      </c>
      <c r="AF400" s="76" t="s">
        <v>1916</v>
      </c>
      <c r="AG400" s="76" t="s">
        <v>1917</v>
      </c>
      <c r="AH400" s="77">
        <v>45916</v>
      </c>
      <c r="AI400" s="77" t="s">
        <v>1918</v>
      </c>
    </row>
    <row r="401" spans="1:35" ht="12" customHeight="1" x14ac:dyDescent="0.3">
      <c r="A401" s="1" t="str">
        <f t="shared" si="8"/>
        <v>EXS1776</v>
      </c>
      <c r="B401" s="166" t="s">
        <v>223</v>
      </c>
      <c r="C401" s="61">
        <v>1776</v>
      </c>
      <c r="D401" s="62">
        <v>45918</v>
      </c>
      <c r="E401" s="105" t="s">
        <v>918</v>
      </c>
      <c r="F401" s="105" t="s">
        <v>919</v>
      </c>
      <c r="G401" s="162" t="s">
        <v>804</v>
      </c>
      <c r="H401" s="205" t="s">
        <v>303</v>
      </c>
      <c r="I401" s="64" t="s">
        <v>61</v>
      </c>
      <c r="J401" s="65">
        <v>15</v>
      </c>
      <c r="K401" s="66"/>
      <c r="L401" s="67" t="s">
        <v>448</v>
      </c>
      <c r="M401" s="67" t="s">
        <v>43</v>
      </c>
      <c r="N401" s="68">
        <v>0.66666666666666663</v>
      </c>
      <c r="O401" s="68">
        <v>0.83333333333333337</v>
      </c>
      <c r="P401" s="69" t="s">
        <v>37</v>
      </c>
      <c r="Q401" s="69" t="s">
        <v>37</v>
      </c>
      <c r="R401" s="70" t="s">
        <v>37</v>
      </c>
      <c r="S401" s="71" t="s">
        <v>37</v>
      </c>
      <c r="T401" s="69" t="s">
        <v>37</v>
      </c>
      <c r="U401" s="72" t="s">
        <v>37</v>
      </c>
      <c r="V401" s="73" t="s">
        <v>37</v>
      </c>
      <c r="W401" s="73" t="s">
        <v>37</v>
      </c>
      <c r="X401" s="74" t="s">
        <v>37</v>
      </c>
      <c r="Y401" s="72" t="s">
        <v>37</v>
      </c>
      <c r="Z401" s="73" t="s">
        <v>37</v>
      </c>
      <c r="AA401" s="70" t="s">
        <v>37</v>
      </c>
      <c r="AB401" s="73"/>
      <c r="AC401" s="75" t="s">
        <v>37</v>
      </c>
      <c r="AD401" s="75" t="s">
        <v>37</v>
      </c>
      <c r="AE401" s="75" t="s">
        <v>37</v>
      </c>
      <c r="AF401" s="76" t="s">
        <v>37</v>
      </c>
      <c r="AG401" s="76" t="s">
        <v>37</v>
      </c>
      <c r="AH401" s="77" t="s">
        <v>37</v>
      </c>
      <c r="AI401" s="77" t="s">
        <v>1919</v>
      </c>
    </row>
    <row r="402" spans="1:35" ht="12" customHeight="1" x14ac:dyDescent="0.3">
      <c r="A402" s="1" t="str">
        <f t="shared" si="8"/>
        <v>ASI93</v>
      </c>
      <c r="B402" s="138" t="s">
        <v>133</v>
      </c>
      <c r="C402" s="61">
        <v>93</v>
      </c>
      <c r="D402" s="62">
        <v>45918</v>
      </c>
      <c r="E402" s="105" t="s">
        <v>882</v>
      </c>
      <c r="F402" s="105" t="s">
        <v>883</v>
      </c>
      <c r="G402" s="162" t="s">
        <v>884</v>
      </c>
      <c r="H402" s="63" t="s">
        <v>35</v>
      </c>
      <c r="I402" s="64" t="s">
        <v>134</v>
      </c>
      <c r="J402" s="65">
        <v>3</v>
      </c>
      <c r="K402" s="66"/>
      <c r="L402" s="67" t="s">
        <v>107</v>
      </c>
      <c r="M402" s="67" t="s">
        <v>83</v>
      </c>
      <c r="N402" s="68">
        <v>0.79166666666666663</v>
      </c>
      <c r="O402" s="68">
        <v>0.91666666666666663</v>
      </c>
      <c r="P402" s="69" t="s">
        <v>37</v>
      </c>
      <c r="Q402" s="69" t="s">
        <v>37</v>
      </c>
      <c r="R402" s="70" t="s">
        <v>37</v>
      </c>
      <c r="S402" s="71" t="s">
        <v>37</v>
      </c>
      <c r="T402" s="69" t="s">
        <v>37</v>
      </c>
      <c r="U402" s="72" t="s">
        <v>37</v>
      </c>
      <c r="V402" s="73" t="s">
        <v>37</v>
      </c>
      <c r="W402" s="73" t="s">
        <v>37</v>
      </c>
      <c r="X402" s="74" t="s">
        <v>37</v>
      </c>
      <c r="Y402" s="72" t="s">
        <v>37</v>
      </c>
      <c r="Z402" s="73" t="s">
        <v>37</v>
      </c>
      <c r="AA402" s="70" t="s">
        <v>37</v>
      </c>
      <c r="AB402" s="73"/>
      <c r="AC402" s="75" t="s">
        <v>37</v>
      </c>
      <c r="AD402" s="75" t="s">
        <v>37</v>
      </c>
      <c r="AE402" s="75" t="s">
        <v>37</v>
      </c>
      <c r="AF402" s="76" t="s">
        <v>37</v>
      </c>
      <c r="AG402" s="76" t="s">
        <v>37</v>
      </c>
      <c r="AH402" s="77" t="s">
        <v>37</v>
      </c>
      <c r="AI402" s="77" t="s">
        <v>1920</v>
      </c>
    </row>
    <row r="403" spans="1:35" ht="12" customHeight="1" x14ac:dyDescent="0.3">
      <c r="A403" s="1" t="str">
        <f t="shared" si="8"/>
        <v>CFX534</v>
      </c>
      <c r="B403" s="146" t="s">
        <v>159</v>
      </c>
      <c r="C403" s="61">
        <v>534</v>
      </c>
      <c r="D403" s="62">
        <v>45918</v>
      </c>
      <c r="E403" s="105" t="s">
        <v>928</v>
      </c>
      <c r="F403" s="105" t="s">
        <v>929</v>
      </c>
      <c r="G403" s="162" t="s">
        <v>496</v>
      </c>
      <c r="H403" s="63" t="s">
        <v>35</v>
      </c>
      <c r="I403" s="64" t="s">
        <v>41</v>
      </c>
      <c r="J403" s="65">
        <v>4</v>
      </c>
      <c r="K403" s="66"/>
      <c r="L403" s="67" t="s">
        <v>67</v>
      </c>
      <c r="M403" s="67" t="s">
        <v>62</v>
      </c>
      <c r="N403" s="68" t="s">
        <v>62</v>
      </c>
      <c r="O403" s="68">
        <v>0.83333333333333337</v>
      </c>
      <c r="P403" s="69" t="s">
        <v>44</v>
      </c>
      <c r="Q403" s="69" t="s">
        <v>224</v>
      </c>
      <c r="R403" s="70">
        <v>45916</v>
      </c>
      <c r="S403" s="69" t="s">
        <v>46</v>
      </c>
      <c r="T403" s="69"/>
      <c r="U403" s="72"/>
      <c r="V403" s="73">
        <v>6</v>
      </c>
      <c r="W403" s="73">
        <v>77512</v>
      </c>
      <c r="X403" s="74">
        <v>5</v>
      </c>
      <c r="Y403" s="72">
        <v>0.97499999999999998</v>
      </c>
      <c r="Z403" s="73" t="s">
        <v>160</v>
      </c>
      <c r="AA403" s="70">
        <v>45727</v>
      </c>
      <c r="AB403" s="73"/>
      <c r="AC403" s="75">
        <v>71000</v>
      </c>
      <c r="AD403" s="75">
        <v>3000</v>
      </c>
      <c r="AE403" s="75" t="s">
        <v>323</v>
      </c>
      <c r="AF403" s="76" t="s">
        <v>1921</v>
      </c>
      <c r="AG403" s="76" t="s">
        <v>1922</v>
      </c>
      <c r="AH403" s="77">
        <v>45916</v>
      </c>
      <c r="AI403" s="77" t="s">
        <v>1923</v>
      </c>
    </row>
    <row r="404" spans="1:35" ht="12" customHeight="1" x14ac:dyDescent="0.3">
      <c r="A404" s="1" t="str">
        <f t="shared" si="8"/>
        <v>CFX707</v>
      </c>
      <c r="B404" s="146" t="s">
        <v>159</v>
      </c>
      <c r="C404" s="61">
        <v>707</v>
      </c>
      <c r="D404" s="62">
        <v>45918</v>
      </c>
      <c r="E404" s="105" t="s">
        <v>930</v>
      </c>
      <c r="F404" s="105" t="s">
        <v>722</v>
      </c>
      <c r="G404" s="162" t="s">
        <v>496</v>
      </c>
      <c r="H404" s="63" t="s">
        <v>35</v>
      </c>
      <c r="I404" s="64" t="s">
        <v>41</v>
      </c>
      <c r="J404" s="65">
        <v>3</v>
      </c>
      <c r="K404" s="66"/>
      <c r="L404" s="67" t="s">
        <v>160</v>
      </c>
      <c r="M404" s="67" t="s">
        <v>62</v>
      </c>
      <c r="N404" s="68" t="s">
        <v>62</v>
      </c>
      <c r="O404" s="68">
        <v>0.83333333333333337</v>
      </c>
      <c r="P404" s="69" t="s">
        <v>44</v>
      </c>
      <c r="Q404" s="69" t="s">
        <v>224</v>
      </c>
      <c r="R404" s="70">
        <v>45916</v>
      </c>
      <c r="S404" s="69" t="s">
        <v>46</v>
      </c>
      <c r="T404" s="69"/>
      <c r="U404" s="72"/>
      <c r="V404" s="73">
        <v>5</v>
      </c>
      <c r="W404" s="73">
        <v>48508</v>
      </c>
      <c r="X404" s="74">
        <v>4.8</v>
      </c>
      <c r="Y404" s="72">
        <v>0.98</v>
      </c>
      <c r="Z404" s="73" t="s">
        <v>226</v>
      </c>
      <c r="AA404" s="70">
        <v>45733</v>
      </c>
      <c r="AB404" s="73"/>
      <c r="AC404" s="75">
        <v>59000</v>
      </c>
      <c r="AD404" s="75">
        <v>3500</v>
      </c>
      <c r="AE404" s="75" t="s">
        <v>329</v>
      </c>
      <c r="AF404" s="76" t="s">
        <v>1924</v>
      </c>
      <c r="AG404" s="76" t="s">
        <v>1925</v>
      </c>
      <c r="AH404" s="77">
        <v>45916</v>
      </c>
      <c r="AI404" s="77" t="s">
        <v>1926</v>
      </c>
    </row>
    <row r="405" spans="1:35" ht="12" customHeight="1" x14ac:dyDescent="0.3">
      <c r="A405" s="1" t="str">
        <f t="shared" si="8"/>
        <v>CFX723</v>
      </c>
      <c r="B405" s="146" t="s">
        <v>159</v>
      </c>
      <c r="C405" s="61">
        <v>723</v>
      </c>
      <c r="D405" s="62">
        <v>45918</v>
      </c>
      <c r="E405" s="105" t="s">
        <v>931</v>
      </c>
      <c r="F405" s="105" t="s">
        <v>692</v>
      </c>
      <c r="G405" s="162" t="s">
        <v>496</v>
      </c>
      <c r="H405" s="63" t="s">
        <v>35</v>
      </c>
      <c r="I405" s="64" t="s">
        <v>41</v>
      </c>
      <c r="J405" s="65">
        <v>5</v>
      </c>
      <c r="K405" s="66"/>
      <c r="L405" s="67" t="s">
        <v>226</v>
      </c>
      <c r="M405" s="67" t="s">
        <v>62</v>
      </c>
      <c r="N405" s="68" t="s">
        <v>62</v>
      </c>
      <c r="O405" s="68">
        <v>0.83333333333333337</v>
      </c>
      <c r="P405" s="69" t="s">
        <v>44</v>
      </c>
      <c r="Q405" s="69" t="s">
        <v>224</v>
      </c>
      <c r="R405" s="70">
        <v>45916</v>
      </c>
      <c r="S405" s="69" t="s">
        <v>46</v>
      </c>
      <c r="T405" s="69"/>
      <c r="U405" s="72"/>
      <c r="V405" s="73">
        <v>6</v>
      </c>
      <c r="W405" s="73">
        <v>89604</v>
      </c>
      <c r="X405" s="74">
        <v>5</v>
      </c>
      <c r="Y405" s="72">
        <v>0.9</v>
      </c>
      <c r="Z405" s="73" t="s">
        <v>226</v>
      </c>
      <c r="AA405" s="70">
        <v>45742</v>
      </c>
      <c r="AB405" s="73"/>
      <c r="AC405" s="75">
        <v>90000</v>
      </c>
      <c r="AD405" s="75">
        <v>3000</v>
      </c>
      <c r="AE405" s="75" t="s">
        <v>334</v>
      </c>
      <c r="AF405" s="76" t="s">
        <v>1927</v>
      </c>
      <c r="AG405" s="76" t="s">
        <v>1928</v>
      </c>
      <c r="AH405" s="77">
        <v>45916</v>
      </c>
      <c r="AI405" s="77" t="s">
        <v>1929</v>
      </c>
    </row>
    <row r="406" spans="1:35" ht="12" customHeight="1" x14ac:dyDescent="0.3">
      <c r="A406" s="1" t="str">
        <f t="shared" si="8"/>
        <v>CFX758</v>
      </c>
      <c r="B406" s="146" t="s">
        <v>159</v>
      </c>
      <c r="C406" s="61">
        <v>758</v>
      </c>
      <c r="D406" s="62">
        <v>45918</v>
      </c>
      <c r="E406" s="105" t="s">
        <v>932</v>
      </c>
      <c r="F406" s="105" t="s">
        <v>696</v>
      </c>
      <c r="G406" s="162" t="s">
        <v>496</v>
      </c>
      <c r="H406" s="63" t="s">
        <v>35</v>
      </c>
      <c r="I406" s="64" t="s">
        <v>41</v>
      </c>
      <c r="J406" s="65">
        <v>4</v>
      </c>
      <c r="K406" s="66"/>
      <c r="L406" s="67" t="s">
        <v>124</v>
      </c>
      <c r="M406" s="67" t="s">
        <v>62</v>
      </c>
      <c r="N406" s="68" t="s">
        <v>62</v>
      </c>
      <c r="O406" s="68">
        <v>0.83333333333333337</v>
      </c>
      <c r="P406" s="69" t="s">
        <v>44</v>
      </c>
      <c r="Q406" s="69" t="s">
        <v>224</v>
      </c>
      <c r="R406" s="70">
        <v>45916</v>
      </c>
      <c r="S406" s="69" t="s">
        <v>46</v>
      </c>
      <c r="T406" s="69"/>
      <c r="U406" s="72"/>
      <c r="V406" s="73">
        <v>4</v>
      </c>
      <c r="W406" s="73">
        <v>60039</v>
      </c>
      <c r="X406" s="74">
        <v>5</v>
      </c>
      <c r="Y406" s="72">
        <v>0.97499999999999998</v>
      </c>
      <c r="Z406" s="73" t="s">
        <v>269</v>
      </c>
      <c r="AA406" s="70">
        <v>45722</v>
      </c>
      <c r="AB406" s="73"/>
      <c r="AC406" s="75">
        <v>75000</v>
      </c>
      <c r="AD406" s="75">
        <v>3500</v>
      </c>
      <c r="AE406" s="75" t="s">
        <v>317</v>
      </c>
      <c r="AF406" s="76" t="s">
        <v>1930</v>
      </c>
      <c r="AG406" s="76" t="s">
        <v>1615</v>
      </c>
      <c r="AH406" s="77">
        <v>45916</v>
      </c>
      <c r="AI406" s="77" t="s">
        <v>1931</v>
      </c>
    </row>
    <row r="407" spans="1:35" ht="12" customHeight="1" x14ac:dyDescent="0.3">
      <c r="A407" s="1" t="str">
        <f t="shared" si="8"/>
        <v>EXS5681</v>
      </c>
      <c r="B407" s="166" t="s">
        <v>223</v>
      </c>
      <c r="C407" s="61">
        <v>5681</v>
      </c>
      <c r="D407" s="62">
        <v>45918</v>
      </c>
      <c r="E407" s="105" t="s">
        <v>933</v>
      </c>
      <c r="F407" s="105" t="s">
        <v>934</v>
      </c>
      <c r="G407" s="162" t="s">
        <v>796</v>
      </c>
      <c r="H407" s="63" t="s">
        <v>35</v>
      </c>
      <c r="I407" s="64" t="s">
        <v>41</v>
      </c>
      <c r="J407" s="65">
        <v>20</v>
      </c>
      <c r="K407" s="207" t="s">
        <v>237</v>
      </c>
      <c r="L407" s="67" t="s">
        <v>122</v>
      </c>
      <c r="M407" s="67" t="s">
        <v>233</v>
      </c>
      <c r="N407" s="68">
        <v>0.66666666666666663</v>
      </c>
      <c r="O407" s="68">
        <v>0.83333333333333337</v>
      </c>
      <c r="P407" s="69" t="s">
        <v>44</v>
      </c>
      <c r="Q407" s="69" t="s">
        <v>224</v>
      </c>
      <c r="R407" s="70">
        <v>45917</v>
      </c>
      <c r="S407" s="69" t="s">
        <v>46</v>
      </c>
      <c r="T407" s="69"/>
      <c r="U407" s="72"/>
      <c r="V407" s="73">
        <v>33</v>
      </c>
      <c r="W407" s="73">
        <v>382004</v>
      </c>
      <c r="X407" s="74">
        <v>4.2</v>
      </c>
      <c r="Y407" s="72">
        <v>0.92999999999999994</v>
      </c>
      <c r="Z407" s="73" t="s">
        <v>149</v>
      </c>
      <c r="AA407" s="70">
        <v>45740</v>
      </c>
      <c r="AB407" s="73"/>
      <c r="AC407" s="75">
        <v>382000</v>
      </c>
      <c r="AD407" s="75">
        <v>1900</v>
      </c>
      <c r="AE407" s="75" t="s">
        <v>228</v>
      </c>
      <c r="AF407" s="76" t="s">
        <v>1932</v>
      </c>
      <c r="AG407" s="76" t="s">
        <v>1933</v>
      </c>
      <c r="AH407" s="77">
        <v>45917</v>
      </c>
      <c r="AI407" s="77" t="s">
        <v>1934</v>
      </c>
    </row>
    <row r="408" spans="1:35" ht="12" customHeight="1" x14ac:dyDescent="0.3">
      <c r="A408" s="1" t="str">
        <f t="shared" si="8"/>
        <v>HNTN008</v>
      </c>
      <c r="B408" s="142" t="s">
        <v>148</v>
      </c>
      <c r="C408" s="61" t="s">
        <v>219</v>
      </c>
      <c r="D408" s="62">
        <v>45918</v>
      </c>
      <c r="E408" s="105" t="s">
        <v>935</v>
      </c>
      <c r="F408" s="105" t="s">
        <v>851</v>
      </c>
      <c r="G408" s="162" t="s">
        <v>496</v>
      </c>
      <c r="H408" s="63" t="s">
        <v>35</v>
      </c>
      <c r="I408" s="64" t="s">
        <v>41</v>
      </c>
      <c r="J408" s="65">
        <v>14</v>
      </c>
      <c r="K408" s="186" t="s">
        <v>195</v>
      </c>
      <c r="L408" s="67" t="s">
        <v>150</v>
      </c>
      <c r="M408" s="67" t="s">
        <v>62</v>
      </c>
      <c r="N408" s="68" t="s">
        <v>62</v>
      </c>
      <c r="O408" s="68">
        <v>0.83333333333333337</v>
      </c>
      <c r="P408" s="69" t="s">
        <v>114</v>
      </c>
      <c r="Q408" s="69" t="s">
        <v>315</v>
      </c>
      <c r="R408" s="70">
        <v>45916</v>
      </c>
      <c r="S408" s="69" t="s">
        <v>46</v>
      </c>
      <c r="T408" s="69"/>
      <c r="U408" s="72"/>
      <c r="V408" s="73">
        <v>14</v>
      </c>
      <c r="W408" s="73">
        <v>116797</v>
      </c>
      <c r="X408" s="74">
        <v>4.5999999999999996</v>
      </c>
      <c r="Y408" s="72">
        <v>0.91999999999999993</v>
      </c>
      <c r="Z408" s="73" t="s">
        <v>67</v>
      </c>
      <c r="AA408" s="70">
        <v>45821</v>
      </c>
      <c r="AB408" s="73"/>
      <c r="AC408" s="75">
        <v>116797</v>
      </c>
      <c r="AD408" s="75">
        <v>1400</v>
      </c>
      <c r="AE408" s="75" t="s">
        <v>340</v>
      </c>
      <c r="AF408" s="76" t="s">
        <v>1935</v>
      </c>
      <c r="AG408" s="76" t="s">
        <v>1936</v>
      </c>
      <c r="AH408" s="77">
        <v>45916</v>
      </c>
      <c r="AI408" s="77" t="s">
        <v>1937</v>
      </c>
    </row>
    <row r="409" spans="1:35" ht="12" customHeight="1" x14ac:dyDescent="0.3">
      <c r="A409" s="1" t="str">
        <f t="shared" si="8"/>
        <v>HNTN016</v>
      </c>
      <c r="B409" s="142" t="s">
        <v>148</v>
      </c>
      <c r="C409" s="61" t="s">
        <v>188</v>
      </c>
      <c r="D409" s="62">
        <v>45918</v>
      </c>
      <c r="E409" s="105" t="s">
        <v>936</v>
      </c>
      <c r="F409" s="105" t="s">
        <v>767</v>
      </c>
      <c r="G409" s="162" t="s">
        <v>496</v>
      </c>
      <c r="H409" s="63" t="s">
        <v>35</v>
      </c>
      <c r="I409" s="64" t="s">
        <v>41</v>
      </c>
      <c r="J409" s="65">
        <v>19</v>
      </c>
      <c r="K409" s="186" t="s">
        <v>195</v>
      </c>
      <c r="L409" s="67" t="s">
        <v>116</v>
      </c>
      <c r="M409" s="67" t="s">
        <v>62</v>
      </c>
      <c r="N409" s="68" t="s">
        <v>62</v>
      </c>
      <c r="O409" s="68">
        <v>0.83333333333333337</v>
      </c>
      <c r="P409" s="69" t="s">
        <v>114</v>
      </c>
      <c r="Q409" s="69" t="s">
        <v>315</v>
      </c>
      <c r="R409" s="70">
        <v>45916</v>
      </c>
      <c r="S409" s="69" t="s">
        <v>46</v>
      </c>
      <c r="T409" s="69"/>
      <c r="U409" s="72"/>
      <c r="V409" s="73">
        <v>19</v>
      </c>
      <c r="W409" s="73">
        <v>111186</v>
      </c>
      <c r="X409" s="74">
        <v>5</v>
      </c>
      <c r="Y409" s="72">
        <v>0.92</v>
      </c>
      <c r="Z409" s="73" t="s">
        <v>147</v>
      </c>
      <c r="AA409" s="70">
        <v>45825</v>
      </c>
      <c r="AB409" s="73"/>
      <c r="AC409" s="75">
        <v>111186</v>
      </c>
      <c r="AD409" s="75">
        <v>1000</v>
      </c>
      <c r="AE409" s="75" t="s">
        <v>340</v>
      </c>
      <c r="AF409" s="76" t="s">
        <v>1938</v>
      </c>
      <c r="AG409" s="76" t="s">
        <v>1939</v>
      </c>
      <c r="AH409" s="77">
        <v>45916</v>
      </c>
      <c r="AI409" s="77" t="s">
        <v>1940</v>
      </c>
    </row>
    <row r="410" spans="1:35" ht="12" customHeight="1" x14ac:dyDescent="0.3">
      <c r="A410" s="1" t="str">
        <f t="shared" si="8"/>
        <v>OXDCD</v>
      </c>
      <c r="B410" s="137" t="s">
        <v>240</v>
      </c>
      <c r="C410" s="61" t="s">
        <v>34</v>
      </c>
      <c r="D410" s="62">
        <v>45918</v>
      </c>
      <c r="E410" s="105" t="s">
        <v>501</v>
      </c>
      <c r="F410" s="105" t="s">
        <v>502</v>
      </c>
      <c r="G410" s="162" t="s">
        <v>503</v>
      </c>
      <c r="H410" s="63" t="s">
        <v>35</v>
      </c>
      <c r="I410" s="64" t="s">
        <v>203</v>
      </c>
      <c r="J410" s="65">
        <v>3</v>
      </c>
      <c r="K410" s="66" t="s">
        <v>69</v>
      </c>
      <c r="L410" s="67" t="s">
        <v>343</v>
      </c>
      <c r="M410" s="67" t="s">
        <v>83</v>
      </c>
      <c r="N410" s="68">
        <v>0.27083333333333331</v>
      </c>
      <c r="O410" s="68">
        <v>0.375</v>
      </c>
      <c r="P410" s="69" t="s">
        <v>37</v>
      </c>
      <c r="Q410" s="69" t="s">
        <v>37</v>
      </c>
      <c r="R410" s="70" t="s">
        <v>37</v>
      </c>
      <c r="S410" s="71" t="s">
        <v>37</v>
      </c>
      <c r="T410" s="69" t="s">
        <v>37</v>
      </c>
      <c r="U410" s="72" t="s">
        <v>37</v>
      </c>
      <c r="V410" s="73" t="s">
        <v>37</v>
      </c>
      <c r="W410" s="73" t="s">
        <v>37</v>
      </c>
      <c r="X410" s="74" t="s">
        <v>37</v>
      </c>
      <c r="Y410" s="72" t="s">
        <v>37</v>
      </c>
      <c r="Z410" s="73" t="s">
        <v>37</v>
      </c>
      <c r="AA410" s="70" t="s">
        <v>37</v>
      </c>
      <c r="AB410" s="73"/>
      <c r="AC410" s="75" t="s">
        <v>37</v>
      </c>
      <c r="AD410" s="75" t="s">
        <v>37</v>
      </c>
      <c r="AE410" s="75" t="s">
        <v>37</v>
      </c>
      <c r="AF410" s="76" t="s">
        <v>1175</v>
      </c>
      <c r="AG410" s="76" t="s">
        <v>1176</v>
      </c>
      <c r="AH410" s="77" t="s">
        <v>37</v>
      </c>
      <c r="AI410" s="77" t="s">
        <v>1941</v>
      </c>
    </row>
    <row r="411" spans="1:35" ht="12" customHeight="1" x14ac:dyDescent="0.3">
      <c r="A411" s="1" t="str">
        <f t="shared" si="8"/>
        <v>EXS5681</v>
      </c>
      <c r="B411" s="166" t="s">
        <v>223</v>
      </c>
      <c r="C411" s="61">
        <v>5681</v>
      </c>
      <c r="D411" s="62">
        <v>45918</v>
      </c>
      <c r="E411" s="105" t="s">
        <v>933</v>
      </c>
      <c r="F411" s="105" t="s">
        <v>934</v>
      </c>
      <c r="G411" s="162" t="s">
        <v>796</v>
      </c>
      <c r="H411" s="173" t="s">
        <v>234</v>
      </c>
      <c r="I411" s="64" t="s">
        <v>61</v>
      </c>
      <c r="J411" s="65">
        <v>15</v>
      </c>
      <c r="K411" s="66"/>
      <c r="L411" s="67" t="s">
        <v>252</v>
      </c>
      <c r="M411" s="67" t="s">
        <v>43</v>
      </c>
      <c r="N411" s="68">
        <v>0.66666666666666663</v>
      </c>
      <c r="O411" s="68">
        <v>0.83333333333333337</v>
      </c>
      <c r="P411" s="69" t="s">
        <v>37</v>
      </c>
      <c r="Q411" s="69" t="s">
        <v>37</v>
      </c>
      <c r="R411" s="70" t="s">
        <v>37</v>
      </c>
      <c r="S411" s="71" t="s">
        <v>37</v>
      </c>
      <c r="T411" s="69" t="s">
        <v>37</v>
      </c>
      <c r="U411" s="72" t="s">
        <v>37</v>
      </c>
      <c r="V411" s="73" t="s">
        <v>37</v>
      </c>
      <c r="W411" s="73" t="s">
        <v>37</v>
      </c>
      <c r="X411" s="74" t="s">
        <v>37</v>
      </c>
      <c r="Y411" s="72" t="s">
        <v>37</v>
      </c>
      <c r="Z411" s="73" t="s">
        <v>37</v>
      </c>
      <c r="AA411" s="70" t="s">
        <v>37</v>
      </c>
      <c r="AB411" s="73"/>
      <c r="AC411" s="75" t="s">
        <v>37</v>
      </c>
      <c r="AD411" s="75" t="s">
        <v>37</v>
      </c>
      <c r="AE411" s="75" t="s">
        <v>37</v>
      </c>
      <c r="AF411" s="76" t="s">
        <v>37</v>
      </c>
      <c r="AG411" s="76" t="s">
        <v>37</v>
      </c>
      <c r="AH411" s="77" t="s">
        <v>37</v>
      </c>
      <c r="AI411" s="77" t="s">
        <v>1942</v>
      </c>
    </row>
    <row r="412" spans="1:35" ht="12" customHeight="1" thickBot="1" x14ac:dyDescent="0.35">
      <c r="A412" s="5" t="str">
        <f t="shared" ref="A412:A448" si="9">CONCATENATE(B412,C412)</f>
        <v/>
      </c>
      <c r="B412" s="78"/>
      <c r="C412" s="79"/>
      <c r="D412" s="80"/>
      <c r="E412" s="81"/>
      <c r="F412" s="81"/>
      <c r="G412" s="81"/>
      <c r="H412" s="82"/>
      <c r="I412" s="114" t="s">
        <v>38</v>
      </c>
      <c r="J412" s="84">
        <f>SUBTOTAL(9,J379:J411)</f>
        <v>336</v>
      </c>
      <c r="K412" s="85">
        <f>(45+35+35+80+10+70+35+240)-J412</f>
        <v>214</v>
      </c>
      <c r="L412" s="127"/>
      <c r="M412" s="127"/>
      <c r="N412" s="128"/>
      <c r="O412" s="128"/>
      <c r="P412" s="129"/>
      <c r="Q412" s="129"/>
      <c r="R412" s="130"/>
      <c r="S412" s="131"/>
      <c r="T412" s="129"/>
      <c r="U412" s="132"/>
      <c r="V412" s="133"/>
      <c r="W412" s="133"/>
      <c r="X412" s="134"/>
      <c r="Y412" s="132"/>
      <c r="Z412" s="129"/>
      <c r="AA412" s="130"/>
      <c r="AB412" s="133"/>
      <c r="AC412" s="135"/>
      <c r="AD412" s="135"/>
      <c r="AE412" s="135"/>
      <c r="AF412" s="18"/>
      <c r="AG412" s="18"/>
      <c r="AH412" s="19"/>
      <c r="AI412" s="19"/>
    </row>
    <row r="413" spans="1:35" ht="12" customHeight="1" thickBot="1" x14ac:dyDescent="0.35">
      <c r="A413" s="1" t="str">
        <f t="shared" si="9"/>
        <v/>
      </c>
      <c r="B413" s="94"/>
      <c r="C413" s="115"/>
      <c r="D413" s="96"/>
      <c r="E413" s="97">
        <v>45919</v>
      </c>
      <c r="F413" s="98" t="s">
        <v>72</v>
      </c>
      <c r="G413" s="99"/>
      <c r="H413" s="100"/>
      <c r="I413" s="109"/>
      <c r="J413" s="110"/>
      <c r="K413" s="103"/>
      <c r="L413" s="118"/>
      <c r="M413" s="118"/>
      <c r="N413" s="119"/>
      <c r="O413" s="119"/>
      <c r="P413" s="120"/>
      <c r="Q413" s="120"/>
      <c r="R413" s="121"/>
      <c r="S413" s="122"/>
      <c r="T413" s="120"/>
      <c r="U413" s="123"/>
      <c r="V413" s="124"/>
      <c r="W413" s="124"/>
      <c r="X413" s="125"/>
      <c r="Y413" s="123"/>
      <c r="Z413" s="120"/>
      <c r="AA413" s="121"/>
      <c r="AB413" s="124"/>
      <c r="AC413" s="126"/>
      <c r="AD413" s="126"/>
      <c r="AE413" s="126"/>
      <c r="AF413" s="18"/>
      <c r="AG413" s="18"/>
      <c r="AH413" s="19"/>
      <c r="AI413" s="19"/>
    </row>
    <row r="414" spans="1:35" ht="12" customHeight="1" x14ac:dyDescent="0.3">
      <c r="A414" s="1" t="str">
        <f t="shared" si="9"/>
        <v>PVL440</v>
      </c>
      <c r="B414" s="175" t="s">
        <v>300</v>
      </c>
      <c r="C414" s="61">
        <v>440</v>
      </c>
      <c r="D414" s="62">
        <v>45919</v>
      </c>
      <c r="E414" s="105" t="s">
        <v>937</v>
      </c>
      <c r="F414" s="105" t="s">
        <v>938</v>
      </c>
      <c r="G414" s="162" t="s">
        <v>127</v>
      </c>
      <c r="H414" s="63" t="s">
        <v>127</v>
      </c>
      <c r="I414" s="64" t="s">
        <v>41</v>
      </c>
      <c r="J414" s="65">
        <v>13</v>
      </c>
      <c r="K414" s="66"/>
      <c r="L414" s="67" t="s">
        <v>415</v>
      </c>
      <c r="M414" s="67" t="s">
        <v>62</v>
      </c>
      <c r="N414" s="68" t="s">
        <v>62</v>
      </c>
      <c r="O414" s="68">
        <v>0.91666666666666663</v>
      </c>
      <c r="P414" s="69" t="s">
        <v>114</v>
      </c>
      <c r="Q414" s="69" t="s">
        <v>119</v>
      </c>
      <c r="R414" s="70">
        <v>45917</v>
      </c>
      <c r="S414" s="69" t="s">
        <v>46</v>
      </c>
      <c r="T414" s="69"/>
      <c r="U414" s="72"/>
      <c r="V414" s="73" t="s">
        <v>48</v>
      </c>
      <c r="W414" s="73" t="s">
        <v>48</v>
      </c>
      <c r="X414" s="74" t="s">
        <v>48</v>
      </c>
      <c r="Y414" s="72" t="s">
        <v>48</v>
      </c>
      <c r="Z414" s="73" t="s">
        <v>48</v>
      </c>
      <c r="AA414" s="70" t="s">
        <v>48</v>
      </c>
      <c r="AB414" s="73"/>
      <c r="AC414" s="75">
        <v>47000</v>
      </c>
      <c r="AD414" s="75">
        <v>750</v>
      </c>
      <c r="AE414" s="75" t="s">
        <v>37</v>
      </c>
      <c r="AF414" s="76" t="s">
        <v>1943</v>
      </c>
      <c r="AG414" s="76" t="s">
        <v>1944</v>
      </c>
      <c r="AH414" s="77">
        <v>45917</v>
      </c>
      <c r="AI414" s="77" t="s">
        <v>1945</v>
      </c>
    </row>
    <row r="415" spans="1:35" ht="12" customHeight="1" x14ac:dyDescent="0.3">
      <c r="A415" s="1" t="str">
        <f t="shared" si="9"/>
        <v>PPP931</v>
      </c>
      <c r="B415" s="137" t="s">
        <v>130</v>
      </c>
      <c r="C415" s="61">
        <v>931</v>
      </c>
      <c r="D415" s="62">
        <v>45919</v>
      </c>
      <c r="E415" s="105" t="s">
        <v>939</v>
      </c>
      <c r="F415" s="105" t="s">
        <v>940</v>
      </c>
      <c r="G415" s="162" t="s">
        <v>615</v>
      </c>
      <c r="H415" s="63" t="s">
        <v>118</v>
      </c>
      <c r="I415" s="64" t="s">
        <v>41</v>
      </c>
      <c r="J415" s="65">
        <v>5</v>
      </c>
      <c r="K415" s="66"/>
      <c r="L415" s="67" t="s">
        <v>337</v>
      </c>
      <c r="M415" s="67" t="s">
        <v>62</v>
      </c>
      <c r="N415" s="68" t="s">
        <v>62</v>
      </c>
      <c r="O415" s="68">
        <v>0.875</v>
      </c>
      <c r="P415" s="69" t="s">
        <v>114</v>
      </c>
      <c r="Q415" s="69" t="s">
        <v>132</v>
      </c>
      <c r="R415" s="70">
        <v>45917</v>
      </c>
      <c r="S415" s="69" t="s">
        <v>46</v>
      </c>
      <c r="T415" s="69"/>
      <c r="U415" s="72"/>
      <c r="V415" s="73">
        <v>4</v>
      </c>
      <c r="W415" s="73">
        <v>20459</v>
      </c>
      <c r="X415" s="74">
        <v>3.5</v>
      </c>
      <c r="Y415" s="72">
        <v>0.98</v>
      </c>
      <c r="Z415" s="73" t="s">
        <v>227</v>
      </c>
      <c r="AA415" s="73">
        <v>45569</v>
      </c>
      <c r="AB415" s="73"/>
      <c r="AC415" s="75">
        <v>23000</v>
      </c>
      <c r="AD415" s="75">
        <v>850</v>
      </c>
      <c r="AE415" s="75" t="s">
        <v>37</v>
      </c>
      <c r="AF415" s="76" t="s">
        <v>1946</v>
      </c>
      <c r="AG415" s="76" t="s">
        <v>1947</v>
      </c>
      <c r="AH415" s="77">
        <v>45917</v>
      </c>
      <c r="AI415" s="77" t="s">
        <v>1948</v>
      </c>
    </row>
    <row r="416" spans="1:35" ht="12" customHeight="1" x14ac:dyDescent="0.3">
      <c r="A416" s="1" t="str">
        <f t="shared" si="9"/>
        <v>ASI150</v>
      </c>
      <c r="B416" s="138" t="s">
        <v>133</v>
      </c>
      <c r="C416" s="61">
        <v>150</v>
      </c>
      <c r="D416" s="62">
        <v>45919</v>
      </c>
      <c r="E416" s="105" t="s">
        <v>821</v>
      </c>
      <c r="F416" s="105" t="s">
        <v>727</v>
      </c>
      <c r="G416" s="162" t="s">
        <v>457</v>
      </c>
      <c r="H416" s="63" t="s">
        <v>40</v>
      </c>
      <c r="I416" s="64" t="s">
        <v>134</v>
      </c>
      <c r="J416" s="65">
        <v>3</v>
      </c>
      <c r="K416" s="66"/>
      <c r="L416" s="67" t="s">
        <v>73</v>
      </c>
      <c r="M416" s="67" t="s">
        <v>62</v>
      </c>
      <c r="N416" s="68" t="s">
        <v>62</v>
      </c>
      <c r="O416" s="68">
        <v>0.91666666666666663</v>
      </c>
      <c r="P416" s="69" t="s">
        <v>37</v>
      </c>
      <c r="Q416" s="69" t="s">
        <v>37</v>
      </c>
      <c r="R416" s="70" t="s">
        <v>37</v>
      </c>
      <c r="S416" s="71" t="s">
        <v>37</v>
      </c>
      <c r="T416" s="69" t="s">
        <v>37</v>
      </c>
      <c r="U416" s="72" t="s">
        <v>37</v>
      </c>
      <c r="V416" s="73" t="s">
        <v>37</v>
      </c>
      <c r="W416" s="73" t="s">
        <v>37</v>
      </c>
      <c r="X416" s="74" t="s">
        <v>37</v>
      </c>
      <c r="Y416" s="72" t="s">
        <v>37</v>
      </c>
      <c r="Z416" s="73" t="s">
        <v>37</v>
      </c>
      <c r="AA416" s="70" t="s">
        <v>37</v>
      </c>
      <c r="AB416" s="73"/>
      <c r="AC416" s="75" t="s">
        <v>37</v>
      </c>
      <c r="AD416" s="75" t="s">
        <v>37</v>
      </c>
      <c r="AE416" s="75" t="s">
        <v>37</v>
      </c>
      <c r="AF416" s="76" t="s">
        <v>37</v>
      </c>
      <c r="AG416" s="76" t="s">
        <v>37</v>
      </c>
      <c r="AH416" s="77" t="s">
        <v>37</v>
      </c>
      <c r="AI416" s="77" t="s">
        <v>1949</v>
      </c>
    </row>
    <row r="417" spans="1:35" ht="12" customHeight="1" x14ac:dyDescent="0.3">
      <c r="A417" s="1" t="str">
        <f t="shared" si="9"/>
        <v>HORF017</v>
      </c>
      <c r="B417" s="139" t="s">
        <v>135</v>
      </c>
      <c r="C417" s="61" t="s">
        <v>214</v>
      </c>
      <c r="D417" s="62">
        <v>45919</v>
      </c>
      <c r="E417" s="105" t="s">
        <v>941</v>
      </c>
      <c r="F417" s="105" t="s">
        <v>942</v>
      </c>
      <c r="G417" s="162" t="s">
        <v>457</v>
      </c>
      <c r="H417" s="63" t="s">
        <v>40</v>
      </c>
      <c r="I417" s="64" t="s">
        <v>41</v>
      </c>
      <c r="J417" s="65">
        <v>15</v>
      </c>
      <c r="K417" s="66"/>
      <c r="L417" s="67" t="s">
        <v>221</v>
      </c>
      <c r="M417" s="67" t="s">
        <v>62</v>
      </c>
      <c r="N417" s="68" t="s">
        <v>62</v>
      </c>
      <c r="O417" s="68">
        <v>0.79166666666666663</v>
      </c>
      <c r="P417" s="69" t="s">
        <v>114</v>
      </c>
      <c r="Q417" s="69" t="s">
        <v>45</v>
      </c>
      <c r="R417" s="70">
        <v>45917</v>
      </c>
      <c r="S417" s="69" t="s">
        <v>46</v>
      </c>
      <c r="T417" s="69"/>
      <c r="U417" s="72"/>
      <c r="V417" s="73">
        <v>15</v>
      </c>
      <c r="W417" s="73">
        <v>91431</v>
      </c>
      <c r="X417" s="74">
        <v>4.9000000000000004</v>
      </c>
      <c r="Y417" s="72">
        <v>0.88500000000000001</v>
      </c>
      <c r="Z417" s="73" t="s">
        <v>221</v>
      </c>
      <c r="AA417" s="70">
        <v>45846</v>
      </c>
      <c r="AB417" s="73"/>
      <c r="AC417" s="75">
        <v>91431</v>
      </c>
      <c r="AD417" s="75">
        <v>1000</v>
      </c>
      <c r="AE417" s="75" t="s">
        <v>340</v>
      </c>
      <c r="AF417" s="76" t="s">
        <v>1950</v>
      </c>
      <c r="AG417" s="76" t="s">
        <v>1951</v>
      </c>
      <c r="AH417" s="77">
        <v>45917</v>
      </c>
      <c r="AI417" s="77" t="s">
        <v>1952</v>
      </c>
    </row>
    <row r="418" spans="1:35" ht="12" customHeight="1" x14ac:dyDescent="0.3">
      <c r="A418" s="1" t="str">
        <f t="shared" si="9"/>
        <v>HORF037</v>
      </c>
      <c r="B418" s="139" t="s">
        <v>135</v>
      </c>
      <c r="C418" s="61" t="s">
        <v>209</v>
      </c>
      <c r="D418" s="62">
        <v>45919</v>
      </c>
      <c r="E418" s="105" t="s">
        <v>943</v>
      </c>
      <c r="F418" s="105" t="s">
        <v>944</v>
      </c>
      <c r="G418" s="162" t="s">
        <v>457</v>
      </c>
      <c r="H418" s="63" t="s">
        <v>40</v>
      </c>
      <c r="I418" s="64" t="s">
        <v>41</v>
      </c>
      <c r="J418" s="65">
        <v>15</v>
      </c>
      <c r="K418" s="66"/>
      <c r="L418" s="67" t="s">
        <v>42</v>
      </c>
      <c r="M418" s="67" t="s">
        <v>62</v>
      </c>
      <c r="N418" s="68" t="s">
        <v>62</v>
      </c>
      <c r="O418" s="68">
        <v>0.79166666666666663</v>
      </c>
      <c r="P418" s="69" t="s">
        <v>114</v>
      </c>
      <c r="Q418" s="69" t="s">
        <v>45</v>
      </c>
      <c r="R418" s="70">
        <v>45917</v>
      </c>
      <c r="S418" s="69" t="s">
        <v>46</v>
      </c>
      <c r="T418" s="69"/>
      <c r="U418" s="72"/>
      <c r="V418" s="73">
        <v>15</v>
      </c>
      <c r="W418" s="73">
        <v>145507</v>
      </c>
      <c r="X418" s="74">
        <v>4.9000000000000004</v>
      </c>
      <c r="Y418" s="72">
        <v>0.97499999999999998</v>
      </c>
      <c r="Z418" s="73" t="s">
        <v>50</v>
      </c>
      <c r="AA418" s="70">
        <v>45857</v>
      </c>
      <c r="AB418" s="73"/>
      <c r="AC418" s="75">
        <v>145507</v>
      </c>
      <c r="AD418" s="75">
        <v>1650</v>
      </c>
      <c r="AE418" s="75" t="s">
        <v>340</v>
      </c>
      <c r="AF418" s="76" t="s">
        <v>1953</v>
      </c>
      <c r="AG418" s="76" t="s">
        <v>1954</v>
      </c>
      <c r="AH418" s="77">
        <v>45917</v>
      </c>
      <c r="AI418" s="77" t="s">
        <v>1955</v>
      </c>
    </row>
    <row r="419" spans="1:35" ht="12" customHeight="1" x14ac:dyDescent="0.3">
      <c r="A419" s="1" t="str">
        <f t="shared" si="9"/>
        <v>ASI61</v>
      </c>
      <c r="B419" s="138" t="s">
        <v>133</v>
      </c>
      <c r="C419" s="61">
        <v>61</v>
      </c>
      <c r="D419" s="62">
        <v>45919</v>
      </c>
      <c r="E419" s="105" t="s">
        <v>827</v>
      </c>
      <c r="F419" s="105" t="s">
        <v>480</v>
      </c>
      <c r="G419" s="162" t="s">
        <v>624</v>
      </c>
      <c r="H419" s="63" t="s">
        <v>57</v>
      </c>
      <c r="I419" s="64" t="s">
        <v>36</v>
      </c>
      <c r="J419" s="65">
        <v>15</v>
      </c>
      <c r="K419" s="66"/>
      <c r="L419" s="67" t="s">
        <v>142</v>
      </c>
      <c r="M419" s="67"/>
      <c r="N419" s="68"/>
      <c r="O419" s="68"/>
      <c r="P419" s="69" t="s">
        <v>37</v>
      </c>
      <c r="Q419" s="69" t="s">
        <v>37</v>
      </c>
      <c r="R419" s="70" t="s">
        <v>37</v>
      </c>
      <c r="S419" s="71" t="s">
        <v>37</v>
      </c>
      <c r="T419" s="69" t="s">
        <v>37</v>
      </c>
      <c r="U419" s="72" t="s">
        <v>37</v>
      </c>
      <c r="V419" s="73" t="s">
        <v>37</v>
      </c>
      <c r="W419" s="73" t="s">
        <v>37</v>
      </c>
      <c r="X419" s="74" t="s">
        <v>37</v>
      </c>
      <c r="Y419" s="72" t="s">
        <v>37</v>
      </c>
      <c r="Z419" s="73" t="s">
        <v>37</v>
      </c>
      <c r="AA419" s="70" t="s">
        <v>37</v>
      </c>
      <c r="AB419" s="73"/>
      <c r="AC419" s="75" t="s">
        <v>37</v>
      </c>
      <c r="AD419" s="75" t="s">
        <v>37</v>
      </c>
      <c r="AE419" s="75" t="s">
        <v>37</v>
      </c>
      <c r="AF419" s="76" t="s">
        <v>37</v>
      </c>
      <c r="AG419" s="76" t="s">
        <v>37</v>
      </c>
      <c r="AH419" s="77" t="s">
        <v>37</v>
      </c>
      <c r="AI419" s="77" t="s">
        <v>1956</v>
      </c>
    </row>
    <row r="420" spans="1:35" ht="12" customHeight="1" x14ac:dyDescent="0.3">
      <c r="A420" s="1" t="str">
        <f t="shared" si="9"/>
        <v>ASI61</v>
      </c>
      <c r="B420" s="138" t="s">
        <v>133</v>
      </c>
      <c r="C420" s="61">
        <v>61</v>
      </c>
      <c r="D420" s="62">
        <v>45919</v>
      </c>
      <c r="E420" s="105" t="s">
        <v>827</v>
      </c>
      <c r="F420" s="105" t="s">
        <v>480</v>
      </c>
      <c r="G420" s="162" t="s">
        <v>624</v>
      </c>
      <c r="H420" s="63" t="s">
        <v>57</v>
      </c>
      <c r="I420" s="64" t="s">
        <v>134</v>
      </c>
      <c r="J420" s="65">
        <v>3</v>
      </c>
      <c r="K420" s="66"/>
      <c r="L420" s="67" t="s">
        <v>358</v>
      </c>
      <c r="M420" s="67" t="s">
        <v>62</v>
      </c>
      <c r="N420" s="68" t="s">
        <v>62</v>
      </c>
      <c r="O420" s="68">
        <v>0.91666666666666663</v>
      </c>
      <c r="P420" s="69" t="s">
        <v>37</v>
      </c>
      <c r="Q420" s="69" t="s">
        <v>37</v>
      </c>
      <c r="R420" s="70" t="s">
        <v>37</v>
      </c>
      <c r="S420" s="71" t="s">
        <v>37</v>
      </c>
      <c r="T420" s="69" t="s">
        <v>37</v>
      </c>
      <c r="U420" s="72" t="s">
        <v>37</v>
      </c>
      <c r="V420" s="73" t="s">
        <v>37</v>
      </c>
      <c r="W420" s="73" t="s">
        <v>37</v>
      </c>
      <c r="X420" s="74" t="s">
        <v>37</v>
      </c>
      <c r="Y420" s="72" t="s">
        <v>37</v>
      </c>
      <c r="Z420" s="73" t="s">
        <v>37</v>
      </c>
      <c r="AA420" s="70" t="s">
        <v>37</v>
      </c>
      <c r="AB420" s="73"/>
      <c r="AC420" s="75" t="s">
        <v>37</v>
      </c>
      <c r="AD420" s="75" t="s">
        <v>37</v>
      </c>
      <c r="AE420" s="75" t="s">
        <v>37</v>
      </c>
      <c r="AF420" s="76" t="s">
        <v>37</v>
      </c>
      <c r="AG420" s="76" t="s">
        <v>37</v>
      </c>
      <c r="AH420" s="77" t="s">
        <v>37</v>
      </c>
      <c r="AI420" s="77" t="s">
        <v>1957</v>
      </c>
    </row>
    <row r="421" spans="1:35" ht="12" customHeight="1" x14ac:dyDescent="0.3">
      <c r="A421" s="1" t="str">
        <f t="shared" si="9"/>
        <v>DAI33</v>
      </c>
      <c r="B421" s="167" t="s">
        <v>290</v>
      </c>
      <c r="C421" s="61">
        <v>33</v>
      </c>
      <c r="D421" s="62">
        <v>45919</v>
      </c>
      <c r="E421" s="105" t="s">
        <v>945</v>
      </c>
      <c r="F421" s="105" t="s">
        <v>946</v>
      </c>
      <c r="G421" s="162" t="s">
        <v>666</v>
      </c>
      <c r="H421" s="63" t="s">
        <v>204</v>
      </c>
      <c r="I421" s="64" t="s">
        <v>113</v>
      </c>
      <c r="J421" s="65">
        <v>10</v>
      </c>
      <c r="K421" s="66"/>
      <c r="L421" s="67" t="s">
        <v>395</v>
      </c>
      <c r="M421" s="185" t="s">
        <v>62</v>
      </c>
      <c r="N421" s="68" t="s">
        <v>62</v>
      </c>
      <c r="O421" s="68">
        <v>0.91666666666666663</v>
      </c>
      <c r="P421" s="69" t="s">
        <v>77</v>
      </c>
      <c r="Q421" s="69" t="s">
        <v>59</v>
      </c>
      <c r="R421" s="70">
        <v>45915</v>
      </c>
      <c r="S421" s="69" t="s">
        <v>46</v>
      </c>
      <c r="T421" s="72"/>
      <c r="U421" s="72"/>
      <c r="V421" s="73" t="s">
        <v>37</v>
      </c>
      <c r="W421" s="73" t="s">
        <v>37</v>
      </c>
      <c r="X421" s="74" t="s">
        <v>37</v>
      </c>
      <c r="Y421" s="72" t="s">
        <v>37</v>
      </c>
      <c r="Z421" s="73" t="s">
        <v>37</v>
      </c>
      <c r="AA421" s="70" t="s">
        <v>37</v>
      </c>
      <c r="AB421" s="73"/>
      <c r="AC421" s="75" t="s">
        <v>37</v>
      </c>
      <c r="AD421" s="75" t="s">
        <v>37</v>
      </c>
      <c r="AE421" s="75" t="s">
        <v>340</v>
      </c>
      <c r="AF421" s="76" t="s">
        <v>1958</v>
      </c>
      <c r="AG421" s="76" t="s">
        <v>1959</v>
      </c>
      <c r="AH421" s="77">
        <v>45915</v>
      </c>
      <c r="AI421" s="77" t="s">
        <v>1960</v>
      </c>
    </row>
    <row r="422" spans="1:35" ht="12" customHeight="1" x14ac:dyDescent="0.3">
      <c r="A422" s="1" t="str">
        <f t="shared" si="9"/>
        <v>ASI58</v>
      </c>
      <c r="B422" s="138" t="s">
        <v>133</v>
      </c>
      <c r="C422" s="61">
        <v>58</v>
      </c>
      <c r="D422" s="62">
        <v>45919</v>
      </c>
      <c r="E422" s="105" t="s">
        <v>832</v>
      </c>
      <c r="F422" s="105" t="s">
        <v>495</v>
      </c>
      <c r="G422" s="162" t="s">
        <v>833</v>
      </c>
      <c r="H422" s="63" t="s">
        <v>120</v>
      </c>
      <c r="I422" s="64" t="s">
        <v>134</v>
      </c>
      <c r="J422" s="65">
        <v>3</v>
      </c>
      <c r="K422" s="66"/>
      <c r="L422" s="67" t="s">
        <v>86</v>
      </c>
      <c r="M422" s="67" t="s">
        <v>71</v>
      </c>
      <c r="N422" s="68">
        <v>0.8125</v>
      </c>
      <c r="O422" s="68">
        <v>0.91666666666666663</v>
      </c>
      <c r="P422" s="69" t="s">
        <v>37</v>
      </c>
      <c r="Q422" s="69" t="s">
        <v>37</v>
      </c>
      <c r="R422" s="70" t="s">
        <v>37</v>
      </c>
      <c r="S422" s="71" t="s">
        <v>37</v>
      </c>
      <c r="T422" s="69" t="s">
        <v>37</v>
      </c>
      <c r="U422" s="72" t="s">
        <v>37</v>
      </c>
      <c r="V422" s="73" t="s">
        <v>37</v>
      </c>
      <c r="W422" s="73" t="s">
        <v>37</v>
      </c>
      <c r="X422" s="74" t="s">
        <v>37</v>
      </c>
      <c r="Y422" s="72" t="s">
        <v>37</v>
      </c>
      <c r="Z422" s="73" t="s">
        <v>37</v>
      </c>
      <c r="AA422" s="70" t="s">
        <v>37</v>
      </c>
      <c r="AB422" s="73"/>
      <c r="AC422" s="75" t="s">
        <v>37</v>
      </c>
      <c r="AD422" s="75" t="s">
        <v>37</v>
      </c>
      <c r="AE422" s="75" t="s">
        <v>37</v>
      </c>
      <c r="AF422" s="76" t="s">
        <v>37</v>
      </c>
      <c r="AG422" s="76" t="s">
        <v>37</v>
      </c>
      <c r="AH422" s="77" t="s">
        <v>37</v>
      </c>
      <c r="AI422" s="77" t="s">
        <v>1961</v>
      </c>
    </row>
    <row r="423" spans="1:35" ht="12" customHeight="1" x14ac:dyDescent="0.3">
      <c r="A423" s="1" t="str">
        <f t="shared" si="9"/>
        <v>FCO5</v>
      </c>
      <c r="B423" s="224" t="s">
        <v>421</v>
      </c>
      <c r="C423" s="61">
        <v>5</v>
      </c>
      <c r="D423" s="62">
        <v>45919</v>
      </c>
      <c r="E423" s="105" t="s">
        <v>947</v>
      </c>
      <c r="F423" s="105" t="s">
        <v>598</v>
      </c>
      <c r="G423" s="162" t="s">
        <v>948</v>
      </c>
      <c r="H423" s="63" t="s">
        <v>120</v>
      </c>
      <c r="I423" s="64" t="s">
        <v>41</v>
      </c>
      <c r="J423" s="65">
        <v>8</v>
      </c>
      <c r="K423" s="66"/>
      <c r="L423" s="67" t="s">
        <v>364</v>
      </c>
      <c r="M423" s="67" t="s">
        <v>43</v>
      </c>
      <c r="N423" s="68">
        <v>0.75</v>
      </c>
      <c r="O423" s="68">
        <v>0.83333333333333337</v>
      </c>
      <c r="P423" s="69" t="s">
        <v>44</v>
      </c>
      <c r="Q423" s="69" t="s">
        <v>205</v>
      </c>
      <c r="R423" s="70">
        <v>45917</v>
      </c>
      <c r="S423" s="69" t="s">
        <v>46</v>
      </c>
      <c r="T423" s="69"/>
      <c r="U423" s="72"/>
      <c r="V423" s="73" t="s">
        <v>48</v>
      </c>
      <c r="W423" s="73" t="s">
        <v>48</v>
      </c>
      <c r="X423" s="74" t="s">
        <v>48</v>
      </c>
      <c r="Y423" s="72" t="s">
        <v>48</v>
      </c>
      <c r="Z423" s="73" t="s">
        <v>48</v>
      </c>
      <c r="AA423" s="70" t="s">
        <v>48</v>
      </c>
      <c r="AB423" s="73"/>
      <c r="AC423" s="75">
        <v>30000</v>
      </c>
      <c r="AD423" s="75">
        <v>650</v>
      </c>
      <c r="AE423" s="75" t="s">
        <v>37</v>
      </c>
      <c r="AF423" s="76" t="s">
        <v>1962</v>
      </c>
      <c r="AG423" s="76" t="s">
        <v>1963</v>
      </c>
      <c r="AH423" s="77">
        <v>45917</v>
      </c>
      <c r="AI423" s="77" t="s">
        <v>1964</v>
      </c>
    </row>
    <row r="424" spans="1:35" ht="12" customHeight="1" x14ac:dyDescent="0.3">
      <c r="A424" s="1" t="str">
        <f t="shared" si="9"/>
        <v>ASI124</v>
      </c>
      <c r="B424" s="138" t="s">
        <v>133</v>
      </c>
      <c r="C424" s="61">
        <v>124</v>
      </c>
      <c r="D424" s="62">
        <v>45919</v>
      </c>
      <c r="E424" s="105" t="s">
        <v>836</v>
      </c>
      <c r="F424" s="105" t="s">
        <v>837</v>
      </c>
      <c r="G424" s="162" t="s">
        <v>496</v>
      </c>
      <c r="H424" s="63" t="s">
        <v>66</v>
      </c>
      <c r="I424" s="64" t="s">
        <v>36</v>
      </c>
      <c r="J424" s="65">
        <v>18</v>
      </c>
      <c r="K424" s="66"/>
      <c r="L424" s="67" t="s">
        <v>68</v>
      </c>
      <c r="M424" s="67"/>
      <c r="N424" s="68"/>
      <c r="O424" s="68"/>
      <c r="P424" s="69" t="s">
        <v>37</v>
      </c>
      <c r="Q424" s="69" t="s">
        <v>37</v>
      </c>
      <c r="R424" s="70" t="s">
        <v>37</v>
      </c>
      <c r="S424" s="71" t="s">
        <v>37</v>
      </c>
      <c r="T424" s="69" t="s">
        <v>37</v>
      </c>
      <c r="U424" s="72" t="s">
        <v>37</v>
      </c>
      <c r="V424" s="73" t="s">
        <v>37</v>
      </c>
      <c r="W424" s="73" t="s">
        <v>37</v>
      </c>
      <c r="X424" s="74" t="s">
        <v>37</v>
      </c>
      <c r="Y424" s="72" t="s">
        <v>37</v>
      </c>
      <c r="Z424" s="73" t="s">
        <v>37</v>
      </c>
      <c r="AA424" s="70" t="s">
        <v>37</v>
      </c>
      <c r="AB424" s="73"/>
      <c r="AC424" s="75" t="s">
        <v>37</v>
      </c>
      <c r="AD424" s="75" t="s">
        <v>37</v>
      </c>
      <c r="AE424" s="75" t="s">
        <v>37</v>
      </c>
      <c r="AF424" s="76" t="s">
        <v>37</v>
      </c>
      <c r="AG424" s="76" t="s">
        <v>37</v>
      </c>
      <c r="AH424" s="77" t="s">
        <v>37</v>
      </c>
      <c r="AI424" s="77" t="s">
        <v>1965</v>
      </c>
    </row>
    <row r="425" spans="1:35" ht="12" customHeight="1" x14ac:dyDescent="0.3">
      <c r="A425" s="1" t="str">
        <f t="shared" si="9"/>
        <v>ASI124</v>
      </c>
      <c r="B425" s="138" t="s">
        <v>133</v>
      </c>
      <c r="C425" s="61">
        <v>124</v>
      </c>
      <c r="D425" s="62">
        <v>45919</v>
      </c>
      <c r="E425" s="105" t="s">
        <v>836</v>
      </c>
      <c r="F425" s="105" t="s">
        <v>837</v>
      </c>
      <c r="G425" s="162" t="s">
        <v>496</v>
      </c>
      <c r="H425" s="63" t="s">
        <v>66</v>
      </c>
      <c r="I425" s="64" t="s">
        <v>134</v>
      </c>
      <c r="J425" s="65">
        <v>3</v>
      </c>
      <c r="K425" s="66"/>
      <c r="L425" s="67" t="s">
        <v>186</v>
      </c>
      <c r="M425" s="67" t="s">
        <v>62</v>
      </c>
      <c r="N425" s="68" t="s">
        <v>62</v>
      </c>
      <c r="O425" s="68">
        <v>0.91666666666666663</v>
      </c>
      <c r="P425" s="69" t="s">
        <v>37</v>
      </c>
      <c r="Q425" s="69" t="s">
        <v>37</v>
      </c>
      <c r="R425" s="70" t="s">
        <v>37</v>
      </c>
      <c r="S425" s="71" t="s">
        <v>37</v>
      </c>
      <c r="T425" s="69" t="s">
        <v>37</v>
      </c>
      <c r="U425" s="72" t="s">
        <v>37</v>
      </c>
      <c r="V425" s="73" t="s">
        <v>37</v>
      </c>
      <c r="W425" s="73" t="s">
        <v>37</v>
      </c>
      <c r="X425" s="74" t="s">
        <v>37</v>
      </c>
      <c r="Y425" s="72" t="s">
        <v>37</v>
      </c>
      <c r="Z425" s="73" t="s">
        <v>37</v>
      </c>
      <c r="AA425" s="70" t="s">
        <v>37</v>
      </c>
      <c r="AB425" s="73"/>
      <c r="AC425" s="75" t="s">
        <v>37</v>
      </c>
      <c r="AD425" s="75" t="s">
        <v>37</v>
      </c>
      <c r="AE425" s="75" t="s">
        <v>37</v>
      </c>
      <c r="AF425" s="76" t="s">
        <v>37</v>
      </c>
      <c r="AG425" s="76" t="s">
        <v>37</v>
      </c>
      <c r="AH425" s="77" t="s">
        <v>37</v>
      </c>
      <c r="AI425" s="77" t="s">
        <v>1966</v>
      </c>
    </row>
    <row r="426" spans="1:35" ht="12" customHeight="1" x14ac:dyDescent="0.3">
      <c r="A426" s="1" t="str">
        <f t="shared" si="9"/>
        <v>ASI203</v>
      </c>
      <c r="B426" s="138" t="s">
        <v>133</v>
      </c>
      <c r="C426" s="61">
        <v>203</v>
      </c>
      <c r="D426" s="62">
        <v>45919</v>
      </c>
      <c r="E426" s="105" t="s">
        <v>838</v>
      </c>
      <c r="F426" s="105" t="s">
        <v>839</v>
      </c>
      <c r="G426" s="162" t="s">
        <v>840</v>
      </c>
      <c r="H426" s="63" t="s">
        <v>66</v>
      </c>
      <c r="I426" s="64" t="s">
        <v>36</v>
      </c>
      <c r="J426" s="65">
        <v>22</v>
      </c>
      <c r="K426" s="66"/>
      <c r="L426" s="67" t="s">
        <v>396</v>
      </c>
      <c r="M426" s="67"/>
      <c r="N426" s="68"/>
      <c r="O426" s="68"/>
      <c r="P426" s="69" t="s">
        <v>37</v>
      </c>
      <c r="Q426" s="69" t="s">
        <v>37</v>
      </c>
      <c r="R426" s="70" t="s">
        <v>37</v>
      </c>
      <c r="S426" s="71" t="s">
        <v>37</v>
      </c>
      <c r="T426" s="69" t="s">
        <v>37</v>
      </c>
      <c r="U426" s="72" t="s">
        <v>37</v>
      </c>
      <c r="V426" s="73" t="s">
        <v>37</v>
      </c>
      <c r="W426" s="73" t="s">
        <v>37</v>
      </c>
      <c r="X426" s="74" t="s">
        <v>37</v>
      </c>
      <c r="Y426" s="72" t="s">
        <v>37</v>
      </c>
      <c r="Z426" s="73" t="s">
        <v>37</v>
      </c>
      <c r="AA426" s="70" t="s">
        <v>37</v>
      </c>
      <c r="AB426" s="73"/>
      <c r="AC426" s="75" t="s">
        <v>37</v>
      </c>
      <c r="AD426" s="75" t="s">
        <v>37</v>
      </c>
      <c r="AE426" s="75" t="s">
        <v>37</v>
      </c>
      <c r="AF426" s="76" t="s">
        <v>37</v>
      </c>
      <c r="AG426" s="76" t="s">
        <v>37</v>
      </c>
      <c r="AH426" s="77" t="s">
        <v>37</v>
      </c>
      <c r="AI426" s="77" t="s">
        <v>1967</v>
      </c>
    </row>
    <row r="427" spans="1:35" ht="12" customHeight="1" x14ac:dyDescent="0.3">
      <c r="A427" s="1" t="str">
        <f t="shared" si="9"/>
        <v>ASI203</v>
      </c>
      <c r="B427" s="138" t="s">
        <v>133</v>
      </c>
      <c r="C427" s="61">
        <v>203</v>
      </c>
      <c r="D427" s="62">
        <v>45919</v>
      </c>
      <c r="E427" s="105" t="s">
        <v>838</v>
      </c>
      <c r="F427" s="105" t="s">
        <v>839</v>
      </c>
      <c r="G427" s="162" t="s">
        <v>840</v>
      </c>
      <c r="H427" s="63" t="s">
        <v>66</v>
      </c>
      <c r="I427" s="64" t="s">
        <v>134</v>
      </c>
      <c r="J427" s="65">
        <v>3</v>
      </c>
      <c r="K427" s="66"/>
      <c r="L427" s="67" t="s">
        <v>277</v>
      </c>
      <c r="M427" s="67" t="s">
        <v>83</v>
      </c>
      <c r="N427" s="68">
        <v>0.8125</v>
      </c>
      <c r="O427" s="68">
        <v>0.91666666666666663</v>
      </c>
      <c r="P427" s="69" t="s">
        <v>37</v>
      </c>
      <c r="Q427" s="69" t="s">
        <v>37</v>
      </c>
      <c r="R427" s="70" t="s">
        <v>37</v>
      </c>
      <c r="S427" s="71" t="s">
        <v>37</v>
      </c>
      <c r="T427" s="69" t="s">
        <v>37</v>
      </c>
      <c r="U427" s="72" t="s">
        <v>37</v>
      </c>
      <c r="V427" s="73" t="s">
        <v>37</v>
      </c>
      <c r="W427" s="73" t="s">
        <v>37</v>
      </c>
      <c r="X427" s="74" t="s">
        <v>37</v>
      </c>
      <c r="Y427" s="72" t="s">
        <v>37</v>
      </c>
      <c r="Z427" s="73" t="s">
        <v>37</v>
      </c>
      <c r="AA427" s="70" t="s">
        <v>37</v>
      </c>
      <c r="AB427" s="73"/>
      <c r="AC427" s="75" t="s">
        <v>37</v>
      </c>
      <c r="AD427" s="75" t="s">
        <v>37</v>
      </c>
      <c r="AE427" s="75" t="s">
        <v>37</v>
      </c>
      <c r="AF427" s="76" t="s">
        <v>37</v>
      </c>
      <c r="AG427" s="76" t="s">
        <v>37</v>
      </c>
      <c r="AH427" s="77" t="s">
        <v>37</v>
      </c>
      <c r="AI427" s="77" t="s">
        <v>1968</v>
      </c>
    </row>
    <row r="428" spans="1:35" ht="12" customHeight="1" x14ac:dyDescent="0.3">
      <c r="A428" s="1" t="str">
        <f t="shared" si="9"/>
        <v>PMO83</v>
      </c>
      <c r="B428" s="187" t="s">
        <v>245</v>
      </c>
      <c r="C428" s="61">
        <v>83</v>
      </c>
      <c r="D428" s="62">
        <v>45919</v>
      </c>
      <c r="E428" s="105" t="s">
        <v>949</v>
      </c>
      <c r="F428" s="105" t="s">
        <v>950</v>
      </c>
      <c r="G428" s="162" t="s">
        <v>493</v>
      </c>
      <c r="H428" s="63" t="s">
        <v>66</v>
      </c>
      <c r="I428" s="64" t="s">
        <v>41</v>
      </c>
      <c r="J428" s="65">
        <v>5</v>
      </c>
      <c r="K428" s="212" t="s">
        <v>393</v>
      </c>
      <c r="L428" s="67" t="s">
        <v>145</v>
      </c>
      <c r="M428" s="67" t="s">
        <v>83</v>
      </c>
      <c r="N428" s="68">
        <v>0.8125</v>
      </c>
      <c r="O428" s="68">
        <v>0.91666666666666663</v>
      </c>
      <c r="P428" s="69" t="s">
        <v>77</v>
      </c>
      <c r="Q428" s="69" t="s">
        <v>78</v>
      </c>
      <c r="R428" s="70">
        <v>45897</v>
      </c>
      <c r="S428" s="69" t="s">
        <v>46</v>
      </c>
      <c r="T428" s="69" t="s">
        <v>47</v>
      </c>
      <c r="U428" s="72" t="s">
        <v>80</v>
      </c>
      <c r="V428" s="73">
        <v>6</v>
      </c>
      <c r="W428" s="73">
        <v>25073</v>
      </c>
      <c r="X428" s="74">
        <v>5</v>
      </c>
      <c r="Y428" s="72">
        <v>0.99</v>
      </c>
      <c r="Z428" s="73" t="s">
        <v>145</v>
      </c>
      <c r="AA428" s="70">
        <v>45814</v>
      </c>
      <c r="AB428" s="73"/>
      <c r="AC428" s="75">
        <v>25000</v>
      </c>
      <c r="AD428" s="75">
        <v>820</v>
      </c>
      <c r="AE428" s="75" t="s">
        <v>37</v>
      </c>
      <c r="AF428" s="76" t="s">
        <v>1969</v>
      </c>
      <c r="AG428" s="76" t="s">
        <v>1970</v>
      </c>
      <c r="AH428" s="77">
        <v>45897</v>
      </c>
      <c r="AI428" s="77" t="s">
        <v>1971</v>
      </c>
    </row>
    <row r="429" spans="1:35" ht="12" customHeight="1" x14ac:dyDescent="0.3">
      <c r="A429" s="1" t="str">
        <f t="shared" si="9"/>
        <v>ASI93</v>
      </c>
      <c r="B429" s="138" t="s">
        <v>133</v>
      </c>
      <c r="C429" s="61">
        <v>93</v>
      </c>
      <c r="D429" s="62">
        <v>45919</v>
      </c>
      <c r="E429" s="105" t="s">
        <v>882</v>
      </c>
      <c r="F429" s="105" t="s">
        <v>883</v>
      </c>
      <c r="G429" s="162" t="s">
        <v>884</v>
      </c>
      <c r="H429" s="63" t="s">
        <v>35</v>
      </c>
      <c r="I429" s="64" t="s">
        <v>36</v>
      </c>
      <c r="J429" s="65">
        <v>10</v>
      </c>
      <c r="K429" s="66"/>
      <c r="L429" s="67" t="s">
        <v>45</v>
      </c>
      <c r="M429" s="67"/>
      <c r="N429" s="68"/>
      <c r="O429" s="68"/>
      <c r="P429" s="69" t="s">
        <v>37</v>
      </c>
      <c r="Q429" s="69" t="s">
        <v>37</v>
      </c>
      <c r="R429" s="70" t="s">
        <v>37</v>
      </c>
      <c r="S429" s="71" t="s">
        <v>37</v>
      </c>
      <c r="T429" s="69" t="s">
        <v>37</v>
      </c>
      <c r="U429" s="72" t="s">
        <v>37</v>
      </c>
      <c r="V429" s="73" t="s">
        <v>37</v>
      </c>
      <c r="W429" s="73" t="s">
        <v>37</v>
      </c>
      <c r="X429" s="74" t="s">
        <v>37</v>
      </c>
      <c r="Y429" s="72" t="s">
        <v>37</v>
      </c>
      <c r="Z429" s="73" t="s">
        <v>37</v>
      </c>
      <c r="AA429" s="70" t="s">
        <v>37</v>
      </c>
      <c r="AB429" s="73"/>
      <c r="AC429" s="75" t="s">
        <v>37</v>
      </c>
      <c r="AD429" s="75" t="s">
        <v>37</v>
      </c>
      <c r="AE429" s="75" t="s">
        <v>37</v>
      </c>
      <c r="AF429" s="76" t="s">
        <v>37</v>
      </c>
      <c r="AG429" s="76" t="s">
        <v>37</v>
      </c>
      <c r="AH429" s="77" t="s">
        <v>37</v>
      </c>
      <c r="AI429" s="77" t="s">
        <v>1972</v>
      </c>
    </row>
    <row r="430" spans="1:35" ht="12" customHeight="1" x14ac:dyDescent="0.3">
      <c r="A430" s="1" t="str">
        <f t="shared" si="9"/>
        <v>ASI93</v>
      </c>
      <c r="B430" s="138" t="s">
        <v>133</v>
      </c>
      <c r="C430" s="61">
        <v>93</v>
      </c>
      <c r="D430" s="62">
        <v>45919</v>
      </c>
      <c r="E430" s="105" t="s">
        <v>882</v>
      </c>
      <c r="F430" s="105" t="s">
        <v>883</v>
      </c>
      <c r="G430" s="162" t="s">
        <v>884</v>
      </c>
      <c r="H430" s="63" t="s">
        <v>35</v>
      </c>
      <c r="I430" s="64" t="s">
        <v>134</v>
      </c>
      <c r="J430" s="65">
        <v>3</v>
      </c>
      <c r="K430" s="66"/>
      <c r="L430" s="67" t="s">
        <v>107</v>
      </c>
      <c r="M430" s="67" t="s">
        <v>83</v>
      </c>
      <c r="N430" s="68">
        <v>0.79166666666666663</v>
      </c>
      <c r="O430" s="68">
        <v>0.91666666666666663</v>
      </c>
      <c r="P430" s="69" t="s">
        <v>37</v>
      </c>
      <c r="Q430" s="69" t="s">
        <v>37</v>
      </c>
      <c r="R430" s="70" t="s">
        <v>37</v>
      </c>
      <c r="S430" s="71" t="s">
        <v>37</v>
      </c>
      <c r="T430" s="69" t="s">
        <v>37</v>
      </c>
      <c r="U430" s="72" t="s">
        <v>37</v>
      </c>
      <c r="V430" s="73" t="s">
        <v>37</v>
      </c>
      <c r="W430" s="73" t="s">
        <v>37</v>
      </c>
      <c r="X430" s="74" t="s">
        <v>37</v>
      </c>
      <c r="Y430" s="72" t="s">
        <v>37</v>
      </c>
      <c r="Z430" s="73" t="s">
        <v>37</v>
      </c>
      <c r="AA430" s="70" t="s">
        <v>37</v>
      </c>
      <c r="AB430" s="73"/>
      <c r="AC430" s="75" t="s">
        <v>37</v>
      </c>
      <c r="AD430" s="75" t="s">
        <v>37</v>
      </c>
      <c r="AE430" s="75" t="s">
        <v>37</v>
      </c>
      <c r="AF430" s="76" t="s">
        <v>37</v>
      </c>
      <c r="AG430" s="76" t="s">
        <v>37</v>
      </c>
      <c r="AH430" s="77" t="s">
        <v>37</v>
      </c>
      <c r="AI430" s="77" t="s">
        <v>1973</v>
      </c>
    </row>
    <row r="431" spans="1:35" ht="12" customHeight="1" x14ac:dyDescent="0.3">
      <c r="A431" s="1" t="str">
        <f t="shared" si="9"/>
        <v>OXDCD</v>
      </c>
      <c r="B431" s="137" t="s">
        <v>240</v>
      </c>
      <c r="C431" s="61" t="s">
        <v>34</v>
      </c>
      <c r="D431" s="62">
        <v>45919</v>
      </c>
      <c r="E431" s="105" t="s">
        <v>501</v>
      </c>
      <c r="F431" s="105" t="s">
        <v>502</v>
      </c>
      <c r="G431" s="162" t="s">
        <v>503</v>
      </c>
      <c r="H431" s="63" t="s">
        <v>35</v>
      </c>
      <c r="I431" s="64" t="s">
        <v>203</v>
      </c>
      <c r="J431" s="65">
        <v>3</v>
      </c>
      <c r="K431" s="66" t="s">
        <v>69</v>
      </c>
      <c r="L431" s="67" t="s">
        <v>343</v>
      </c>
      <c r="M431" s="67" t="s">
        <v>83</v>
      </c>
      <c r="N431" s="68">
        <v>0.27083333333333331</v>
      </c>
      <c r="O431" s="68">
        <v>0.375</v>
      </c>
      <c r="P431" s="69" t="s">
        <v>37</v>
      </c>
      <c r="Q431" s="69" t="s">
        <v>37</v>
      </c>
      <c r="R431" s="70" t="s">
        <v>37</v>
      </c>
      <c r="S431" s="71" t="s">
        <v>37</v>
      </c>
      <c r="T431" s="69" t="s">
        <v>37</v>
      </c>
      <c r="U431" s="72" t="s">
        <v>37</v>
      </c>
      <c r="V431" s="73" t="s">
        <v>37</v>
      </c>
      <c r="W431" s="73" t="s">
        <v>37</v>
      </c>
      <c r="X431" s="74" t="s">
        <v>37</v>
      </c>
      <c r="Y431" s="72" t="s">
        <v>37</v>
      </c>
      <c r="Z431" s="73" t="s">
        <v>37</v>
      </c>
      <c r="AA431" s="70" t="s">
        <v>37</v>
      </c>
      <c r="AB431" s="73"/>
      <c r="AC431" s="75" t="s">
        <v>37</v>
      </c>
      <c r="AD431" s="75" t="s">
        <v>37</v>
      </c>
      <c r="AE431" s="75" t="s">
        <v>37</v>
      </c>
      <c r="AF431" s="76" t="s">
        <v>1175</v>
      </c>
      <c r="AG431" s="76" t="s">
        <v>1176</v>
      </c>
      <c r="AH431" s="77" t="s">
        <v>37</v>
      </c>
      <c r="AI431" s="77" t="s">
        <v>1974</v>
      </c>
    </row>
    <row r="432" spans="1:35" ht="12" customHeight="1" x14ac:dyDescent="0.3">
      <c r="A432" s="1" t="str">
        <f t="shared" si="9"/>
        <v>PMO34</v>
      </c>
      <c r="B432" s="187" t="s">
        <v>245</v>
      </c>
      <c r="C432" s="61">
        <v>34</v>
      </c>
      <c r="D432" s="62">
        <v>45919</v>
      </c>
      <c r="E432" s="105" t="s">
        <v>951</v>
      </c>
      <c r="F432" s="105" t="s">
        <v>952</v>
      </c>
      <c r="G432" s="162" t="s">
        <v>496</v>
      </c>
      <c r="H432" s="63" t="s">
        <v>35</v>
      </c>
      <c r="I432" s="64" t="s">
        <v>41</v>
      </c>
      <c r="J432" s="65">
        <v>5</v>
      </c>
      <c r="K432" s="211" t="s">
        <v>391</v>
      </c>
      <c r="L432" s="67" t="s">
        <v>124</v>
      </c>
      <c r="M432" s="67" t="s">
        <v>62</v>
      </c>
      <c r="N432" s="68" t="s">
        <v>62</v>
      </c>
      <c r="O432" s="68">
        <v>0.91666666666666663</v>
      </c>
      <c r="P432" s="69" t="s">
        <v>77</v>
      </c>
      <c r="Q432" s="69" t="s">
        <v>78</v>
      </c>
      <c r="R432" s="70">
        <v>45902</v>
      </c>
      <c r="S432" s="69" t="s">
        <v>46</v>
      </c>
      <c r="T432" s="69" t="s">
        <v>47</v>
      </c>
      <c r="U432" s="72" t="s">
        <v>80</v>
      </c>
      <c r="V432" s="73">
        <v>5</v>
      </c>
      <c r="W432" s="73">
        <v>24635</v>
      </c>
      <c r="X432" s="74">
        <v>4.8</v>
      </c>
      <c r="Y432" s="72">
        <v>0.93</v>
      </c>
      <c r="Z432" s="73" t="s">
        <v>124</v>
      </c>
      <c r="AA432" s="70">
        <v>45891</v>
      </c>
      <c r="AB432" s="73"/>
      <c r="AC432" s="75">
        <v>24000</v>
      </c>
      <c r="AD432" s="75">
        <v>820</v>
      </c>
      <c r="AE432" s="75" t="s">
        <v>37</v>
      </c>
      <c r="AF432" s="76" t="s">
        <v>1975</v>
      </c>
      <c r="AG432" s="76" t="s">
        <v>1976</v>
      </c>
      <c r="AH432" s="77">
        <v>45902</v>
      </c>
      <c r="AI432" s="77" t="s">
        <v>1977</v>
      </c>
    </row>
    <row r="433" spans="1:35" ht="12" customHeight="1" thickBot="1" x14ac:dyDescent="0.35">
      <c r="A433" s="5" t="str">
        <f t="shared" si="9"/>
        <v/>
      </c>
      <c r="B433" s="78"/>
      <c r="C433" s="79"/>
      <c r="D433" s="80"/>
      <c r="E433" s="81"/>
      <c r="F433" s="81"/>
      <c r="G433" s="81"/>
      <c r="H433" s="82"/>
      <c r="I433" s="83" t="s">
        <v>38</v>
      </c>
      <c r="J433" s="84">
        <f>SUBTOTAL(9,J414:J432)</f>
        <v>162</v>
      </c>
      <c r="K433" s="85">
        <f>(45+35+35+80+10+70+35+240)-J433</f>
        <v>388</v>
      </c>
      <c r="L433" s="127"/>
      <c r="M433" s="127"/>
      <c r="N433" s="128"/>
      <c r="O433" s="128"/>
      <c r="P433" s="129"/>
      <c r="Q433" s="129"/>
      <c r="R433" s="130"/>
      <c r="S433" s="131"/>
      <c r="T433" s="129"/>
      <c r="U433" s="132"/>
      <c r="V433" s="133"/>
      <c r="W433" s="133"/>
      <c r="X433" s="134"/>
      <c r="Y433" s="132"/>
      <c r="Z433" s="129"/>
      <c r="AA433" s="130"/>
      <c r="AB433" s="133"/>
      <c r="AC433" s="135"/>
      <c r="AD433" s="135"/>
      <c r="AE433" s="135"/>
      <c r="AF433" s="18"/>
      <c r="AG433" s="18"/>
      <c r="AH433" s="19"/>
      <c r="AI433" s="19"/>
    </row>
    <row r="434" spans="1:35" ht="12" customHeight="1" thickBot="1" x14ac:dyDescent="0.35">
      <c r="A434" s="1" t="str">
        <f t="shared" si="9"/>
        <v/>
      </c>
      <c r="B434" s="94"/>
      <c r="C434" s="115"/>
      <c r="D434" s="96"/>
      <c r="E434" s="168">
        <v>45920</v>
      </c>
      <c r="F434" s="169" t="s">
        <v>286</v>
      </c>
      <c r="G434" s="99"/>
      <c r="H434" s="100"/>
      <c r="I434" s="109"/>
      <c r="J434" s="110"/>
      <c r="K434" s="103"/>
      <c r="L434" s="118"/>
      <c r="M434" s="118"/>
      <c r="N434" s="119"/>
      <c r="O434" s="119"/>
      <c r="P434" s="120"/>
      <c r="Q434" s="120"/>
      <c r="R434" s="121"/>
      <c r="S434" s="122"/>
      <c r="T434" s="120"/>
      <c r="U434" s="123"/>
      <c r="V434" s="124"/>
      <c r="W434" s="124"/>
      <c r="X434" s="125"/>
      <c r="Y434" s="123"/>
      <c r="Z434" s="120"/>
      <c r="AA434" s="121"/>
      <c r="AB434" s="124"/>
      <c r="AC434" s="126"/>
      <c r="AD434" s="126"/>
      <c r="AE434" s="126"/>
      <c r="AF434" s="18"/>
      <c r="AG434" s="18"/>
      <c r="AH434" s="19"/>
      <c r="AI434" s="19"/>
    </row>
    <row r="435" spans="1:35" ht="12" customHeight="1" x14ac:dyDescent="0.3">
      <c r="A435" s="1" t="str">
        <f t="shared" ref="A435:A446" si="10">CONCATENATE(B435,C435)</f>
        <v>NAC1545</v>
      </c>
      <c r="B435" s="143" t="s">
        <v>255</v>
      </c>
      <c r="C435" s="61">
        <v>1545</v>
      </c>
      <c r="D435" s="62">
        <v>45920</v>
      </c>
      <c r="E435" s="105" t="s">
        <v>953</v>
      </c>
      <c r="F435" s="105" t="s">
        <v>480</v>
      </c>
      <c r="G435" s="162" t="s">
        <v>954</v>
      </c>
      <c r="H435" s="63" t="s">
        <v>127</v>
      </c>
      <c r="I435" s="64" t="s">
        <v>36</v>
      </c>
      <c r="J435" s="65">
        <v>14</v>
      </c>
      <c r="K435" s="66" t="s">
        <v>459</v>
      </c>
      <c r="L435" s="67" t="s">
        <v>153</v>
      </c>
      <c r="M435" s="67" t="s">
        <v>43</v>
      </c>
      <c r="N435" s="68">
        <v>0.66666666666666663</v>
      </c>
      <c r="O435" s="68" t="s">
        <v>185</v>
      </c>
      <c r="P435" s="69" t="s">
        <v>37</v>
      </c>
      <c r="Q435" s="69" t="s">
        <v>37</v>
      </c>
      <c r="R435" s="70" t="s">
        <v>37</v>
      </c>
      <c r="S435" s="71" t="s">
        <v>37</v>
      </c>
      <c r="T435" s="69" t="s">
        <v>37</v>
      </c>
      <c r="U435" s="72" t="s">
        <v>37</v>
      </c>
      <c r="V435" s="73" t="s">
        <v>37</v>
      </c>
      <c r="W435" s="73" t="s">
        <v>37</v>
      </c>
      <c r="X435" s="74" t="s">
        <v>37</v>
      </c>
      <c r="Y435" s="72" t="s">
        <v>37</v>
      </c>
      <c r="Z435" s="73" t="s">
        <v>37</v>
      </c>
      <c r="AA435" s="70" t="s">
        <v>37</v>
      </c>
      <c r="AB435" s="73"/>
      <c r="AC435" s="75" t="s">
        <v>37</v>
      </c>
      <c r="AD435" s="75" t="s">
        <v>37</v>
      </c>
      <c r="AE435" s="75" t="s">
        <v>261</v>
      </c>
      <c r="AF435" s="76" t="s">
        <v>37</v>
      </c>
      <c r="AG435" s="76" t="s">
        <v>37</v>
      </c>
      <c r="AH435" s="77" t="s">
        <v>37</v>
      </c>
      <c r="AI435" s="77" t="s">
        <v>1978</v>
      </c>
    </row>
    <row r="436" spans="1:35" ht="12" customHeight="1" x14ac:dyDescent="0.3">
      <c r="A436" s="1" t="str">
        <f t="shared" si="10"/>
        <v>ASI150</v>
      </c>
      <c r="B436" s="138" t="s">
        <v>133</v>
      </c>
      <c r="C436" s="61">
        <v>150</v>
      </c>
      <c r="D436" s="62">
        <v>45920</v>
      </c>
      <c r="E436" s="105" t="s">
        <v>821</v>
      </c>
      <c r="F436" s="105" t="s">
        <v>727</v>
      </c>
      <c r="G436" s="162" t="s">
        <v>457</v>
      </c>
      <c r="H436" s="63" t="s">
        <v>40</v>
      </c>
      <c r="I436" s="64" t="s">
        <v>102</v>
      </c>
      <c r="J436" s="65">
        <v>30</v>
      </c>
      <c r="K436" s="66"/>
      <c r="L436" s="67" t="s">
        <v>50</v>
      </c>
      <c r="M436" s="67" t="s">
        <v>62</v>
      </c>
      <c r="N436" s="68" t="s">
        <v>62</v>
      </c>
      <c r="O436" s="68">
        <v>0.79166666666666663</v>
      </c>
      <c r="P436" s="69" t="s">
        <v>37</v>
      </c>
      <c r="Q436" s="69" t="s">
        <v>37</v>
      </c>
      <c r="R436" s="70" t="s">
        <v>37</v>
      </c>
      <c r="S436" s="71" t="s">
        <v>37</v>
      </c>
      <c r="T436" s="69" t="s">
        <v>37</v>
      </c>
      <c r="U436" s="72" t="s">
        <v>37</v>
      </c>
      <c r="V436" s="73" t="s">
        <v>37</v>
      </c>
      <c r="W436" s="73" t="s">
        <v>37</v>
      </c>
      <c r="X436" s="74" t="s">
        <v>37</v>
      </c>
      <c r="Y436" s="72" t="s">
        <v>37</v>
      </c>
      <c r="Z436" s="73" t="s">
        <v>37</v>
      </c>
      <c r="AA436" s="70" t="s">
        <v>37</v>
      </c>
      <c r="AB436" s="73"/>
      <c r="AC436" s="75" t="s">
        <v>37</v>
      </c>
      <c r="AD436" s="75" t="s">
        <v>37</v>
      </c>
      <c r="AE436" s="75" t="s">
        <v>37</v>
      </c>
      <c r="AF436" s="76" t="s">
        <v>37</v>
      </c>
      <c r="AG436" s="76" t="s">
        <v>37</v>
      </c>
      <c r="AH436" s="77" t="s">
        <v>37</v>
      </c>
      <c r="AI436" s="77" t="s">
        <v>1979</v>
      </c>
    </row>
    <row r="437" spans="1:35" ht="12" customHeight="1" x14ac:dyDescent="0.3">
      <c r="A437" s="1" t="str">
        <f t="shared" si="10"/>
        <v>BAY100010</v>
      </c>
      <c r="B437" s="148" t="s">
        <v>288</v>
      </c>
      <c r="C437" s="61">
        <v>100010</v>
      </c>
      <c r="D437" s="62">
        <v>45920</v>
      </c>
      <c r="E437" s="105" t="s">
        <v>955</v>
      </c>
      <c r="F437" s="105" t="s">
        <v>956</v>
      </c>
      <c r="G437" s="162" t="s">
        <v>457</v>
      </c>
      <c r="H437" s="63" t="s">
        <v>40</v>
      </c>
      <c r="I437" s="64" t="s">
        <v>36</v>
      </c>
      <c r="J437" s="65">
        <v>5</v>
      </c>
      <c r="K437" s="66"/>
      <c r="L437" s="67" t="s">
        <v>74</v>
      </c>
      <c r="M437" s="67"/>
      <c r="N437" s="68"/>
      <c r="O437" s="68"/>
      <c r="P437" s="69" t="s">
        <v>37</v>
      </c>
      <c r="Q437" s="69" t="s">
        <v>37</v>
      </c>
      <c r="R437" s="70" t="s">
        <v>37</v>
      </c>
      <c r="S437" s="71" t="s">
        <v>37</v>
      </c>
      <c r="T437" s="69" t="s">
        <v>37</v>
      </c>
      <c r="U437" s="72" t="s">
        <v>37</v>
      </c>
      <c r="V437" s="73" t="s">
        <v>37</v>
      </c>
      <c r="W437" s="73" t="s">
        <v>37</v>
      </c>
      <c r="X437" s="74" t="s">
        <v>37</v>
      </c>
      <c r="Y437" s="72" t="s">
        <v>37</v>
      </c>
      <c r="Z437" s="73" t="s">
        <v>37</v>
      </c>
      <c r="AA437" s="70" t="s">
        <v>37</v>
      </c>
      <c r="AB437" s="73"/>
      <c r="AC437" s="75" t="s">
        <v>37</v>
      </c>
      <c r="AD437" s="75" t="s">
        <v>37</v>
      </c>
      <c r="AE437" s="75" t="s">
        <v>37</v>
      </c>
      <c r="AF437" s="76" t="s">
        <v>37</v>
      </c>
      <c r="AG437" s="76" t="s">
        <v>37</v>
      </c>
      <c r="AH437" s="77" t="s">
        <v>37</v>
      </c>
      <c r="AI437" s="77" t="s">
        <v>1980</v>
      </c>
    </row>
    <row r="438" spans="1:35" ht="12" customHeight="1" x14ac:dyDescent="0.3">
      <c r="A438" s="1" t="str">
        <f t="shared" si="10"/>
        <v>ASI61</v>
      </c>
      <c r="B438" s="138" t="s">
        <v>133</v>
      </c>
      <c r="C438" s="61">
        <v>61</v>
      </c>
      <c r="D438" s="62">
        <v>45920</v>
      </c>
      <c r="E438" s="105" t="s">
        <v>827</v>
      </c>
      <c r="F438" s="105" t="s">
        <v>480</v>
      </c>
      <c r="G438" s="162" t="s">
        <v>624</v>
      </c>
      <c r="H438" s="63" t="s">
        <v>57</v>
      </c>
      <c r="I438" s="64" t="s">
        <v>102</v>
      </c>
      <c r="J438" s="65">
        <v>15</v>
      </c>
      <c r="K438" s="66" t="s">
        <v>69</v>
      </c>
      <c r="L438" s="67" t="s">
        <v>142</v>
      </c>
      <c r="M438" s="67" t="s">
        <v>62</v>
      </c>
      <c r="N438" s="68" t="s">
        <v>62</v>
      </c>
      <c r="O438" s="68">
        <v>0.375</v>
      </c>
      <c r="P438" s="69" t="s">
        <v>37</v>
      </c>
      <c r="Q438" s="69" t="s">
        <v>37</v>
      </c>
      <c r="R438" s="70" t="s">
        <v>37</v>
      </c>
      <c r="S438" s="71" t="s">
        <v>37</v>
      </c>
      <c r="T438" s="69" t="s">
        <v>37</v>
      </c>
      <c r="U438" s="72" t="s">
        <v>37</v>
      </c>
      <c r="V438" s="73" t="s">
        <v>37</v>
      </c>
      <c r="W438" s="73" t="s">
        <v>37</v>
      </c>
      <c r="X438" s="74" t="s">
        <v>37</v>
      </c>
      <c r="Y438" s="72" t="s">
        <v>37</v>
      </c>
      <c r="Z438" s="73" t="s">
        <v>37</v>
      </c>
      <c r="AA438" s="70" t="s">
        <v>37</v>
      </c>
      <c r="AB438" s="73"/>
      <c r="AC438" s="75" t="s">
        <v>37</v>
      </c>
      <c r="AD438" s="75" t="s">
        <v>37</v>
      </c>
      <c r="AE438" s="75" t="s">
        <v>37</v>
      </c>
      <c r="AF438" s="76" t="s">
        <v>37</v>
      </c>
      <c r="AG438" s="76" t="s">
        <v>37</v>
      </c>
      <c r="AH438" s="77" t="s">
        <v>37</v>
      </c>
      <c r="AI438" s="77" t="s">
        <v>1981</v>
      </c>
    </row>
    <row r="439" spans="1:35" ht="12" customHeight="1" x14ac:dyDescent="0.3">
      <c r="A439" s="1" t="str">
        <f t="shared" si="10"/>
        <v>ASI61</v>
      </c>
      <c r="B439" s="138" t="s">
        <v>133</v>
      </c>
      <c r="C439" s="61">
        <v>61</v>
      </c>
      <c r="D439" s="62">
        <v>45920</v>
      </c>
      <c r="E439" s="105" t="s">
        <v>827</v>
      </c>
      <c r="F439" s="105" t="s">
        <v>480</v>
      </c>
      <c r="G439" s="162" t="s">
        <v>624</v>
      </c>
      <c r="H439" s="63" t="s">
        <v>63</v>
      </c>
      <c r="I439" s="64" t="s">
        <v>61</v>
      </c>
      <c r="J439" s="65">
        <v>15</v>
      </c>
      <c r="K439" s="66"/>
      <c r="L439" s="67" t="s">
        <v>65</v>
      </c>
      <c r="M439" s="67" t="s">
        <v>43</v>
      </c>
      <c r="N439" s="68">
        <v>0.625</v>
      </c>
      <c r="O439" s="68">
        <v>0.79166666666666663</v>
      </c>
      <c r="P439" s="69" t="s">
        <v>37</v>
      </c>
      <c r="Q439" s="69" t="s">
        <v>37</v>
      </c>
      <c r="R439" s="70" t="s">
        <v>37</v>
      </c>
      <c r="S439" s="71" t="s">
        <v>37</v>
      </c>
      <c r="T439" s="69" t="s">
        <v>37</v>
      </c>
      <c r="U439" s="72" t="s">
        <v>37</v>
      </c>
      <c r="V439" s="73" t="s">
        <v>37</v>
      </c>
      <c r="W439" s="73" t="s">
        <v>37</v>
      </c>
      <c r="X439" s="74" t="s">
        <v>37</v>
      </c>
      <c r="Y439" s="72" t="s">
        <v>37</v>
      </c>
      <c r="Z439" s="73" t="s">
        <v>37</v>
      </c>
      <c r="AA439" s="70" t="s">
        <v>37</v>
      </c>
      <c r="AB439" s="73"/>
      <c r="AC439" s="75" t="s">
        <v>37</v>
      </c>
      <c r="AD439" s="75" t="s">
        <v>37</v>
      </c>
      <c r="AE439" s="75" t="s">
        <v>37</v>
      </c>
      <c r="AF439" s="76" t="s">
        <v>37</v>
      </c>
      <c r="AG439" s="76" t="s">
        <v>37</v>
      </c>
      <c r="AH439" s="77" t="s">
        <v>37</v>
      </c>
      <c r="AI439" s="77" t="s">
        <v>1982</v>
      </c>
    </row>
    <row r="440" spans="1:35" ht="12" customHeight="1" x14ac:dyDescent="0.3">
      <c r="A440" s="1" t="str">
        <f t="shared" si="10"/>
        <v>ASI58</v>
      </c>
      <c r="B440" s="138" t="s">
        <v>133</v>
      </c>
      <c r="C440" s="61">
        <v>58</v>
      </c>
      <c r="D440" s="62">
        <v>45920</v>
      </c>
      <c r="E440" s="105" t="s">
        <v>832</v>
      </c>
      <c r="F440" s="105" t="s">
        <v>495</v>
      </c>
      <c r="G440" s="162" t="s">
        <v>833</v>
      </c>
      <c r="H440" s="63" t="s">
        <v>120</v>
      </c>
      <c r="I440" s="64" t="s">
        <v>102</v>
      </c>
      <c r="J440" s="65">
        <v>18</v>
      </c>
      <c r="K440" s="66"/>
      <c r="L440" s="67" t="s">
        <v>386</v>
      </c>
      <c r="M440" s="67" t="s">
        <v>141</v>
      </c>
      <c r="N440" s="68">
        <v>0.6875</v>
      </c>
      <c r="O440" s="68">
        <v>0.79166666666666663</v>
      </c>
      <c r="P440" s="69" t="s">
        <v>37</v>
      </c>
      <c r="Q440" s="69" t="s">
        <v>37</v>
      </c>
      <c r="R440" s="70" t="s">
        <v>37</v>
      </c>
      <c r="S440" s="71" t="s">
        <v>37</v>
      </c>
      <c r="T440" s="69" t="s">
        <v>37</v>
      </c>
      <c r="U440" s="72" t="s">
        <v>37</v>
      </c>
      <c r="V440" s="73" t="s">
        <v>37</v>
      </c>
      <c r="W440" s="73" t="s">
        <v>37</v>
      </c>
      <c r="X440" s="74" t="s">
        <v>37</v>
      </c>
      <c r="Y440" s="72" t="s">
        <v>37</v>
      </c>
      <c r="Z440" s="73" t="s">
        <v>37</v>
      </c>
      <c r="AA440" s="70" t="s">
        <v>37</v>
      </c>
      <c r="AB440" s="73"/>
      <c r="AC440" s="75" t="s">
        <v>37</v>
      </c>
      <c r="AD440" s="75" t="s">
        <v>37</v>
      </c>
      <c r="AE440" s="75" t="s">
        <v>37</v>
      </c>
      <c r="AF440" s="76" t="s">
        <v>37</v>
      </c>
      <c r="AG440" s="76" t="s">
        <v>37</v>
      </c>
      <c r="AH440" s="77" t="s">
        <v>37</v>
      </c>
      <c r="AI440" s="77" t="s">
        <v>1983</v>
      </c>
    </row>
    <row r="441" spans="1:35" ht="12" customHeight="1" x14ac:dyDescent="0.3">
      <c r="A441" s="1" t="str">
        <f t="shared" si="10"/>
        <v>ASI124</v>
      </c>
      <c r="B441" s="138" t="s">
        <v>133</v>
      </c>
      <c r="C441" s="61">
        <v>124</v>
      </c>
      <c r="D441" s="62">
        <v>45920</v>
      </c>
      <c r="E441" s="105" t="s">
        <v>836</v>
      </c>
      <c r="F441" s="105" t="s">
        <v>837</v>
      </c>
      <c r="G441" s="162" t="s">
        <v>496</v>
      </c>
      <c r="H441" s="63" t="s">
        <v>66</v>
      </c>
      <c r="I441" s="64" t="s">
        <v>61</v>
      </c>
      <c r="J441" s="65">
        <v>18</v>
      </c>
      <c r="K441" s="66" t="s">
        <v>69</v>
      </c>
      <c r="L441" s="67" t="s">
        <v>68</v>
      </c>
      <c r="M441" s="67" t="s">
        <v>62</v>
      </c>
      <c r="N441" s="68" t="s">
        <v>62</v>
      </c>
      <c r="O441" s="68">
        <v>0.375</v>
      </c>
      <c r="P441" s="69" t="s">
        <v>37</v>
      </c>
      <c r="Q441" s="69" t="s">
        <v>37</v>
      </c>
      <c r="R441" s="70" t="s">
        <v>37</v>
      </c>
      <c r="S441" s="71" t="s">
        <v>37</v>
      </c>
      <c r="T441" s="69" t="s">
        <v>37</v>
      </c>
      <c r="U441" s="72" t="s">
        <v>37</v>
      </c>
      <c r="V441" s="73" t="s">
        <v>37</v>
      </c>
      <c r="W441" s="73" t="s">
        <v>37</v>
      </c>
      <c r="X441" s="74" t="s">
        <v>37</v>
      </c>
      <c r="Y441" s="72" t="s">
        <v>37</v>
      </c>
      <c r="Z441" s="73" t="s">
        <v>37</v>
      </c>
      <c r="AA441" s="70" t="s">
        <v>37</v>
      </c>
      <c r="AB441" s="73"/>
      <c r="AC441" s="75" t="s">
        <v>37</v>
      </c>
      <c r="AD441" s="75" t="s">
        <v>37</v>
      </c>
      <c r="AE441" s="75" t="s">
        <v>37</v>
      </c>
      <c r="AF441" s="76" t="s">
        <v>37</v>
      </c>
      <c r="AG441" s="76" t="s">
        <v>37</v>
      </c>
      <c r="AH441" s="77" t="s">
        <v>37</v>
      </c>
      <c r="AI441" s="77" t="s">
        <v>1984</v>
      </c>
    </row>
    <row r="442" spans="1:35" ht="12" customHeight="1" x14ac:dyDescent="0.3">
      <c r="A442" s="1" t="str">
        <f t="shared" si="10"/>
        <v>ASI124</v>
      </c>
      <c r="B442" s="138" t="s">
        <v>133</v>
      </c>
      <c r="C442" s="61">
        <v>124</v>
      </c>
      <c r="D442" s="62">
        <v>45920</v>
      </c>
      <c r="E442" s="105" t="s">
        <v>836</v>
      </c>
      <c r="F442" s="105" t="s">
        <v>837</v>
      </c>
      <c r="G442" s="162" t="s">
        <v>496</v>
      </c>
      <c r="H442" s="63" t="s">
        <v>66</v>
      </c>
      <c r="I442" s="64" t="s">
        <v>102</v>
      </c>
      <c r="J442" s="65">
        <v>20</v>
      </c>
      <c r="K442" s="66"/>
      <c r="L442" s="67" t="s">
        <v>382</v>
      </c>
      <c r="M442" s="67" t="s">
        <v>62</v>
      </c>
      <c r="N442" s="68" t="s">
        <v>62</v>
      </c>
      <c r="O442" s="68">
        <v>0.79166666666666663</v>
      </c>
      <c r="P442" s="69" t="s">
        <v>37</v>
      </c>
      <c r="Q442" s="69" t="s">
        <v>37</v>
      </c>
      <c r="R442" s="70" t="s">
        <v>37</v>
      </c>
      <c r="S442" s="71" t="s">
        <v>37</v>
      </c>
      <c r="T442" s="69" t="s">
        <v>37</v>
      </c>
      <c r="U442" s="72" t="s">
        <v>37</v>
      </c>
      <c r="V442" s="73" t="s">
        <v>37</v>
      </c>
      <c r="W442" s="73" t="s">
        <v>37</v>
      </c>
      <c r="X442" s="74" t="s">
        <v>37</v>
      </c>
      <c r="Y442" s="72" t="s">
        <v>37</v>
      </c>
      <c r="Z442" s="73" t="s">
        <v>37</v>
      </c>
      <c r="AA442" s="70" t="s">
        <v>37</v>
      </c>
      <c r="AB442" s="73"/>
      <c r="AC442" s="75" t="s">
        <v>37</v>
      </c>
      <c r="AD442" s="75" t="s">
        <v>37</v>
      </c>
      <c r="AE442" s="75" t="s">
        <v>37</v>
      </c>
      <c r="AF442" s="76" t="s">
        <v>37</v>
      </c>
      <c r="AG442" s="76" t="s">
        <v>37</v>
      </c>
      <c r="AH442" s="77" t="s">
        <v>37</v>
      </c>
      <c r="AI442" s="77" t="s">
        <v>1985</v>
      </c>
    </row>
    <row r="443" spans="1:35" ht="12" customHeight="1" x14ac:dyDescent="0.3">
      <c r="A443" s="1" t="str">
        <f t="shared" si="10"/>
        <v>ASI203</v>
      </c>
      <c r="B443" s="138" t="s">
        <v>133</v>
      </c>
      <c r="C443" s="61">
        <v>203</v>
      </c>
      <c r="D443" s="62">
        <v>45920</v>
      </c>
      <c r="E443" s="105" t="s">
        <v>838</v>
      </c>
      <c r="F443" s="105" t="s">
        <v>839</v>
      </c>
      <c r="G443" s="162" t="s">
        <v>840</v>
      </c>
      <c r="H443" s="63" t="s">
        <v>66</v>
      </c>
      <c r="I443" s="64" t="s">
        <v>61</v>
      </c>
      <c r="J443" s="65">
        <v>22</v>
      </c>
      <c r="K443" s="66" t="s">
        <v>69</v>
      </c>
      <c r="L443" s="67" t="s">
        <v>396</v>
      </c>
      <c r="M443" s="67" t="s">
        <v>187</v>
      </c>
      <c r="N443" s="68">
        <v>0.25</v>
      </c>
      <c r="O443" s="68">
        <v>0.375</v>
      </c>
      <c r="P443" s="69" t="s">
        <v>37</v>
      </c>
      <c r="Q443" s="69" t="s">
        <v>37</v>
      </c>
      <c r="R443" s="70" t="s">
        <v>37</v>
      </c>
      <c r="S443" s="71" t="s">
        <v>37</v>
      </c>
      <c r="T443" s="69" t="s">
        <v>37</v>
      </c>
      <c r="U443" s="72" t="s">
        <v>37</v>
      </c>
      <c r="V443" s="73" t="s">
        <v>37</v>
      </c>
      <c r="W443" s="73" t="s">
        <v>37</v>
      </c>
      <c r="X443" s="74" t="s">
        <v>37</v>
      </c>
      <c r="Y443" s="72" t="s">
        <v>37</v>
      </c>
      <c r="Z443" s="73" t="s">
        <v>37</v>
      </c>
      <c r="AA443" s="70" t="s">
        <v>37</v>
      </c>
      <c r="AB443" s="73"/>
      <c r="AC443" s="75" t="s">
        <v>37</v>
      </c>
      <c r="AD443" s="75" t="s">
        <v>37</v>
      </c>
      <c r="AE443" s="75" t="s">
        <v>37</v>
      </c>
      <c r="AF443" s="76" t="s">
        <v>37</v>
      </c>
      <c r="AG443" s="76" t="s">
        <v>37</v>
      </c>
      <c r="AH443" s="77" t="s">
        <v>37</v>
      </c>
      <c r="AI443" s="77" t="s">
        <v>1986</v>
      </c>
    </row>
    <row r="444" spans="1:35" ht="12" customHeight="1" x14ac:dyDescent="0.3">
      <c r="A444" s="1" t="str">
        <f t="shared" si="10"/>
        <v>ASI203</v>
      </c>
      <c r="B444" s="138" t="s">
        <v>133</v>
      </c>
      <c r="C444" s="61">
        <v>203</v>
      </c>
      <c r="D444" s="62">
        <v>45920</v>
      </c>
      <c r="E444" s="105" t="s">
        <v>838</v>
      </c>
      <c r="F444" s="105" t="s">
        <v>839</v>
      </c>
      <c r="G444" s="162" t="s">
        <v>840</v>
      </c>
      <c r="H444" s="63" t="s">
        <v>66</v>
      </c>
      <c r="I444" s="64" t="s">
        <v>102</v>
      </c>
      <c r="J444" s="65">
        <v>15</v>
      </c>
      <c r="K444" s="66"/>
      <c r="L444" s="67" t="s">
        <v>88</v>
      </c>
      <c r="M444" s="67" t="s">
        <v>43</v>
      </c>
      <c r="N444" s="68">
        <v>0.6875</v>
      </c>
      <c r="O444" s="68">
        <v>0.79166666666666663</v>
      </c>
      <c r="P444" s="69" t="s">
        <v>37</v>
      </c>
      <c r="Q444" s="69" t="s">
        <v>37</v>
      </c>
      <c r="R444" s="70" t="s">
        <v>37</v>
      </c>
      <c r="S444" s="71" t="s">
        <v>37</v>
      </c>
      <c r="T444" s="69" t="s">
        <v>37</v>
      </c>
      <c r="U444" s="72" t="s">
        <v>37</v>
      </c>
      <c r="V444" s="73" t="s">
        <v>37</v>
      </c>
      <c r="W444" s="73" t="s">
        <v>37</v>
      </c>
      <c r="X444" s="74" t="s">
        <v>37</v>
      </c>
      <c r="Y444" s="72" t="s">
        <v>37</v>
      </c>
      <c r="Z444" s="73" t="s">
        <v>37</v>
      </c>
      <c r="AA444" s="70" t="s">
        <v>37</v>
      </c>
      <c r="AB444" s="73"/>
      <c r="AC444" s="75" t="s">
        <v>37</v>
      </c>
      <c r="AD444" s="75" t="s">
        <v>37</v>
      </c>
      <c r="AE444" s="75" t="s">
        <v>37</v>
      </c>
      <c r="AF444" s="76" t="s">
        <v>37</v>
      </c>
      <c r="AG444" s="76" t="s">
        <v>37</v>
      </c>
      <c r="AH444" s="77" t="s">
        <v>37</v>
      </c>
      <c r="AI444" s="77" t="s">
        <v>1987</v>
      </c>
    </row>
    <row r="445" spans="1:35" ht="12" customHeight="1" x14ac:dyDescent="0.3">
      <c r="A445" s="1" t="str">
        <f t="shared" si="10"/>
        <v>ASI93</v>
      </c>
      <c r="B445" s="138" t="s">
        <v>133</v>
      </c>
      <c r="C445" s="61">
        <v>93</v>
      </c>
      <c r="D445" s="62">
        <v>45920</v>
      </c>
      <c r="E445" s="105" t="s">
        <v>882</v>
      </c>
      <c r="F445" s="105" t="s">
        <v>883</v>
      </c>
      <c r="G445" s="162" t="s">
        <v>884</v>
      </c>
      <c r="H445" s="63" t="s">
        <v>35</v>
      </c>
      <c r="I445" s="64" t="s">
        <v>61</v>
      </c>
      <c r="J445" s="65">
        <v>10</v>
      </c>
      <c r="K445" s="66" t="s">
        <v>69</v>
      </c>
      <c r="L445" s="67" t="s">
        <v>45</v>
      </c>
      <c r="M445" s="67" t="s">
        <v>43</v>
      </c>
      <c r="N445" s="68">
        <v>0.27083333333333331</v>
      </c>
      <c r="O445" s="68">
        <v>0.375</v>
      </c>
      <c r="P445" s="69" t="s">
        <v>37</v>
      </c>
      <c r="Q445" s="69" t="s">
        <v>37</v>
      </c>
      <c r="R445" s="70" t="s">
        <v>37</v>
      </c>
      <c r="S445" s="71" t="s">
        <v>37</v>
      </c>
      <c r="T445" s="69" t="s">
        <v>37</v>
      </c>
      <c r="U445" s="72" t="s">
        <v>37</v>
      </c>
      <c r="V445" s="73" t="s">
        <v>37</v>
      </c>
      <c r="W445" s="73" t="s">
        <v>37</v>
      </c>
      <c r="X445" s="74" t="s">
        <v>37</v>
      </c>
      <c r="Y445" s="72" t="s">
        <v>37</v>
      </c>
      <c r="Z445" s="73" t="s">
        <v>37</v>
      </c>
      <c r="AA445" s="70" t="s">
        <v>37</v>
      </c>
      <c r="AB445" s="73"/>
      <c r="AC445" s="75" t="s">
        <v>37</v>
      </c>
      <c r="AD445" s="75" t="s">
        <v>37</v>
      </c>
      <c r="AE445" s="75" t="s">
        <v>37</v>
      </c>
      <c r="AF445" s="76" t="s">
        <v>37</v>
      </c>
      <c r="AG445" s="76" t="s">
        <v>37</v>
      </c>
      <c r="AH445" s="77" t="s">
        <v>37</v>
      </c>
      <c r="AI445" s="77" t="s">
        <v>1988</v>
      </c>
    </row>
    <row r="446" spans="1:35" ht="12" customHeight="1" x14ac:dyDescent="0.3">
      <c r="A446" s="1" t="str">
        <f t="shared" si="10"/>
        <v>ASI93</v>
      </c>
      <c r="B446" s="138" t="s">
        <v>133</v>
      </c>
      <c r="C446" s="61">
        <v>93</v>
      </c>
      <c r="D446" s="62">
        <v>45920</v>
      </c>
      <c r="E446" s="105" t="s">
        <v>882</v>
      </c>
      <c r="F446" s="105" t="s">
        <v>883</v>
      </c>
      <c r="G446" s="162" t="s">
        <v>884</v>
      </c>
      <c r="H446" s="63" t="s">
        <v>35</v>
      </c>
      <c r="I446" s="64" t="s">
        <v>102</v>
      </c>
      <c r="J446" s="65">
        <v>15</v>
      </c>
      <c r="K446" s="66"/>
      <c r="L446" s="67" t="s">
        <v>116</v>
      </c>
      <c r="M446" s="67" t="s">
        <v>43</v>
      </c>
      <c r="N446" s="68">
        <v>0.6875</v>
      </c>
      <c r="O446" s="68">
        <v>0.79166666666666663</v>
      </c>
      <c r="P446" s="69" t="s">
        <v>37</v>
      </c>
      <c r="Q446" s="69" t="s">
        <v>37</v>
      </c>
      <c r="R446" s="70" t="s">
        <v>37</v>
      </c>
      <c r="S446" s="71" t="s">
        <v>37</v>
      </c>
      <c r="T446" s="69" t="s">
        <v>37</v>
      </c>
      <c r="U446" s="72" t="s">
        <v>37</v>
      </c>
      <c r="V446" s="73" t="s">
        <v>37</v>
      </c>
      <c r="W446" s="73" t="s">
        <v>37</v>
      </c>
      <c r="X446" s="74" t="s">
        <v>37</v>
      </c>
      <c r="Y446" s="72" t="s">
        <v>37</v>
      </c>
      <c r="Z446" s="73" t="s">
        <v>37</v>
      </c>
      <c r="AA446" s="70" t="s">
        <v>37</v>
      </c>
      <c r="AB446" s="73"/>
      <c r="AC446" s="75" t="s">
        <v>37</v>
      </c>
      <c r="AD446" s="75" t="s">
        <v>37</v>
      </c>
      <c r="AE446" s="75" t="s">
        <v>37</v>
      </c>
      <c r="AF446" s="76" t="s">
        <v>37</v>
      </c>
      <c r="AG446" s="76" t="s">
        <v>37</v>
      </c>
      <c r="AH446" s="77" t="s">
        <v>37</v>
      </c>
      <c r="AI446" s="77" t="s">
        <v>1989</v>
      </c>
    </row>
    <row r="447" spans="1:35" ht="12" customHeight="1" thickBot="1" x14ac:dyDescent="0.35">
      <c r="A447" s="5" t="str">
        <f t="shared" si="9"/>
        <v/>
      </c>
      <c r="B447" s="78"/>
      <c r="C447" s="79"/>
      <c r="D447" s="80"/>
      <c r="E447" s="81"/>
      <c r="F447" s="81"/>
      <c r="G447" s="81"/>
      <c r="H447" s="82"/>
      <c r="I447" s="83" t="s">
        <v>38</v>
      </c>
      <c r="J447" s="84">
        <f>SUBTOTAL(9,J435:J446)</f>
        <v>197</v>
      </c>
      <c r="K447" s="85">
        <f>(45+35+35+80+10+70+35+240)-J447</f>
        <v>353</v>
      </c>
      <c r="L447" s="127"/>
      <c r="M447" s="127"/>
      <c r="N447" s="128"/>
      <c r="O447" s="128"/>
      <c r="P447" s="129"/>
      <c r="Q447" s="129"/>
      <c r="R447" s="130"/>
      <c r="S447" s="131"/>
      <c r="T447" s="129"/>
      <c r="U447" s="132"/>
      <c r="V447" s="133"/>
      <c r="W447" s="133"/>
      <c r="X447" s="134"/>
      <c r="Y447" s="132"/>
      <c r="Z447" s="129"/>
      <c r="AA447" s="130"/>
      <c r="AB447" s="133"/>
      <c r="AC447" s="135"/>
      <c r="AD447" s="135"/>
      <c r="AE447" s="135"/>
      <c r="AF447" s="18"/>
      <c r="AG447" s="18"/>
      <c r="AH447" s="19"/>
      <c r="AI447" s="19"/>
    </row>
    <row r="448" spans="1:35" ht="12" customHeight="1" thickBot="1" x14ac:dyDescent="0.35">
      <c r="A448" s="1" t="str">
        <f t="shared" si="9"/>
        <v/>
      </c>
      <c r="B448" s="94"/>
      <c r="C448" s="115"/>
      <c r="D448" s="96"/>
      <c r="E448" s="97">
        <v>45921</v>
      </c>
      <c r="F448" s="98" t="s">
        <v>117</v>
      </c>
      <c r="G448" s="99"/>
      <c r="H448" s="100"/>
      <c r="I448" s="109"/>
      <c r="J448" s="110"/>
      <c r="K448" s="103"/>
      <c r="L448" s="118"/>
      <c r="M448" s="118"/>
      <c r="N448" s="119"/>
      <c r="O448" s="119"/>
      <c r="P448" s="120"/>
      <c r="Q448" s="120"/>
      <c r="R448" s="121"/>
      <c r="S448" s="122"/>
      <c r="T448" s="120"/>
      <c r="U448" s="123"/>
      <c r="V448" s="124"/>
      <c r="W448" s="124"/>
      <c r="X448" s="125"/>
      <c r="Y448" s="123"/>
      <c r="Z448" s="120"/>
      <c r="AA448" s="121"/>
      <c r="AB448" s="124"/>
      <c r="AC448" s="126"/>
      <c r="AD448" s="126"/>
      <c r="AE448" s="126"/>
      <c r="AF448" s="18"/>
      <c r="AG448" s="18"/>
      <c r="AH448" s="19"/>
      <c r="AI448" s="19"/>
    </row>
    <row r="449" spans="1:35" ht="12" customHeight="1" x14ac:dyDescent="0.3">
      <c r="A449" s="1" t="str">
        <f t="shared" ref="A449:A473" si="11">CONCATENATE(B449,C449)</f>
        <v>NAC1545</v>
      </c>
      <c r="B449" s="143" t="s">
        <v>255</v>
      </c>
      <c r="C449" s="61">
        <v>1545</v>
      </c>
      <c r="D449" s="62">
        <v>45921</v>
      </c>
      <c r="E449" s="105" t="s">
        <v>953</v>
      </c>
      <c r="F449" s="105" t="s">
        <v>480</v>
      </c>
      <c r="G449" s="162" t="s">
        <v>954</v>
      </c>
      <c r="H449" s="63" t="s">
        <v>127</v>
      </c>
      <c r="I449" s="64" t="s">
        <v>41</v>
      </c>
      <c r="J449" s="65">
        <v>14</v>
      </c>
      <c r="K449" s="66" t="s">
        <v>459</v>
      </c>
      <c r="L449" s="67" t="s">
        <v>153</v>
      </c>
      <c r="M449" s="67" t="s">
        <v>43</v>
      </c>
      <c r="N449" s="68" t="s">
        <v>185</v>
      </c>
      <c r="O449" s="68">
        <v>0.33333333333333331</v>
      </c>
      <c r="P449" s="69" t="s">
        <v>44</v>
      </c>
      <c r="Q449" s="69" t="s">
        <v>119</v>
      </c>
      <c r="R449" s="70">
        <v>45919</v>
      </c>
      <c r="S449" s="71" t="s">
        <v>46</v>
      </c>
      <c r="T449" s="69"/>
      <c r="U449" s="72"/>
      <c r="V449" s="73">
        <v>13</v>
      </c>
      <c r="W449" s="73">
        <v>288922</v>
      </c>
      <c r="X449" s="74">
        <v>4.8</v>
      </c>
      <c r="Y449" s="72">
        <v>0.95</v>
      </c>
      <c r="Z449" s="73" t="s">
        <v>153</v>
      </c>
      <c r="AA449" s="70">
        <v>45705</v>
      </c>
      <c r="AB449" s="73"/>
      <c r="AC449" s="75">
        <v>314000</v>
      </c>
      <c r="AD449" s="75">
        <v>3800</v>
      </c>
      <c r="AE449" s="75" t="s">
        <v>261</v>
      </c>
      <c r="AF449" s="76" t="s">
        <v>1990</v>
      </c>
      <c r="AG449" s="76" t="s">
        <v>1991</v>
      </c>
      <c r="AH449" s="77">
        <v>45919</v>
      </c>
      <c r="AI449" s="77" t="s">
        <v>1992</v>
      </c>
    </row>
    <row r="450" spans="1:35" ht="12" customHeight="1" x14ac:dyDescent="0.3">
      <c r="A450" s="1" t="str">
        <f t="shared" si="11"/>
        <v>ASI61</v>
      </c>
      <c r="B450" s="138" t="s">
        <v>133</v>
      </c>
      <c r="C450" s="61">
        <v>61</v>
      </c>
      <c r="D450" s="62">
        <v>45921</v>
      </c>
      <c r="E450" s="105" t="s">
        <v>827</v>
      </c>
      <c r="F450" s="105" t="s">
        <v>480</v>
      </c>
      <c r="G450" s="162" t="s">
        <v>624</v>
      </c>
      <c r="H450" s="63" t="s">
        <v>198</v>
      </c>
      <c r="I450" s="64" t="s">
        <v>61</v>
      </c>
      <c r="J450" s="65">
        <v>15</v>
      </c>
      <c r="K450" s="66"/>
      <c r="L450" s="67" t="s">
        <v>310</v>
      </c>
      <c r="M450" s="67" t="s">
        <v>43</v>
      </c>
      <c r="N450" s="68">
        <v>0.58333333333333337</v>
      </c>
      <c r="O450" s="68">
        <v>0.79166666666666663</v>
      </c>
      <c r="P450" s="69" t="s">
        <v>37</v>
      </c>
      <c r="Q450" s="69" t="s">
        <v>37</v>
      </c>
      <c r="R450" s="70" t="s">
        <v>37</v>
      </c>
      <c r="S450" s="71" t="s">
        <v>37</v>
      </c>
      <c r="T450" s="69" t="s">
        <v>37</v>
      </c>
      <c r="U450" s="72" t="s">
        <v>37</v>
      </c>
      <c r="V450" s="73" t="s">
        <v>37</v>
      </c>
      <c r="W450" s="73" t="s">
        <v>37</v>
      </c>
      <c r="X450" s="74" t="s">
        <v>37</v>
      </c>
      <c r="Y450" s="72" t="s">
        <v>37</v>
      </c>
      <c r="Z450" s="73" t="s">
        <v>37</v>
      </c>
      <c r="AA450" s="70" t="s">
        <v>37</v>
      </c>
      <c r="AB450" s="73"/>
      <c r="AC450" s="75" t="s">
        <v>37</v>
      </c>
      <c r="AD450" s="75" t="s">
        <v>37</v>
      </c>
      <c r="AE450" s="75" t="s">
        <v>37</v>
      </c>
      <c r="AF450" s="76" t="s">
        <v>37</v>
      </c>
      <c r="AG450" s="76" t="s">
        <v>37</v>
      </c>
      <c r="AH450" s="77" t="s">
        <v>37</v>
      </c>
      <c r="AI450" s="77" t="s">
        <v>1993</v>
      </c>
    </row>
    <row r="451" spans="1:35" ht="12" customHeight="1" x14ac:dyDescent="0.3">
      <c r="A451" s="1" t="str">
        <f t="shared" si="11"/>
        <v>ASI150</v>
      </c>
      <c r="B451" s="138" t="s">
        <v>133</v>
      </c>
      <c r="C451" s="61">
        <v>150</v>
      </c>
      <c r="D451" s="62">
        <v>45921</v>
      </c>
      <c r="E451" s="105" t="s">
        <v>821</v>
      </c>
      <c r="F451" s="105" t="s">
        <v>727</v>
      </c>
      <c r="G451" s="162" t="s">
        <v>457</v>
      </c>
      <c r="H451" s="63" t="s">
        <v>40</v>
      </c>
      <c r="I451" s="64" t="s">
        <v>178</v>
      </c>
      <c r="J451" s="65">
        <v>1</v>
      </c>
      <c r="K451" s="66" t="s">
        <v>69</v>
      </c>
      <c r="L451" s="67" t="s">
        <v>389</v>
      </c>
      <c r="M451" s="67" t="s">
        <v>62</v>
      </c>
      <c r="N451" s="68" t="s">
        <v>62</v>
      </c>
      <c r="O451" s="68">
        <v>0.33333333333333331</v>
      </c>
      <c r="P451" s="69" t="s">
        <v>37</v>
      </c>
      <c r="Q451" s="69" t="s">
        <v>37</v>
      </c>
      <c r="R451" s="70" t="s">
        <v>37</v>
      </c>
      <c r="S451" s="71" t="s">
        <v>37</v>
      </c>
      <c r="T451" s="69" t="s">
        <v>37</v>
      </c>
      <c r="U451" s="72" t="s">
        <v>37</v>
      </c>
      <c r="V451" s="73" t="s">
        <v>37</v>
      </c>
      <c r="W451" s="73" t="s">
        <v>37</v>
      </c>
      <c r="X451" s="74" t="s">
        <v>37</v>
      </c>
      <c r="Y451" s="72" t="s">
        <v>37</v>
      </c>
      <c r="Z451" s="73" t="s">
        <v>37</v>
      </c>
      <c r="AA451" s="70" t="s">
        <v>37</v>
      </c>
      <c r="AB451" s="73"/>
      <c r="AC451" s="75" t="s">
        <v>37</v>
      </c>
      <c r="AD451" s="75" t="s">
        <v>37</v>
      </c>
      <c r="AE451" s="75" t="s">
        <v>37</v>
      </c>
      <c r="AF451" s="76" t="s">
        <v>37</v>
      </c>
      <c r="AG451" s="76" t="s">
        <v>37</v>
      </c>
      <c r="AH451" s="77" t="s">
        <v>37</v>
      </c>
      <c r="AI451" s="77" t="s">
        <v>1994</v>
      </c>
    </row>
    <row r="452" spans="1:35" ht="12" customHeight="1" x14ac:dyDescent="0.3">
      <c r="A452" s="1" t="str">
        <f t="shared" si="11"/>
        <v>ASI150</v>
      </c>
      <c r="B452" s="138" t="s">
        <v>133</v>
      </c>
      <c r="C452" s="61">
        <v>150</v>
      </c>
      <c r="D452" s="62">
        <v>45921</v>
      </c>
      <c r="E452" s="105" t="s">
        <v>821</v>
      </c>
      <c r="F452" s="105" t="s">
        <v>727</v>
      </c>
      <c r="G452" s="162" t="s">
        <v>457</v>
      </c>
      <c r="H452" s="63" t="s">
        <v>40</v>
      </c>
      <c r="I452" s="64" t="s">
        <v>41</v>
      </c>
      <c r="J452" s="65">
        <v>49</v>
      </c>
      <c r="K452" s="66"/>
      <c r="L452" s="67" t="s">
        <v>50</v>
      </c>
      <c r="M452" s="67" t="s">
        <v>62</v>
      </c>
      <c r="N452" s="68" t="s">
        <v>62</v>
      </c>
      <c r="O452" s="68">
        <v>0.79166666666666663</v>
      </c>
      <c r="P452" s="69" t="s">
        <v>114</v>
      </c>
      <c r="Q452" s="69" t="s">
        <v>45</v>
      </c>
      <c r="R452" s="70">
        <v>45911</v>
      </c>
      <c r="S452" s="69" t="s">
        <v>46</v>
      </c>
      <c r="T452" s="69"/>
      <c r="U452" s="72"/>
      <c r="V452" s="73">
        <v>78</v>
      </c>
      <c r="W452" s="73">
        <v>3444990</v>
      </c>
      <c r="X452" s="74">
        <v>4.5999999999999996</v>
      </c>
      <c r="Y452" s="72">
        <v>0.90999999999999992</v>
      </c>
      <c r="Z452" s="73" t="s">
        <v>50</v>
      </c>
      <c r="AA452" s="70">
        <v>45830</v>
      </c>
      <c r="AB452" s="73"/>
      <c r="AC452" s="75">
        <v>3444000</v>
      </c>
      <c r="AD452" s="75">
        <v>7500</v>
      </c>
      <c r="AE452" s="75">
        <v>85</v>
      </c>
      <c r="AF452" s="76" t="s">
        <v>1995</v>
      </c>
      <c r="AG452" s="76" t="s">
        <v>1996</v>
      </c>
      <c r="AH452" s="77">
        <v>45911</v>
      </c>
      <c r="AI452" s="77" t="s">
        <v>1997</v>
      </c>
    </row>
    <row r="453" spans="1:35" ht="12" customHeight="1" x14ac:dyDescent="0.3">
      <c r="A453" s="1" t="str">
        <f t="shared" si="11"/>
        <v>BAY100010</v>
      </c>
      <c r="B453" s="148" t="s">
        <v>288</v>
      </c>
      <c r="C453" s="61">
        <v>100010</v>
      </c>
      <c r="D453" s="62">
        <v>45921</v>
      </c>
      <c r="E453" s="105" t="s">
        <v>955</v>
      </c>
      <c r="F453" s="105" t="s">
        <v>956</v>
      </c>
      <c r="G453" s="162" t="s">
        <v>457</v>
      </c>
      <c r="H453" s="63" t="s">
        <v>40</v>
      </c>
      <c r="I453" s="64" t="s">
        <v>41</v>
      </c>
      <c r="J453" s="65">
        <v>5</v>
      </c>
      <c r="K453" s="66" t="s">
        <v>69</v>
      </c>
      <c r="L453" s="67" t="s">
        <v>74</v>
      </c>
      <c r="M453" s="67" t="s">
        <v>62</v>
      </c>
      <c r="N453" s="68" t="s">
        <v>62</v>
      </c>
      <c r="O453" s="68">
        <v>0.29166666666666669</v>
      </c>
      <c r="P453" s="69" t="s">
        <v>77</v>
      </c>
      <c r="Q453" s="69" t="s">
        <v>45</v>
      </c>
      <c r="R453" s="70">
        <v>45915</v>
      </c>
      <c r="S453" s="69" t="s">
        <v>46</v>
      </c>
      <c r="T453" s="69"/>
      <c r="U453" s="72"/>
      <c r="V453" s="73">
        <v>6</v>
      </c>
      <c r="W453" s="73">
        <v>5751</v>
      </c>
      <c r="X453" s="74">
        <v>4.9000000000000004</v>
      </c>
      <c r="Y453" s="72">
        <v>1</v>
      </c>
      <c r="Z453" s="73" t="s">
        <v>138</v>
      </c>
      <c r="AA453" s="70">
        <v>45389</v>
      </c>
      <c r="AB453" s="73"/>
      <c r="AC453" s="75">
        <v>5700</v>
      </c>
      <c r="AD453" s="75">
        <v>250</v>
      </c>
      <c r="AE453" s="75" t="s">
        <v>340</v>
      </c>
      <c r="AF453" s="76" t="s">
        <v>1998</v>
      </c>
      <c r="AG453" s="76" t="s">
        <v>1999</v>
      </c>
      <c r="AH453" s="77">
        <v>45915</v>
      </c>
      <c r="AI453" s="77" t="s">
        <v>2000</v>
      </c>
    </row>
    <row r="454" spans="1:35" ht="12" customHeight="1" x14ac:dyDescent="0.3">
      <c r="A454" s="1" t="str">
        <f t="shared" si="11"/>
        <v>ASI61</v>
      </c>
      <c r="B454" s="138" t="s">
        <v>133</v>
      </c>
      <c r="C454" s="61">
        <v>61</v>
      </c>
      <c r="D454" s="62">
        <v>45921</v>
      </c>
      <c r="E454" s="105" t="s">
        <v>827</v>
      </c>
      <c r="F454" s="105" t="s">
        <v>480</v>
      </c>
      <c r="G454" s="162" t="s">
        <v>624</v>
      </c>
      <c r="H454" s="63" t="s">
        <v>57</v>
      </c>
      <c r="I454" s="64" t="s">
        <v>178</v>
      </c>
      <c r="J454" s="65">
        <v>1</v>
      </c>
      <c r="K454" s="66" t="s">
        <v>69</v>
      </c>
      <c r="L454" s="67" t="s">
        <v>390</v>
      </c>
      <c r="M454" s="67" t="s">
        <v>62</v>
      </c>
      <c r="N454" s="68" t="s">
        <v>62</v>
      </c>
      <c r="O454" s="68">
        <v>0.33333333333333331</v>
      </c>
      <c r="P454" s="69" t="s">
        <v>37</v>
      </c>
      <c r="Q454" s="69" t="s">
        <v>37</v>
      </c>
      <c r="R454" s="70" t="s">
        <v>37</v>
      </c>
      <c r="S454" s="71" t="s">
        <v>37</v>
      </c>
      <c r="T454" s="69" t="s">
        <v>37</v>
      </c>
      <c r="U454" s="72" t="s">
        <v>37</v>
      </c>
      <c r="V454" s="73" t="s">
        <v>37</v>
      </c>
      <c r="W454" s="73" t="s">
        <v>37</v>
      </c>
      <c r="X454" s="74" t="s">
        <v>37</v>
      </c>
      <c r="Y454" s="72" t="s">
        <v>37</v>
      </c>
      <c r="Z454" s="73" t="s">
        <v>37</v>
      </c>
      <c r="AA454" s="70" t="s">
        <v>37</v>
      </c>
      <c r="AB454" s="73"/>
      <c r="AC454" s="75" t="s">
        <v>37</v>
      </c>
      <c r="AD454" s="75" t="s">
        <v>37</v>
      </c>
      <c r="AE454" s="75" t="s">
        <v>37</v>
      </c>
      <c r="AF454" s="76" t="s">
        <v>37</v>
      </c>
      <c r="AG454" s="76" t="s">
        <v>37</v>
      </c>
      <c r="AH454" s="77" t="s">
        <v>37</v>
      </c>
      <c r="AI454" s="77" t="s">
        <v>2001</v>
      </c>
    </row>
    <row r="455" spans="1:35" ht="12" customHeight="1" x14ac:dyDescent="0.3">
      <c r="A455" s="1" t="str">
        <f t="shared" si="11"/>
        <v>ASI61</v>
      </c>
      <c r="B455" s="138" t="s">
        <v>133</v>
      </c>
      <c r="C455" s="61">
        <v>61</v>
      </c>
      <c r="D455" s="62">
        <v>45921</v>
      </c>
      <c r="E455" s="105" t="s">
        <v>827</v>
      </c>
      <c r="F455" s="105" t="s">
        <v>480</v>
      </c>
      <c r="G455" s="162" t="s">
        <v>624</v>
      </c>
      <c r="H455" s="63" t="s">
        <v>57</v>
      </c>
      <c r="I455" s="64" t="s">
        <v>41</v>
      </c>
      <c r="J455" s="65">
        <v>19</v>
      </c>
      <c r="K455" s="207" t="s">
        <v>450</v>
      </c>
      <c r="L455" s="67" t="s">
        <v>142</v>
      </c>
      <c r="M455" s="67" t="s">
        <v>62</v>
      </c>
      <c r="N455" s="68" t="s">
        <v>62</v>
      </c>
      <c r="O455" s="68">
        <v>0.79166666666666663</v>
      </c>
      <c r="P455" s="69" t="s">
        <v>114</v>
      </c>
      <c r="Q455" s="69" t="s">
        <v>59</v>
      </c>
      <c r="R455" s="70">
        <v>45911</v>
      </c>
      <c r="S455" s="69" t="s">
        <v>46</v>
      </c>
      <c r="T455" s="69"/>
      <c r="U455" s="72"/>
      <c r="V455" s="73">
        <v>83</v>
      </c>
      <c r="W455" s="73">
        <v>3949228</v>
      </c>
      <c r="X455" s="74">
        <v>4.7</v>
      </c>
      <c r="Y455" s="72">
        <v>0.98</v>
      </c>
      <c r="Z455" s="73" t="s">
        <v>58</v>
      </c>
      <c r="AA455" s="70">
        <v>45823</v>
      </c>
      <c r="AB455" s="73"/>
      <c r="AC455" s="75">
        <v>3949000</v>
      </c>
      <c r="AD455" s="75">
        <v>8500</v>
      </c>
      <c r="AE455" s="75">
        <v>80</v>
      </c>
      <c r="AF455" s="76" t="s">
        <v>2002</v>
      </c>
      <c r="AG455" s="76" t="s">
        <v>2003</v>
      </c>
      <c r="AH455" s="77">
        <v>45911</v>
      </c>
      <c r="AI455" s="77" t="s">
        <v>2004</v>
      </c>
    </row>
    <row r="456" spans="1:35" ht="12" customHeight="1" x14ac:dyDescent="0.3">
      <c r="A456" s="1" t="str">
        <f t="shared" si="11"/>
        <v>SVG58</v>
      </c>
      <c r="B456" s="157" t="s">
        <v>197</v>
      </c>
      <c r="C456" s="61">
        <v>58</v>
      </c>
      <c r="D456" s="62">
        <v>45921</v>
      </c>
      <c r="E456" s="105" t="s">
        <v>957</v>
      </c>
      <c r="F456" s="105" t="s">
        <v>958</v>
      </c>
      <c r="G456" s="162" t="s">
        <v>831</v>
      </c>
      <c r="H456" s="63" t="s">
        <v>60</v>
      </c>
      <c r="I456" s="64" t="s">
        <v>61</v>
      </c>
      <c r="J456" s="65">
        <v>14</v>
      </c>
      <c r="K456" s="66"/>
      <c r="L456" s="67" t="s">
        <v>58</v>
      </c>
      <c r="M456" s="67" t="s">
        <v>43</v>
      </c>
      <c r="N456" s="68">
        <v>0.70833333333333337</v>
      </c>
      <c r="O456" s="68">
        <v>0.79166666666666663</v>
      </c>
      <c r="P456" s="69" t="s">
        <v>37</v>
      </c>
      <c r="Q456" s="69" t="s">
        <v>37</v>
      </c>
      <c r="R456" s="70" t="s">
        <v>37</v>
      </c>
      <c r="S456" s="71" t="s">
        <v>37</v>
      </c>
      <c r="T456" s="69" t="s">
        <v>37</v>
      </c>
      <c r="U456" s="72" t="s">
        <v>37</v>
      </c>
      <c r="V456" s="73" t="s">
        <v>37</v>
      </c>
      <c r="W456" s="73" t="s">
        <v>37</v>
      </c>
      <c r="X456" s="74" t="s">
        <v>37</v>
      </c>
      <c r="Y456" s="72" t="s">
        <v>37</v>
      </c>
      <c r="Z456" s="73" t="s">
        <v>37</v>
      </c>
      <c r="AA456" s="70" t="s">
        <v>37</v>
      </c>
      <c r="AB456" s="73"/>
      <c r="AC456" s="75" t="s">
        <v>37</v>
      </c>
      <c r="AD456" s="75" t="s">
        <v>37</v>
      </c>
      <c r="AE456" s="75" t="s">
        <v>37</v>
      </c>
      <c r="AF456" s="76" t="s">
        <v>37</v>
      </c>
      <c r="AG456" s="76" t="s">
        <v>37</v>
      </c>
      <c r="AH456" s="77" t="s">
        <v>37</v>
      </c>
      <c r="AI456" s="77" t="s">
        <v>2005</v>
      </c>
    </row>
    <row r="457" spans="1:35" ht="12" customHeight="1" x14ac:dyDescent="0.3">
      <c r="A457" s="1" t="str">
        <f t="shared" si="11"/>
        <v>SVG58</v>
      </c>
      <c r="B457" s="157" t="s">
        <v>197</v>
      </c>
      <c r="C457" s="61">
        <v>58</v>
      </c>
      <c r="D457" s="62">
        <v>45921</v>
      </c>
      <c r="E457" s="105" t="s">
        <v>957</v>
      </c>
      <c r="F457" s="105" t="s">
        <v>958</v>
      </c>
      <c r="G457" s="162" t="s">
        <v>831</v>
      </c>
      <c r="H457" s="63" t="s">
        <v>63</v>
      </c>
      <c r="I457" s="64" t="s">
        <v>203</v>
      </c>
      <c r="J457" s="65">
        <v>18</v>
      </c>
      <c r="K457" s="207" t="s">
        <v>218</v>
      </c>
      <c r="L457" s="67" t="s">
        <v>65</v>
      </c>
      <c r="M457" s="67" t="s">
        <v>141</v>
      </c>
      <c r="N457" s="68">
        <v>0.6875</v>
      </c>
      <c r="O457" s="68">
        <v>0.79166666666666663</v>
      </c>
      <c r="P457" s="69" t="s">
        <v>44</v>
      </c>
      <c r="Q457" s="69" t="s">
        <v>59</v>
      </c>
      <c r="R457" s="70">
        <v>45919</v>
      </c>
      <c r="S457" s="69" t="s">
        <v>46</v>
      </c>
      <c r="T457" s="69"/>
      <c r="U457" s="72"/>
      <c r="V457" s="73">
        <v>34</v>
      </c>
      <c r="W457" s="73">
        <v>552517</v>
      </c>
      <c r="X457" s="74">
        <v>5</v>
      </c>
      <c r="Y457" s="72">
        <v>0.995</v>
      </c>
      <c r="Z457" s="73" t="s">
        <v>65</v>
      </c>
      <c r="AA457" s="70">
        <v>45732</v>
      </c>
      <c r="AB457" s="73"/>
      <c r="AC457" s="75">
        <v>490000</v>
      </c>
      <c r="AD457" s="75">
        <v>2650</v>
      </c>
      <c r="AE457" s="75" t="s">
        <v>340</v>
      </c>
      <c r="AF457" s="76" t="s">
        <v>2006</v>
      </c>
      <c r="AG457" s="76" t="s">
        <v>2007</v>
      </c>
      <c r="AH457" s="77">
        <v>45919</v>
      </c>
      <c r="AI457" s="77" t="s">
        <v>2008</v>
      </c>
    </row>
    <row r="458" spans="1:35" ht="12" customHeight="1" x14ac:dyDescent="0.3">
      <c r="A458" s="1" t="str">
        <f t="shared" si="11"/>
        <v>ASI61</v>
      </c>
      <c r="B458" s="138" t="s">
        <v>133</v>
      </c>
      <c r="C458" s="61">
        <v>61</v>
      </c>
      <c r="D458" s="62">
        <v>45921</v>
      </c>
      <c r="E458" s="105" t="s">
        <v>827</v>
      </c>
      <c r="F458" s="105" t="s">
        <v>480</v>
      </c>
      <c r="G458" s="162" t="s">
        <v>624</v>
      </c>
      <c r="H458" s="63" t="s">
        <v>204</v>
      </c>
      <c r="I458" s="64" t="s">
        <v>61</v>
      </c>
      <c r="J458" s="65">
        <v>15</v>
      </c>
      <c r="K458" s="66"/>
      <c r="L458" s="67" t="s">
        <v>395</v>
      </c>
      <c r="M458" s="67" t="s">
        <v>43</v>
      </c>
      <c r="N458" s="68">
        <v>0.625</v>
      </c>
      <c r="O458" s="68">
        <v>0.79166666666666663</v>
      </c>
      <c r="P458" s="69" t="s">
        <v>37</v>
      </c>
      <c r="Q458" s="69" t="s">
        <v>37</v>
      </c>
      <c r="R458" s="70" t="s">
        <v>37</v>
      </c>
      <c r="S458" s="71" t="s">
        <v>37</v>
      </c>
      <c r="T458" s="69" t="s">
        <v>37</v>
      </c>
      <c r="U458" s="72" t="s">
        <v>37</v>
      </c>
      <c r="V458" s="73" t="s">
        <v>37</v>
      </c>
      <c r="W458" s="73" t="s">
        <v>37</v>
      </c>
      <c r="X458" s="74" t="s">
        <v>37</v>
      </c>
      <c r="Y458" s="72" t="s">
        <v>37</v>
      </c>
      <c r="Z458" s="73" t="s">
        <v>37</v>
      </c>
      <c r="AA458" s="70" t="s">
        <v>37</v>
      </c>
      <c r="AB458" s="73"/>
      <c r="AC458" s="75" t="s">
        <v>37</v>
      </c>
      <c r="AD458" s="75" t="s">
        <v>37</v>
      </c>
      <c r="AE458" s="75" t="s">
        <v>37</v>
      </c>
      <c r="AF458" s="76" t="s">
        <v>37</v>
      </c>
      <c r="AG458" s="76" t="s">
        <v>37</v>
      </c>
      <c r="AH458" s="77" t="s">
        <v>37</v>
      </c>
      <c r="AI458" s="77" t="s">
        <v>1993</v>
      </c>
    </row>
    <row r="459" spans="1:35" ht="12" customHeight="1" x14ac:dyDescent="0.3">
      <c r="A459" s="1" t="str">
        <f t="shared" si="11"/>
        <v>ASI58</v>
      </c>
      <c r="B459" s="138" t="s">
        <v>133</v>
      </c>
      <c r="C459" s="61">
        <v>58</v>
      </c>
      <c r="D459" s="62">
        <v>45921</v>
      </c>
      <c r="E459" s="105" t="s">
        <v>832</v>
      </c>
      <c r="F459" s="105" t="s">
        <v>495</v>
      </c>
      <c r="G459" s="162" t="s">
        <v>833</v>
      </c>
      <c r="H459" s="63" t="s">
        <v>120</v>
      </c>
      <c r="I459" s="64" t="s">
        <v>178</v>
      </c>
      <c r="J459" s="65">
        <v>1</v>
      </c>
      <c r="K459" s="66" t="s">
        <v>69</v>
      </c>
      <c r="L459" s="67" t="s">
        <v>230</v>
      </c>
      <c r="M459" s="67" t="s">
        <v>83</v>
      </c>
      <c r="N459" s="68">
        <v>0.25</v>
      </c>
      <c r="O459" s="68">
        <v>0.33333333333333331</v>
      </c>
      <c r="P459" s="69" t="s">
        <v>37</v>
      </c>
      <c r="Q459" s="69" t="s">
        <v>37</v>
      </c>
      <c r="R459" s="70" t="s">
        <v>37</v>
      </c>
      <c r="S459" s="71" t="s">
        <v>37</v>
      </c>
      <c r="T459" s="69" t="s">
        <v>37</v>
      </c>
      <c r="U459" s="72" t="s">
        <v>37</v>
      </c>
      <c r="V459" s="73" t="s">
        <v>37</v>
      </c>
      <c r="W459" s="73" t="s">
        <v>37</v>
      </c>
      <c r="X459" s="74" t="s">
        <v>37</v>
      </c>
      <c r="Y459" s="72" t="s">
        <v>37</v>
      </c>
      <c r="Z459" s="73" t="s">
        <v>37</v>
      </c>
      <c r="AA459" s="70" t="s">
        <v>37</v>
      </c>
      <c r="AB459" s="73"/>
      <c r="AC459" s="75" t="s">
        <v>37</v>
      </c>
      <c r="AD459" s="75" t="s">
        <v>37</v>
      </c>
      <c r="AE459" s="75" t="s">
        <v>37</v>
      </c>
      <c r="AF459" s="76" t="s">
        <v>37</v>
      </c>
      <c r="AG459" s="76" t="s">
        <v>37</v>
      </c>
      <c r="AH459" s="77" t="s">
        <v>37</v>
      </c>
      <c r="AI459" s="77" t="s">
        <v>2009</v>
      </c>
    </row>
    <row r="460" spans="1:35" ht="12" customHeight="1" x14ac:dyDescent="0.3">
      <c r="A460" s="1" t="str">
        <f t="shared" si="11"/>
        <v>ASI58</v>
      </c>
      <c r="B460" s="138" t="s">
        <v>133</v>
      </c>
      <c r="C460" s="61">
        <v>58</v>
      </c>
      <c r="D460" s="62">
        <v>45921</v>
      </c>
      <c r="E460" s="105" t="s">
        <v>832</v>
      </c>
      <c r="F460" s="105" t="s">
        <v>495</v>
      </c>
      <c r="G460" s="162" t="s">
        <v>833</v>
      </c>
      <c r="H460" s="63" t="s">
        <v>120</v>
      </c>
      <c r="I460" s="64" t="s">
        <v>41</v>
      </c>
      <c r="J460" s="65">
        <v>34</v>
      </c>
      <c r="K460" s="190" t="s">
        <v>179</v>
      </c>
      <c r="L460" s="67" t="s">
        <v>386</v>
      </c>
      <c r="M460" s="67" t="s">
        <v>239</v>
      </c>
      <c r="N460" s="68">
        <v>0.6875</v>
      </c>
      <c r="O460" s="68">
        <v>0.79166666666666663</v>
      </c>
      <c r="P460" s="69" t="s">
        <v>44</v>
      </c>
      <c r="Q460" s="69" t="s">
        <v>205</v>
      </c>
      <c r="R460" s="70">
        <v>45918</v>
      </c>
      <c r="S460" s="69" t="s">
        <v>46</v>
      </c>
      <c r="T460" s="69"/>
      <c r="U460" s="72"/>
      <c r="V460" s="73">
        <v>53</v>
      </c>
      <c r="W460" s="73">
        <v>2239194</v>
      </c>
      <c r="X460" s="74">
        <v>4.8</v>
      </c>
      <c r="Y460" s="72">
        <v>0.9</v>
      </c>
      <c r="Z460" s="73" t="s">
        <v>121</v>
      </c>
      <c r="AA460" s="70">
        <v>45823</v>
      </c>
      <c r="AB460" s="73"/>
      <c r="AC460" s="75">
        <v>2239000</v>
      </c>
      <c r="AD460" s="75">
        <v>5500</v>
      </c>
      <c r="AE460" s="75">
        <v>70</v>
      </c>
      <c r="AF460" s="76" t="s">
        <v>2010</v>
      </c>
      <c r="AG460" s="76" t="s">
        <v>2011</v>
      </c>
      <c r="AH460" s="77">
        <v>45918</v>
      </c>
      <c r="AI460" s="77" t="s">
        <v>2012</v>
      </c>
    </row>
    <row r="461" spans="1:35" ht="12" customHeight="1" x14ac:dyDescent="0.3">
      <c r="A461" s="1" t="str">
        <f t="shared" si="11"/>
        <v>ASI124</v>
      </c>
      <c r="B461" s="138" t="s">
        <v>133</v>
      </c>
      <c r="C461" s="61">
        <v>124</v>
      </c>
      <c r="D461" s="62">
        <v>45921</v>
      </c>
      <c r="E461" s="105" t="s">
        <v>836</v>
      </c>
      <c r="F461" s="105" t="s">
        <v>837</v>
      </c>
      <c r="G461" s="162" t="s">
        <v>496</v>
      </c>
      <c r="H461" s="63" t="s">
        <v>66</v>
      </c>
      <c r="I461" s="64" t="s">
        <v>178</v>
      </c>
      <c r="J461" s="65">
        <v>1</v>
      </c>
      <c r="K461" s="66" t="s">
        <v>69</v>
      </c>
      <c r="L461" s="67" t="s">
        <v>74</v>
      </c>
      <c r="M461" s="67" t="s">
        <v>62</v>
      </c>
      <c r="N461" s="68" t="s">
        <v>62</v>
      </c>
      <c r="O461" s="68">
        <v>0.33333333333333331</v>
      </c>
      <c r="P461" s="69" t="s">
        <v>37</v>
      </c>
      <c r="Q461" s="69" t="s">
        <v>37</v>
      </c>
      <c r="R461" s="70" t="s">
        <v>37</v>
      </c>
      <c r="S461" s="71" t="s">
        <v>37</v>
      </c>
      <c r="T461" s="69" t="s">
        <v>37</v>
      </c>
      <c r="U461" s="72" t="s">
        <v>37</v>
      </c>
      <c r="V461" s="73" t="s">
        <v>37</v>
      </c>
      <c r="W461" s="73" t="s">
        <v>37</v>
      </c>
      <c r="X461" s="74" t="s">
        <v>37</v>
      </c>
      <c r="Y461" s="72" t="s">
        <v>37</v>
      </c>
      <c r="Z461" s="73" t="s">
        <v>37</v>
      </c>
      <c r="AA461" s="70" t="s">
        <v>37</v>
      </c>
      <c r="AB461" s="73"/>
      <c r="AC461" s="75" t="s">
        <v>37</v>
      </c>
      <c r="AD461" s="75" t="s">
        <v>37</v>
      </c>
      <c r="AE461" s="75" t="s">
        <v>37</v>
      </c>
      <c r="AF461" s="76" t="s">
        <v>37</v>
      </c>
      <c r="AG461" s="76" t="s">
        <v>37</v>
      </c>
      <c r="AH461" s="77" t="s">
        <v>37</v>
      </c>
      <c r="AI461" s="77" t="s">
        <v>2013</v>
      </c>
    </row>
    <row r="462" spans="1:35" ht="12" customHeight="1" x14ac:dyDescent="0.3">
      <c r="A462" s="1" t="str">
        <f t="shared" si="11"/>
        <v>ASI124</v>
      </c>
      <c r="B462" s="138" t="s">
        <v>133</v>
      </c>
      <c r="C462" s="61">
        <v>124</v>
      </c>
      <c r="D462" s="62">
        <v>45921</v>
      </c>
      <c r="E462" s="105" t="s">
        <v>836</v>
      </c>
      <c r="F462" s="105" t="s">
        <v>837</v>
      </c>
      <c r="G462" s="162" t="s">
        <v>496</v>
      </c>
      <c r="H462" s="63" t="s">
        <v>66</v>
      </c>
      <c r="I462" s="64" t="s">
        <v>41</v>
      </c>
      <c r="J462" s="65">
        <v>39</v>
      </c>
      <c r="K462" s="207" t="s">
        <v>237</v>
      </c>
      <c r="L462" s="67" t="s">
        <v>471</v>
      </c>
      <c r="M462" s="67" t="s">
        <v>62</v>
      </c>
      <c r="N462" s="68" t="s">
        <v>62</v>
      </c>
      <c r="O462" s="68">
        <v>0.79166666666666663</v>
      </c>
      <c r="P462" s="69" t="s">
        <v>114</v>
      </c>
      <c r="Q462" s="69" t="s">
        <v>115</v>
      </c>
      <c r="R462" s="70">
        <v>45911</v>
      </c>
      <c r="S462" s="69" t="s">
        <v>46</v>
      </c>
      <c r="T462" s="69"/>
      <c r="U462" s="72"/>
      <c r="V462" s="73">
        <v>92</v>
      </c>
      <c r="W462" s="73">
        <v>4894054</v>
      </c>
      <c r="X462" s="74">
        <v>4.8</v>
      </c>
      <c r="Y462" s="72">
        <v>0.94</v>
      </c>
      <c r="Z462" s="73" t="s">
        <v>149</v>
      </c>
      <c r="AA462" s="70">
        <v>45739</v>
      </c>
      <c r="AB462" s="73"/>
      <c r="AC462" s="75">
        <v>4894000</v>
      </c>
      <c r="AD462" s="75">
        <v>9000</v>
      </c>
      <c r="AE462" s="75">
        <v>105</v>
      </c>
      <c r="AF462" s="76" t="s">
        <v>2014</v>
      </c>
      <c r="AG462" s="76" t="s">
        <v>2015</v>
      </c>
      <c r="AH462" s="77">
        <v>45911</v>
      </c>
      <c r="AI462" s="77" t="s">
        <v>2016</v>
      </c>
    </row>
    <row r="463" spans="1:35" ht="12" customHeight="1" x14ac:dyDescent="0.3">
      <c r="A463" s="1" t="str">
        <f t="shared" si="11"/>
        <v>ASI203</v>
      </c>
      <c r="B463" s="138" t="s">
        <v>133</v>
      </c>
      <c r="C463" s="61">
        <v>203</v>
      </c>
      <c r="D463" s="62">
        <v>45921</v>
      </c>
      <c r="E463" s="105" t="s">
        <v>838</v>
      </c>
      <c r="F463" s="105" t="s">
        <v>839</v>
      </c>
      <c r="G463" s="162" t="s">
        <v>840</v>
      </c>
      <c r="H463" s="63" t="s">
        <v>66</v>
      </c>
      <c r="I463" s="64" t="s">
        <v>178</v>
      </c>
      <c r="J463" s="65">
        <v>1</v>
      </c>
      <c r="K463" s="66" t="s">
        <v>69</v>
      </c>
      <c r="L463" s="210" t="s">
        <v>128</v>
      </c>
      <c r="M463" s="67" t="s">
        <v>83</v>
      </c>
      <c r="N463" s="68">
        <v>0.25</v>
      </c>
      <c r="O463" s="68">
        <v>0.33333333333333331</v>
      </c>
      <c r="P463" s="69" t="s">
        <v>37</v>
      </c>
      <c r="Q463" s="69" t="s">
        <v>37</v>
      </c>
      <c r="R463" s="70" t="s">
        <v>37</v>
      </c>
      <c r="S463" s="71" t="s">
        <v>37</v>
      </c>
      <c r="T463" s="69" t="s">
        <v>37</v>
      </c>
      <c r="U463" s="72" t="s">
        <v>37</v>
      </c>
      <c r="V463" s="73" t="s">
        <v>37</v>
      </c>
      <c r="W463" s="73" t="s">
        <v>37</v>
      </c>
      <c r="X463" s="74" t="s">
        <v>37</v>
      </c>
      <c r="Y463" s="72" t="s">
        <v>37</v>
      </c>
      <c r="Z463" s="73" t="s">
        <v>37</v>
      </c>
      <c r="AA463" s="70" t="s">
        <v>37</v>
      </c>
      <c r="AB463" s="73"/>
      <c r="AC463" s="75" t="s">
        <v>37</v>
      </c>
      <c r="AD463" s="75" t="s">
        <v>37</v>
      </c>
      <c r="AE463" s="75" t="s">
        <v>37</v>
      </c>
      <c r="AF463" s="76" t="s">
        <v>37</v>
      </c>
      <c r="AG463" s="76" t="s">
        <v>37</v>
      </c>
      <c r="AH463" s="77" t="s">
        <v>37</v>
      </c>
      <c r="AI463" s="77" t="s">
        <v>2017</v>
      </c>
    </row>
    <row r="464" spans="1:35" ht="12" customHeight="1" x14ac:dyDescent="0.3">
      <c r="A464" s="1" t="str">
        <f t="shared" si="11"/>
        <v>ASI203</v>
      </c>
      <c r="B464" s="138" t="s">
        <v>133</v>
      </c>
      <c r="C464" s="61">
        <v>203</v>
      </c>
      <c r="D464" s="62">
        <v>45921</v>
      </c>
      <c r="E464" s="105" t="s">
        <v>838</v>
      </c>
      <c r="F464" s="105" t="s">
        <v>839</v>
      </c>
      <c r="G464" s="162" t="s">
        <v>840</v>
      </c>
      <c r="H464" s="63" t="s">
        <v>66</v>
      </c>
      <c r="I464" s="64" t="s">
        <v>41</v>
      </c>
      <c r="J464" s="65">
        <v>33</v>
      </c>
      <c r="K464" s="207" t="s">
        <v>449</v>
      </c>
      <c r="L464" s="67" t="s">
        <v>88</v>
      </c>
      <c r="M464" s="67" t="s">
        <v>144</v>
      </c>
      <c r="N464" s="68">
        <v>0.6875</v>
      </c>
      <c r="O464" s="68">
        <v>0.79166666666666663</v>
      </c>
      <c r="P464" s="69" t="s">
        <v>114</v>
      </c>
      <c r="Q464" s="69" t="s">
        <v>115</v>
      </c>
      <c r="R464" s="70">
        <v>45911</v>
      </c>
      <c r="S464" s="69" t="s">
        <v>46</v>
      </c>
      <c r="T464" s="69"/>
      <c r="U464" s="72"/>
      <c r="V464" s="73">
        <v>83</v>
      </c>
      <c r="W464" s="73">
        <v>4350126</v>
      </c>
      <c r="X464" s="74">
        <v>4.4000000000000004</v>
      </c>
      <c r="Y464" s="72">
        <v>0.9</v>
      </c>
      <c r="Z464" s="73" t="s">
        <v>150</v>
      </c>
      <c r="AA464" s="70">
        <v>45795</v>
      </c>
      <c r="AB464" s="73"/>
      <c r="AC464" s="75">
        <v>4350000</v>
      </c>
      <c r="AD464" s="75">
        <v>8500</v>
      </c>
      <c r="AE464" s="75">
        <v>95</v>
      </c>
      <c r="AF464" s="76" t="s">
        <v>2018</v>
      </c>
      <c r="AG464" s="76" t="s">
        <v>2019</v>
      </c>
      <c r="AH464" s="77">
        <v>45911</v>
      </c>
      <c r="AI464" s="77" t="s">
        <v>2020</v>
      </c>
    </row>
    <row r="465" spans="1:35" ht="12" customHeight="1" x14ac:dyDescent="0.3">
      <c r="A465" s="1" t="str">
        <f t="shared" si="11"/>
        <v>ASI203</v>
      </c>
      <c r="B465" s="138" t="s">
        <v>133</v>
      </c>
      <c r="C465" s="61">
        <v>203</v>
      </c>
      <c r="D465" s="62">
        <v>45921</v>
      </c>
      <c r="E465" s="105" t="s">
        <v>838</v>
      </c>
      <c r="F465" s="105" t="s">
        <v>839</v>
      </c>
      <c r="G465" s="162" t="s">
        <v>840</v>
      </c>
      <c r="H465" s="205" t="s">
        <v>303</v>
      </c>
      <c r="I465" s="64" t="s">
        <v>61</v>
      </c>
      <c r="J465" s="65">
        <v>15</v>
      </c>
      <c r="K465" s="66"/>
      <c r="L465" s="67" t="s">
        <v>448</v>
      </c>
      <c r="M465" s="67" t="s">
        <v>43</v>
      </c>
      <c r="N465" s="68">
        <v>0.6875</v>
      </c>
      <c r="O465" s="68">
        <v>0.79166666666666663</v>
      </c>
      <c r="P465" s="69" t="s">
        <v>37</v>
      </c>
      <c r="Q465" s="69" t="s">
        <v>37</v>
      </c>
      <c r="R465" s="70" t="s">
        <v>37</v>
      </c>
      <c r="S465" s="71" t="s">
        <v>37</v>
      </c>
      <c r="T465" s="69" t="s">
        <v>37</v>
      </c>
      <c r="U465" s="72" t="s">
        <v>37</v>
      </c>
      <c r="V465" s="73" t="s">
        <v>37</v>
      </c>
      <c r="W465" s="73" t="s">
        <v>37</v>
      </c>
      <c r="X465" s="74" t="s">
        <v>37</v>
      </c>
      <c r="Y465" s="72" t="s">
        <v>37</v>
      </c>
      <c r="Z465" s="73" t="s">
        <v>37</v>
      </c>
      <c r="AA465" s="70" t="s">
        <v>37</v>
      </c>
      <c r="AB465" s="73"/>
      <c r="AC465" s="75" t="s">
        <v>37</v>
      </c>
      <c r="AD465" s="75" t="s">
        <v>37</v>
      </c>
      <c r="AE465" s="75" t="s">
        <v>37</v>
      </c>
      <c r="AF465" s="76" t="s">
        <v>37</v>
      </c>
      <c r="AG465" s="76" t="s">
        <v>37</v>
      </c>
      <c r="AH465" s="77" t="s">
        <v>37</v>
      </c>
      <c r="AI465" s="77" t="s">
        <v>2021</v>
      </c>
    </row>
    <row r="466" spans="1:35" ht="12" customHeight="1" x14ac:dyDescent="0.3">
      <c r="A466" s="1" t="str">
        <f t="shared" si="11"/>
        <v>ASI58</v>
      </c>
      <c r="B466" s="138" t="s">
        <v>133</v>
      </c>
      <c r="C466" s="61">
        <v>58</v>
      </c>
      <c r="D466" s="62">
        <v>45921</v>
      </c>
      <c r="E466" s="105" t="s">
        <v>832</v>
      </c>
      <c r="F466" s="105" t="s">
        <v>495</v>
      </c>
      <c r="G466" s="162" t="s">
        <v>833</v>
      </c>
      <c r="H466" s="150" t="s">
        <v>181</v>
      </c>
      <c r="I466" s="64" t="s">
        <v>61</v>
      </c>
      <c r="J466" s="65">
        <v>15</v>
      </c>
      <c r="K466" s="66"/>
      <c r="L466" s="67" t="s">
        <v>106</v>
      </c>
      <c r="M466" s="67" t="s">
        <v>43</v>
      </c>
      <c r="N466" s="68">
        <v>0.66666666666666663</v>
      </c>
      <c r="O466" s="68">
        <v>0.79166666666666663</v>
      </c>
      <c r="P466" s="69" t="s">
        <v>37</v>
      </c>
      <c r="Q466" s="69" t="s">
        <v>37</v>
      </c>
      <c r="R466" s="70" t="s">
        <v>37</v>
      </c>
      <c r="S466" s="71" t="s">
        <v>37</v>
      </c>
      <c r="T466" s="69" t="s">
        <v>37</v>
      </c>
      <c r="U466" s="72" t="s">
        <v>37</v>
      </c>
      <c r="V466" s="73" t="s">
        <v>37</v>
      </c>
      <c r="W466" s="73" t="s">
        <v>37</v>
      </c>
      <c r="X466" s="74" t="s">
        <v>37</v>
      </c>
      <c r="Y466" s="72" t="s">
        <v>37</v>
      </c>
      <c r="Z466" s="73" t="s">
        <v>37</v>
      </c>
      <c r="AA466" s="70" t="s">
        <v>37</v>
      </c>
      <c r="AB466" s="73"/>
      <c r="AC466" s="75" t="s">
        <v>37</v>
      </c>
      <c r="AD466" s="75" t="s">
        <v>37</v>
      </c>
      <c r="AE466" s="75" t="s">
        <v>37</v>
      </c>
      <c r="AF466" s="76" t="s">
        <v>37</v>
      </c>
      <c r="AG466" s="76" t="s">
        <v>37</v>
      </c>
      <c r="AH466" s="77" t="s">
        <v>37</v>
      </c>
      <c r="AI466" s="77" t="s">
        <v>2022</v>
      </c>
    </row>
    <row r="467" spans="1:35" ht="12" customHeight="1" x14ac:dyDescent="0.3">
      <c r="A467" s="1" t="str">
        <f t="shared" si="11"/>
        <v>ASI93</v>
      </c>
      <c r="B467" s="138" t="s">
        <v>133</v>
      </c>
      <c r="C467" s="61">
        <v>93</v>
      </c>
      <c r="D467" s="62">
        <v>45921</v>
      </c>
      <c r="E467" s="105" t="s">
        <v>882</v>
      </c>
      <c r="F467" s="105" t="s">
        <v>883</v>
      </c>
      <c r="G467" s="162" t="s">
        <v>884</v>
      </c>
      <c r="H467" s="63" t="s">
        <v>35</v>
      </c>
      <c r="I467" s="64" t="s">
        <v>178</v>
      </c>
      <c r="J467" s="65">
        <v>1</v>
      </c>
      <c r="K467" s="66" t="s">
        <v>69</v>
      </c>
      <c r="L467" s="67" t="s">
        <v>196</v>
      </c>
      <c r="M467" s="67" t="s">
        <v>83</v>
      </c>
      <c r="N467" s="68">
        <v>0.25</v>
      </c>
      <c r="O467" s="68">
        <v>0.33333333333333331</v>
      </c>
      <c r="P467" s="69" t="s">
        <v>37</v>
      </c>
      <c r="Q467" s="69" t="s">
        <v>37</v>
      </c>
      <c r="R467" s="70" t="s">
        <v>37</v>
      </c>
      <c r="S467" s="71" t="s">
        <v>37</v>
      </c>
      <c r="T467" s="69" t="s">
        <v>37</v>
      </c>
      <c r="U467" s="72" t="s">
        <v>37</v>
      </c>
      <c r="V467" s="73" t="s">
        <v>37</v>
      </c>
      <c r="W467" s="73" t="s">
        <v>37</v>
      </c>
      <c r="X467" s="74" t="s">
        <v>37</v>
      </c>
      <c r="Y467" s="72" t="s">
        <v>37</v>
      </c>
      <c r="Z467" s="73" t="s">
        <v>37</v>
      </c>
      <c r="AA467" s="70" t="s">
        <v>37</v>
      </c>
      <c r="AB467" s="73"/>
      <c r="AC467" s="75" t="s">
        <v>37</v>
      </c>
      <c r="AD467" s="75" t="s">
        <v>37</v>
      </c>
      <c r="AE467" s="75" t="s">
        <v>37</v>
      </c>
      <c r="AF467" s="76" t="s">
        <v>37</v>
      </c>
      <c r="AG467" s="76" t="s">
        <v>37</v>
      </c>
      <c r="AH467" s="77" t="s">
        <v>37</v>
      </c>
      <c r="AI467" s="77" t="s">
        <v>2023</v>
      </c>
    </row>
    <row r="468" spans="1:35" ht="12" customHeight="1" x14ac:dyDescent="0.3">
      <c r="A468" s="1" t="str">
        <f t="shared" si="11"/>
        <v>ASI93</v>
      </c>
      <c r="B468" s="138" t="s">
        <v>133</v>
      </c>
      <c r="C468" s="61">
        <v>93</v>
      </c>
      <c r="D468" s="62">
        <v>45921</v>
      </c>
      <c r="E468" s="105" t="s">
        <v>882</v>
      </c>
      <c r="F468" s="105" t="s">
        <v>883</v>
      </c>
      <c r="G468" s="162" t="s">
        <v>884</v>
      </c>
      <c r="H468" s="63" t="s">
        <v>35</v>
      </c>
      <c r="I468" s="64" t="s">
        <v>41</v>
      </c>
      <c r="J468" s="65">
        <v>29</v>
      </c>
      <c r="K468" s="207" t="s">
        <v>237</v>
      </c>
      <c r="L468" s="67" t="s">
        <v>468</v>
      </c>
      <c r="M468" s="67" t="s">
        <v>75</v>
      </c>
      <c r="N468" s="68">
        <v>0.66666666666666663</v>
      </c>
      <c r="O468" s="68">
        <v>0.79166666666666663</v>
      </c>
      <c r="P468" s="69" t="s">
        <v>114</v>
      </c>
      <c r="Q468" s="69" t="s">
        <v>224</v>
      </c>
      <c r="R468" s="70">
        <v>45911</v>
      </c>
      <c r="S468" s="69" t="s">
        <v>46</v>
      </c>
      <c r="T468" s="69"/>
      <c r="U468" s="72"/>
      <c r="V468" s="73">
        <v>68</v>
      </c>
      <c r="W468" s="73">
        <v>2259420</v>
      </c>
      <c r="X468" s="74">
        <v>4.5</v>
      </c>
      <c r="Y468" s="72">
        <v>0.92500000000000004</v>
      </c>
      <c r="Z468" s="73" t="s">
        <v>149</v>
      </c>
      <c r="AA468" s="70">
        <v>45774</v>
      </c>
      <c r="AB468" s="73"/>
      <c r="AC468" s="75">
        <v>2259000</v>
      </c>
      <c r="AD468" s="75">
        <v>5500</v>
      </c>
      <c r="AE468" s="75">
        <v>75</v>
      </c>
      <c r="AF468" s="76" t="s">
        <v>2024</v>
      </c>
      <c r="AG468" s="76" t="s">
        <v>2025</v>
      </c>
      <c r="AH468" s="77">
        <v>45911</v>
      </c>
      <c r="AI468" s="77" t="s">
        <v>2026</v>
      </c>
    </row>
    <row r="469" spans="1:35" ht="12" customHeight="1" x14ac:dyDescent="0.3">
      <c r="A469" s="1" t="str">
        <f t="shared" si="11"/>
        <v>OXDCD</v>
      </c>
      <c r="B469" s="137" t="s">
        <v>240</v>
      </c>
      <c r="C469" s="61" t="s">
        <v>34</v>
      </c>
      <c r="D469" s="62">
        <v>45921</v>
      </c>
      <c r="E469" s="105" t="s">
        <v>501</v>
      </c>
      <c r="F469" s="105" t="s">
        <v>502</v>
      </c>
      <c r="G469" s="162" t="s">
        <v>503</v>
      </c>
      <c r="H469" s="63" t="s">
        <v>35</v>
      </c>
      <c r="I469" s="64" t="s">
        <v>36</v>
      </c>
      <c r="J469" s="65">
        <v>3</v>
      </c>
      <c r="K469" s="66"/>
      <c r="L469" s="67" t="s">
        <v>343</v>
      </c>
      <c r="M469" s="67"/>
      <c r="N469" s="68"/>
      <c r="O469" s="68"/>
      <c r="P469" s="69" t="s">
        <v>37</v>
      </c>
      <c r="Q469" s="69" t="s">
        <v>37</v>
      </c>
      <c r="R469" s="70" t="s">
        <v>37</v>
      </c>
      <c r="S469" s="71" t="s">
        <v>37</v>
      </c>
      <c r="T469" s="69" t="s">
        <v>37</v>
      </c>
      <c r="U469" s="72" t="s">
        <v>37</v>
      </c>
      <c r="V469" s="73" t="s">
        <v>37</v>
      </c>
      <c r="W469" s="73" t="s">
        <v>37</v>
      </c>
      <c r="X469" s="74" t="s">
        <v>37</v>
      </c>
      <c r="Y469" s="72" t="s">
        <v>37</v>
      </c>
      <c r="Z469" s="73" t="s">
        <v>37</v>
      </c>
      <c r="AA469" s="70" t="s">
        <v>37</v>
      </c>
      <c r="AB469" s="73"/>
      <c r="AC469" s="75" t="s">
        <v>37</v>
      </c>
      <c r="AD469" s="75" t="s">
        <v>37</v>
      </c>
      <c r="AE469" s="75" t="s">
        <v>37</v>
      </c>
      <c r="AF469" s="76" t="s">
        <v>37</v>
      </c>
      <c r="AG469" s="76" t="s">
        <v>37</v>
      </c>
      <c r="AH469" s="77" t="s">
        <v>37</v>
      </c>
      <c r="AI469" s="77" t="s">
        <v>2027</v>
      </c>
    </row>
    <row r="470" spans="1:35" ht="12" customHeight="1" x14ac:dyDescent="0.3">
      <c r="A470" s="1" t="str">
        <f t="shared" si="11"/>
        <v>PMO73</v>
      </c>
      <c r="B470" s="187" t="s">
        <v>245</v>
      </c>
      <c r="C470" s="61">
        <v>73</v>
      </c>
      <c r="D470" s="62">
        <v>45921</v>
      </c>
      <c r="E470" s="105" t="s">
        <v>959</v>
      </c>
      <c r="F470" s="105" t="s">
        <v>960</v>
      </c>
      <c r="G470" s="162" t="s">
        <v>496</v>
      </c>
      <c r="H470" s="63" t="s">
        <v>35</v>
      </c>
      <c r="I470" s="64" t="s">
        <v>41</v>
      </c>
      <c r="J470" s="65">
        <v>9</v>
      </c>
      <c r="K470" s="211" t="s">
        <v>391</v>
      </c>
      <c r="L470" s="67" t="s">
        <v>107</v>
      </c>
      <c r="M470" s="67" t="s">
        <v>62</v>
      </c>
      <c r="N470" s="68" t="s">
        <v>62</v>
      </c>
      <c r="O470" s="68">
        <v>0.91666666666666663</v>
      </c>
      <c r="P470" s="69" t="s">
        <v>77</v>
      </c>
      <c r="Q470" s="69" t="s">
        <v>78</v>
      </c>
      <c r="R470" s="70">
        <v>45897</v>
      </c>
      <c r="S470" s="69" t="s">
        <v>46</v>
      </c>
      <c r="T470" s="69" t="s">
        <v>47</v>
      </c>
      <c r="U470" s="72" t="s">
        <v>80</v>
      </c>
      <c r="V470" s="73">
        <v>9</v>
      </c>
      <c r="W470" s="73">
        <v>42934</v>
      </c>
      <c r="X470" s="74">
        <v>4</v>
      </c>
      <c r="Y470" s="72">
        <v>0.97499999999999998</v>
      </c>
      <c r="Z470" s="73" t="s">
        <v>145</v>
      </c>
      <c r="AA470" s="70">
        <v>45816</v>
      </c>
      <c r="AB470" s="73"/>
      <c r="AC470" s="75">
        <v>42000</v>
      </c>
      <c r="AD470" s="75">
        <v>820</v>
      </c>
      <c r="AE470" s="75" t="s">
        <v>37</v>
      </c>
      <c r="AF470" s="76" t="s">
        <v>2028</v>
      </c>
      <c r="AG470" s="76" t="s">
        <v>2029</v>
      </c>
      <c r="AH470" s="77">
        <v>45897</v>
      </c>
      <c r="AI470" s="77" t="s">
        <v>2030</v>
      </c>
    </row>
    <row r="471" spans="1:35" ht="12" customHeight="1" x14ac:dyDescent="0.3">
      <c r="A471" s="1" t="str">
        <f t="shared" si="11"/>
        <v>SLP1004</v>
      </c>
      <c r="B471" s="227" t="s">
        <v>275</v>
      </c>
      <c r="C471" s="61">
        <v>1004</v>
      </c>
      <c r="D471" s="62">
        <v>45921</v>
      </c>
      <c r="E471" s="105" t="s">
        <v>961</v>
      </c>
      <c r="F471" s="105" t="s">
        <v>480</v>
      </c>
      <c r="G471" s="162" t="s">
        <v>888</v>
      </c>
      <c r="H471" s="63" t="s">
        <v>35</v>
      </c>
      <c r="I471" s="64" t="s">
        <v>41</v>
      </c>
      <c r="J471" s="65">
        <v>34</v>
      </c>
      <c r="K471" s="66"/>
      <c r="L471" s="67" t="s">
        <v>162</v>
      </c>
      <c r="M471" s="67" t="s">
        <v>190</v>
      </c>
      <c r="N471" s="68">
        <v>0.6875</v>
      </c>
      <c r="O471" s="68">
        <v>0.83333333333333337</v>
      </c>
      <c r="P471" s="69" t="s">
        <v>44</v>
      </c>
      <c r="Q471" s="69" t="s">
        <v>224</v>
      </c>
      <c r="R471" s="70">
        <v>45919</v>
      </c>
      <c r="S471" s="69" t="s">
        <v>46</v>
      </c>
      <c r="T471" s="69"/>
      <c r="U471" s="72"/>
      <c r="V471" s="73">
        <v>29</v>
      </c>
      <c r="W471" s="73">
        <v>435676</v>
      </c>
      <c r="X471" s="74">
        <v>4.7</v>
      </c>
      <c r="Y471" s="72">
        <v>0.95</v>
      </c>
      <c r="Z471" s="73" t="s">
        <v>116</v>
      </c>
      <c r="AA471" s="70">
        <v>45795</v>
      </c>
      <c r="AB471" s="73"/>
      <c r="AC471" s="75">
        <v>435000</v>
      </c>
      <c r="AD471" s="75">
        <v>2150</v>
      </c>
      <c r="AE471" s="75" t="s">
        <v>340</v>
      </c>
      <c r="AF471" s="76" t="s">
        <v>2031</v>
      </c>
      <c r="AG471" s="76" t="s">
        <v>2032</v>
      </c>
      <c r="AH471" s="77">
        <v>45919</v>
      </c>
      <c r="AI471" s="77" t="s">
        <v>2033</v>
      </c>
    </row>
    <row r="472" spans="1:35" ht="12" customHeight="1" x14ac:dyDescent="0.3">
      <c r="A472" s="1" t="str">
        <f t="shared" si="11"/>
        <v>ASI93</v>
      </c>
      <c r="B472" s="138" t="s">
        <v>133</v>
      </c>
      <c r="C472" s="61">
        <v>93</v>
      </c>
      <c r="D472" s="62">
        <v>45921</v>
      </c>
      <c r="E472" s="105" t="s">
        <v>882</v>
      </c>
      <c r="F472" s="105" t="s">
        <v>883</v>
      </c>
      <c r="G472" s="162" t="s">
        <v>884</v>
      </c>
      <c r="H472" s="173" t="s">
        <v>234</v>
      </c>
      <c r="I472" s="64" t="s">
        <v>61</v>
      </c>
      <c r="J472" s="65">
        <v>15</v>
      </c>
      <c r="K472" s="66"/>
      <c r="L472" s="67" t="s">
        <v>96</v>
      </c>
      <c r="M472" s="67" t="s">
        <v>43</v>
      </c>
      <c r="N472" s="68">
        <v>0.66666666666666663</v>
      </c>
      <c r="O472" s="68">
        <v>0.79166666666666663</v>
      </c>
      <c r="P472" s="69" t="s">
        <v>37</v>
      </c>
      <c r="Q472" s="69" t="s">
        <v>37</v>
      </c>
      <c r="R472" s="70" t="s">
        <v>37</v>
      </c>
      <c r="S472" s="71" t="s">
        <v>37</v>
      </c>
      <c r="T472" s="69" t="s">
        <v>37</v>
      </c>
      <c r="U472" s="72" t="s">
        <v>37</v>
      </c>
      <c r="V472" s="73" t="s">
        <v>37</v>
      </c>
      <c r="W472" s="73" t="s">
        <v>37</v>
      </c>
      <c r="X472" s="74" t="s">
        <v>37</v>
      </c>
      <c r="Y472" s="72" t="s">
        <v>37</v>
      </c>
      <c r="Z472" s="73" t="s">
        <v>37</v>
      </c>
      <c r="AA472" s="70" t="s">
        <v>37</v>
      </c>
      <c r="AB472" s="73"/>
      <c r="AC472" s="75" t="s">
        <v>37</v>
      </c>
      <c r="AD472" s="75" t="s">
        <v>37</v>
      </c>
      <c r="AE472" s="75" t="s">
        <v>37</v>
      </c>
      <c r="AF472" s="76" t="s">
        <v>37</v>
      </c>
      <c r="AG472" s="76" t="s">
        <v>37</v>
      </c>
      <c r="AH472" s="77" t="s">
        <v>37</v>
      </c>
      <c r="AI472" s="77" t="s">
        <v>2034</v>
      </c>
    </row>
    <row r="473" spans="1:35" ht="12" customHeight="1" x14ac:dyDescent="0.3">
      <c r="A473" s="1" t="str">
        <f t="shared" si="11"/>
        <v>ASI124</v>
      </c>
      <c r="B473" s="138" t="s">
        <v>133</v>
      </c>
      <c r="C473" s="61">
        <v>124</v>
      </c>
      <c r="D473" s="62">
        <v>45921</v>
      </c>
      <c r="E473" s="105" t="s">
        <v>836</v>
      </c>
      <c r="F473" s="105" t="s">
        <v>837</v>
      </c>
      <c r="G473" s="162" t="s">
        <v>496</v>
      </c>
      <c r="H473" s="173" t="s">
        <v>234</v>
      </c>
      <c r="I473" s="64" t="s">
        <v>61</v>
      </c>
      <c r="J473" s="65">
        <v>15</v>
      </c>
      <c r="K473" s="66"/>
      <c r="L473" s="67" t="s">
        <v>252</v>
      </c>
      <c r="M473" s="67" t="s">
        <v>43</v>
      </c>
      <c r="N473" s="68">
        <v>0.6875</v>
      </c>
      <c r="O473" s="68">
        <v>0.79166666666666663</v>
      </c>
      <c r="P473" s="69" t="s">
        <v>37</v>
      </c>
      <c r="Q473" s="69" t="s">
        <v>37</v>
      </c>
      <c r="R473" s="70" t="s">
        <v>37</v>
      </c>
      <c r="S473" s="71" t="s">
        <v>37</v>
      </c>
      <c r="T473" s="69" t="s">
        <v>37</v>
      </c>
      <c r="U473" s="72" t="s">
        <v>37</v>
      </c>
      <c r="V473" s="73" t="s">
        <v>37</v>
      </c>
      <c r="W473" s="73" t="s">
        <v>37</v>
      </c>
      <c r="X473" s="74" t="s">
        <v>37</v>
      </c>
      <c r="Y473" s="72" t="s">
        <v>37</v>
      </c>
      <c r="Z473" s="73" t="s">
        <v>37</v>
      </c>
      <c r="AA473" s="70" t="s">
        <v>37</v>
      </c>
      <c r="AB473" s="73"/>
      <c r="AC473" s="75" t="s">
        <v>37</v>
      </c>
      <c r="AD473" s="75" t="s">
        <v>37</v>
      </c>
      <c r="AE473" s="75" t="s">
        <v>37</v>
      </c>
      <c r="AF473" s="76" t="s">
        <v>37</v>
      </c>
      <c r="AG473" s="76" t="s">
        <v>37</v>
      </c>
      <c r="AH473" s="77" t="s">
        <v>37</v>
      </c>
      <c r="AI473" s="77" t="s">
        <v>2035</v>
      </c>
    </row>
    <row r="474" spans="1:35" ht="12" customHeight="1" thickBot="1" x14ac:dyDescent="0.35">
      <c r="A474" s="5" t="str">
        <f t="shared" ref="A474:A475" si="12">CONCATENATE(B474,C474)</f>
        <v/>
      </c>
      <c r="B474" s="78"/>
      <c r="C474" s="79"/>
      <c r="D474" s="80"/>
      <c r="E474" s="81"/>
      <c r="F474" s="81"/>
      <c r="G474" s="81"/>
      <c r="H474" s="82"/>
      <c r="I474" s="114" t="s">
        <v>38</v>
      </c>
      <c r="J474" s="84">
        <f>SUBTOTAL(9,J449:J473)</f>
        <v>396</v>
      </c>
      <c r="K474" s="85">
        <f>(45+35+35+80+10+70+35+240)-J474</f>
        <v>154</v>
      </c>
      <c r="L474" s="127"/>
      <c r="M474" s="127"/>
      <c r="N474" s="128"/>
      <c r="O474" s="128"/>
      <c r="P474" s="129"/>
      <c r="Q474" s="129"/>
      <c r="R474" s="130"/>
      <c r="S474" s="131"/>
      <c r="T474" s="129"/>
      <c r="U474" s="132"/>
      <c r="V474" s="133"/>
      <c r="W474" s="133"/>
      <c r="X474" s="134"/>
      <c r="Y474" s="132"/>
      <c r="Z474" s="129"/>
      <c r="AA474" s="130"/>
      <c r="AB474" s="133"/>
      <c r="AC474" s="135"/>
      <c r="AD474" s="135"/>
      <c r="AE474" s="135"/>
      <c r="AF474" s="18"/>
      <c r="AG474" s="18"/>
      <c r="AH474" s="19"/>
      <c r="AI474" s="19"/>
    </row>
    <row r="475" spans="1:35" ht="12" customHeight="1" thickBot="1" x14ac:dyDescent="0.35">
      <c r="A475" s="1" t="str">
        <f t="shared" si="12"/>
        <v/>
      </c>
      <c r="B475" s="94"/>
      <c r="C475" s="115"/>
      <c r="D475" s="96"/>
      <c r="E475" s="97">
        <v>45922</v>
      </c>
      <c r="F475" s="147" t="s">
        <v>126</v>
      </c>
      <c r="G475" s="99"/>
      <c r="H475" s="100"/>
      <c r="I475" s="109"/>
      <c r="J475" s="110"/>
      <c r="K475" s="103"/>
      <c r="L475" s="118"/>
      <c r="M475" s="118"/>
      <c r="N475" s="119"/>
      <c r="O475" s="119"/>
      <c r="P475" s="120"/>
      <c r="Q475" s="120"/>
      <c r="R475" s="121"/>
      <c r="S475" s="122"/>
      <c r="T475" s="120"/>
      <c r="U475" s="123"/>
      <c r="V475" s="124"/>
      <c r="W475" s="124"/>
      <c r="X475" s="125"/>
      <c r="Y475" s="123"/>
      <c r="Z475" s="120"/>
      <c r="AA475" s="121"/>
      <c r="AB475" s="124"/>
      <c r="AC475" s="126"/>
      <c r="AD475" s="126"/>
      <c r="AE475" s="126"/>
      <c r="AF475" s="18"/>
      <c r="AG475" s="18"/>
      <c r="AH475" s="19"/>
      <c r="AI475" s="19"/>
    </row>
    <row r="476" spans="1:35" ht="12" customHeight="1" x14ac:dyDescent="0.3">
      <c r="A476" s="1" t="str">
        <f>CONCATENATE(B476,C476)</f>
        <v>KOP18</v>
      </c>
      <c r="B476" s="107" t="s">
        <v>292</v>
      </c>
      <c r="C476" s="161">
        <v>18</v>
      </c>
      <c r="D476" s="62">
        <v>45922</v>
      </c>
      <c r="E476" s="105" t="s">
        <v>962</v>
      </c>
      <c r="F476" s="105" t="s">
        <v>963</v>
      </c>
      <c r="G476" s="206" t="s">
        <v>964</v>
      </c>
      <c r="H476" s="63" t="s">
        <v>127</v>
      </c>
      <c r="I476" s="64" t="s">
        <v>36</v>
      </c>
      <c r="J476" s="65">
        <v>25</v>
      </c>
      <c r="K476" s="66" t="s">
        <v>445</v>
      </c>
      <c r="L476" s="67" t="s">
        <v>153</v>
      </c>
      <c r="M476" s="185"/>
      <c r="N476" s="68"/>
      <c r="O476" s="68"/>
      <c r="P476" s="69" t="s">
        <v>37</v>
      </c>
      <c r="Q476" s="69" t="s">
        <v>37</v>
      </c>
      <c r="R476" s="70" t="s">
        <v>37</v>
      </c>
      <c r="S476" s="71" t="s">
        <v>37</v>
      </c>
      <c r="T476" s="69" t="s">
        <v>37</v>
      </c>
      <c r="U476" s="72" t="s">
        <v>37</v>
      </c>
      <c r="V476" s="73" t="s">
        <v>37</v>
      </c>
      <c r="W476" s="73" t="s">
        <v>37</v>
      </c>
      <c r="X476" s="74" t="s">
        <v>37</v>
      </c>
      <c r="Y476" s="72" t="s">
        <v>37</v>
      </c>
      <c r="Z476" s="73" t="s">
        <v>37</v>
      </c>
      <c r="AA476" s="70" t="s">
        <v>37</v>
      </c>
      <c r="AB476" s="73"/>
      <c r="AC476" s="75" t="s">
        <v>37</v>
      </c>
      <c r="AD476" s="75" t="s">
        <v>37</v>
      </c>
      <c r="AE476" s="75" t="s">
        <v>37</v>
      </c>
      <c r="AF476" s="76" t="s">
        <v>37</v>
      </c>
      <c r="AG476" s="76" t="s">
        <v>37</v>
      </c>
      <c r="AH476" s="77" t="s">
        <v>37</v>
      </c>
      <c r="AI476" s="77" t="s">
        <v>2036</v>
      </c>
    </row>
    <row r="477" spans="1:35" ht="12" customHeight="1" x14ac:dyDescent="0.3">
      <c r="A477" s="1" t="str">
        <f>CONCATENATE(B477,C477)</f>
        <v>PVL122</v>
      </c>
      <c r="B477" s="175" t="s">
        <v>300</v>
      </c>
      <c r="C477" s="61">
        <v>122</v>
      </c>
      <c r="D477" s="62">
        <v>45922</v>
      </c>
      <c r="E477" s="105" t="s">
        <v>965</v>
      </c>
      <c r="F477" s="105" t="s">
        <v>966</v>
      </c>
      <c r="G477" s="162" t="s">
        <v>548</v>
      </c>
      <c r="H477" s="63" t="s">
        <v>127</v>
      </c>
      <c r="I477" s="64" t="s">
        <v>41</v>
      </c>
      <c r="J477" s="65">
        <v>9</v>
      </c>
      <c r="K477" s="66"/>
      <c r="L477" s="67" t="s">
        <v>451</v>
      </c>
      <c r="M477" s="67" t="s">
        <v>62</v>
      </c>
      <c r="N477" s="68" t="s">
        <v>62</v>
      </c>
      <c r="O477" s="68">
        <v>0.91666666666666663</v>
      </c>
      <c r="P477" s="69" t="s">
        <v>114</v>
      </c>
      <c r="Q477" s="69" t="s">
        <v>119</v>
      </c>
      <c r="R477" s="70">
        <v>45919</v>
      </c>
      <c r="S477" s="69" t="s">
        <v>46</v>
      </c>
      <c r="T477" s="69"/>
      <c r="U477" s="72"/>
      <c r="V477" s="73" t="s">
        <v>48</v>
      </c>
      <c r="W477" s="73" t="s">
        <v>48</v>
      </c>
      <c r="X477" s="74" t="s">
        <v>48</v>
      </c>
      <c r="Y477" s="72" t="s">
        <v>48</v>
      </c>
      <c r="Z477" s="73" t="s">
        <v>48</v>
      </c>
      <c r="AA477" s="70" t="s">
        <v>48</v>
      </c>
      <c r="AB477" s="73"/>
      <c r="AC477" s="75">
        <v>34000</v>
      </c>
      <c r="AD477" s="75">
        <v>750</v>
      </c>
      <c r="AE477" s="75" t="s">
        <v>37</v>
      </c>
      <c r="AF477" s="76" t="s">
        <v>2037</v>
      </c>
      <c r="AG477" s="76" t="s">
        <v>2038</v>
      </c>
      <c r="AH477" s="77">
        <v>45919</v>
      </c>
      <c r="AI477" s="77" t="s">
        <v>2039</v>
      </c>
    </row>
    <row r="478" spans="1:35" ht="12" customHeight="1" x14ac:dyDescent="0.3">
      <c r="A478" s="1" t="str">
        <f>CONCATENATE(B478,C478)</f>
        <v>KOP18</v>
      </c>
      <c r="B478" s="107" t="s">
        <v>292</v>
      </c>
      <c r="C478" s="61">
        <v>18</v>
      </c>
      <c r="D478" s="62">
        <v>45922</v>
      </c>
      <c r="E478" s="105" t="s">
        <v>962</v>
      </c>
      <c r="F478" s="105" t="s">
        <v>963</v>
      </c>
      <c r="G478" s="206" t="s">
        <v>964</v>
      </c>
      <c r="H478" s="63" t="s">
        <v>118</v>
      </c>
      <c r="I478" s="64" t="s">
        <v>36</v>
      </c>
      <c r="J478" s="65">
        <v>10</v>
      </c>
      <c r="K478" s="66" t="s">
        <v>409</v>
      </c>
      <c r="L478" s="67" t="s">
        <v>224</v>
      </c>
      <c r="M478" s="67" t="s">
        <v>43</v>
      </c>
      <c r="N478" s="68">
        <v>0.54166666666666663</v>
      </c>
      <c r="O478" s="68" t="s">
        <v>185</v>
      </c>
      <c r="P478" s="69" t="s">
        <v>37</v>
      </c>
      <c r="Q478" s="69" t="s">
        <v>37</v>
      </c>
      <c r="R478" s="70" t="s">
        <v>37</v>
      </c>
      <c r="S478" s="71" t="s">
        <v>37</v>
      </c>
      <c r="T478" s="69" t="s">
        <v>37</v>
      </c>
      <c r="U478" s="72" t="s">
        <v>37</v>
      </c>
      <c r="V478" s="73" t="s">
        <v>37</v>
      </c>
      <c r="W478" s="73" t="s">
        <v>37</v>
      </c>
      <c r="X478" s="74" t="s">
        <v>37</v>
      </c>
      <c r="Y478" s="72" t="s">
        <v>37</v>
      </c>
      <c r="Z478" s="73" t="s">
        <v>37</v>
      </c>
      <c r="AA478" s="70" t="s">
        <v>37</v>
      </c>
      <c r="AB478" s="73"/>
      <c r="AC478" s="75" t="s">
        <v>37</v>
      </c>
      <c r="AD478" s="75" t="s">
        <v>37</v>
      </c>
      <c r="AE478" s="75" t="s">
        <v>37</v>
      </c>
      <c r="AF478" s="76" t="s">
        <v>37</v>
      </c>
      <c r="AG478" s="76" t="s">
        <v>37</v>
      </c>
      <c r="AH478" s="77" t="s">
        <v>37</v>
      </c>
      <c r="AI478" s="77" t="s">
        <v>2036</v>
      </c>
    </row>
    <row r="479" spans="1:35" ht="12" customHeight="1" x14ac:dyDescent="0.3">
      <c r="A479" s="1" t="str">
        <f>CONCATENATE(B479,C479)</f>
        <v>SAM6230</v>
      </c>
      <c r="B479" s="193" t="s">
        <v>266</v>
      </c>
      <c r="C479" s="61">
        <v>6230</v>
      </c>
      <c r="D479" s="62">
        <v>45922</v>
      </c>
      <c r="E479" s="105" t="s">
        <v>967</v>
      </c>
      <c r="F479" s="105" t="s">
        <v>968</v>
      </c>
      <c r="G479" s="162" t="s">
        <v>615</v>
      </c>
      <c r="H479" s="63" t="s">
        <v>118</v>
      </c>
      <c r="I479" s="64" t="s">
        <v>102</v>
      </c>
      <c r="J479" s="65">
        <v>14</v>
      </c>
      <c r="K479" s="66"/>
      <c r="L479" s="67" t="s">
        <v>164</v>
      </c>
      <c r="M479" s="67" t="s">
        <v>62</v>
      </c>
      <c r="N479" s="68" t="s">
        <v>62</v>
      </c>
      <c r="O479" s="68">
        <v>0.83333333333333337</v>
      </c>
      <c r="P479" s="69" t="s">
        <v>37</v>
      </c>
      <c r="Q479" s="69" t="s">
        <v>37</v>
      </c>
      <c r="R479" s="70" t="s">
        <v>37</v>
      </c>
      <c r="S479" s="71" t="s">
        <v>37</v>
      </c>
      <c r="T479" s="69" t="s">
        <v>37</v>
      </c>
      <c r="U479" s="72" t="s">
        <v>37</v>
      </c>
      <c r="V479" s="73" t="s">
        <v>37</v>
      </c>
      <c r="W479" s="73" t="s">
        <v>37</v>
      </c>
      <c r="X479" s="74" t="s">
        <v>37</v>
      </c>
      <c r="Y479" s="72" t="s">
        <v>37</v>
      </c>
      <c r="Z479" s="73" t="s">
        <v>37</v>
      </c>
      <c r="AA479" s="70" t="s">
        <v>37</v>
      </c>
      <c r="AB479" s="73"/>
      <c r="AC479" s="75" t="s">
        <v>37</v>
      </c>
      <c r="AD479" s="75" t="s">
        <v>37</v>
      </c>
      <c r="AE479" s="75" t="s">
        <v>333</v>
      </c>
      <c r="AF479" s="76" t="s">
        <v>37</v>
      </c>
      <c r="AG479" s="76" t="s">
        <v>37</v>
      </c>
      <c r="AH479" s="77" t="s">
        <v>37</v>
      </c>
      <c r="AI479" s="77" t="s">
        <v>2040</v>
      </c>
    </row>
    <row r="480" spans="1:35" ht="12" customHeight="1" x14ac:dyDescent="0.3">
      <c r="A480" s="1"/>
      <c r="B480" s="170" t="s">
        <v>288</v>
      </c>
      <c r="C480" s="170" t="s">
        <v>283</v>
      </c>
      <c r="D480" s="218">
        <v>45922</v>
      </c>
      <c r="E480" s="219" t="s">
        <v>441</v>
      </c>
      <c r="F480" s="219" t="s">
        <v>441</v>
      </c>
      <c r="G480" s="220" t="s">
        <v>442</v>
      </c>
      <c r="H480" s="221" t="s">
        <v>198</v>
      </c>
      <c r="I480" s="217" t="s">
        <v>262</v>
      </c>
      <c r="J480" s="222">
        <v>2</v>
      </c>
      <c r="K480" s="66"/>
      <c r="L480" s="67" t="s">
        <v>310</v>
      </c>
      <c r="M480" s="67"/>
      <c r="N480" s="68"/>
      <c r="O480" s="68"/>
      <c r="P480" s="69"/>
      <c r="Q480" s="69"/>
      <c r="R480" s="70"/>
      <c r="S480" s="71"/>
      <c r="T480" s="69"/>
      <c r="U480" s="72"/>
      <c r="V480" s="73"/>
      <c r="W480" s="73"/>
      <c r="X480" s="74"/>
      <c r="Y480" s="72"/>
      <c r="Z480" s="73"/>
      <c r="AA480" s="70"/>
      <c r="AB480" s="73"/>
      <c r="AC480" s="75"/>
      <c r="AD480" s="75"/>
      <c r="AE480" s="75"/>
      <c r="AF480" s="76"/>
      <c r="AG480" s="76"/>
      <c r="AH480" s="77"/>
      <c r="AI480" s="77"/>
    </row>
    <row r="481" spans="1:35" ht="12" customHeight="1" x14ac:dyDescent="0.3">
      <c r="A481" s="1" t="str">
        <f t="shared" ref="A481:A506" si="13">CONCATENATE(B481,C481)</f>
        <v>PPP351</v>
      </c>
      <c r="B481" s="137" t="s">
        <v>130</v>
      </c>
      <c r="C481" s="61">
        <v>351</v>
      </c>
      <c r="D481" s="62">
        <v>45922</v>
      </c>
      <c r="E481" s="105" t="s">
        <v>969</v>
      </c>
      <c r="F481" s="105" t="s">
        <v>970</v>
      </c>
      <c r="G481" s="162" t="s">
        <v>971</v>
      </c>
      <c r="H481" s="63" t="s">
        <v>357</v>
      </c>
      <c r="I481" s="64" t="s">
        <v>41</v>
      </c>
      <c r="J481" s="65">
        <v>5</v>
      </c>
      <c r="K481" s="66" t="s">
        <v>370</v>
      </c>
      <c r="L481" s="67" t="s">
        <v>454</v>
      </c>
      <c r="M481" s="67" t="s">
        <v>71</v>
      </c>
      <c r="N481" s="68">
        <v>0.29166666666666669</v>
      </c>
      <c r="O481" s="68">
        <v>0.83333333333333337</v>
      </c>
      <c r="P481" s="69" t="s">
        <v>114</v>
      </c>
      <c r="Q481" s="69" t="s">
        <v>106</v>
      </c>
      <c r="R481" s="70">
        <v>45919</v>
      </c>
      <c r="S481" s="69" t="s">
        <v>46</v>
      </c>
      <c r="T481" s="69"/>
      <c r="U481" s="72"/>
      <c r="V481" s="73" t="s">
        <v>48</v>
      </c>
      <c r="W481" s="73" t="s">
        <v>48</v>
      </c>
      <c r="X481" s="74" t="s">
        <v>48</v>
      </c>
      <c r="Y481" s="72" t="s">
        <v>48</v>
      </c>
      <c r="Z481" s="73" t="s">
        <v>48</v>
      </c>
      <c r="AA481" s="70" t="s">
        <v>48</v>
      </c>
      <c r="AB481" s="73"/>
      <c r="AC481" s="75">
        <v>27000</v>
      </c>
      <c r="AD481" s="75">
        <v>850</v>
      </c>
      <c r="AE481" s="75" t="s">
        <v>37</v>
      </c>
      <c r="AF481" s="76" t="s">
        <v>2041</v>
      </c>
      <c r="AG481" s="76" t="s">
        <v>2042</v>
      </c>
      <c r="AH481" s="77">
        <v>45919</v>
      </c>
      <c r="AI481" s="77" t="s">
        <v>2043</v>
      </c>
    </row>
    <row r="482" spans="1:35" ht="12" customHeight="1" x14ac:dyDescent="0.3">
      <c r="A482" s="1" t="str">
        <f t="shared" si="13"/>
        <v>ASI150</v>
      </c>
      <c r="B482" s="138" t="s">
        <v>133</v>
      </c>
      <c r="C482" s="61">
        <v>150</v>
      </c>
      <c r="D482" s="62">
        <v>45922</v>
      </c>
      <c r="E482" s="105" t="s">
        <v>821</v>
      </c>
      <c r="F482" s="105" t="s">
        <v>727</v>
      </c>
      <c r="G482" s="162" t="s">
        <v>457</v>
      </c>
      <c r="H482" s="63" t="s">
        <v>40</v>
      </c>
      <c r="I482" s="64" t="s">
        <v>146</v>
      </c>
      <c r="J482" s="65">
        <v>3</v>
      </c>
      <c r="K482" s="66"/>
      <c r="L482" s="67" t="s">
        <v>194</v>
      </c>
      <c r="M482" s="67" t="s">
        <v>62</v>
      </c>
      <c r="N482" s="68" t="s">
        <v>62</v>
      </c>
      <c r="O482" s="68">
        <v>0.91666666666666663</v>
      </c>
      <c r="P482" s="69" t="s">
        <v>37</v>
      </c>
      <c r="Q482" s="69" t="s">
        <v>37</v>
      </c>
      <c r="R482" s="70" t="s">
        <v>37</v>
      </c>
      <c r="S482" s="71" t="s">
        <v>37</v>
      </c>
      <c r="T482" s="69" t="s">
        <v>37</v>
      </c>
      <c r="U482" s="72" t="s">
        <v>37</v>
      </c>
      <c r="V482" s="73" t="s">
        <v>37</v>
      </c>
      <c r="W482" s="73" t="s">
        <v>37</v>
      </c>
      <c r="X482" s="74" t="s">
        <v>37</v>
      </c>
      <c r="Y482" s="72" t="s">
        <v>37</v>
      </c>
      <c r="Z482" s="73" t="s">
        <v>37</v>
      </c>
      <c r="AA482" s="70" t="s">
        <v>37</v>
      </c>
      <c r="AB482" s="73"/>
      <c r="AC482" s="75" t="s">
        <v>37</v>
      </c>
      <c r="AD482" s="75" t="s">
        <v>37</v>
      </c>
      <c r="AE482" s="75" t="s">
        <v>37</v>
      </c>
      <c r="AF482" s="76" t="s">
        <v>37</v>
      </c>
      <c r="AG482" s="76" t="s">
        <v>37</v>
      </c>
      <c r="AH482" s="77" t="s">
        <v>37</v>
      </c>
      <c r="AI482" s="77" t="s">
        <v>2044</v>
      </c>
    </row>
    <row r="483" spans="1:35" ht="12" customHeight="1" x14ac:dyDescent="0.3">
      <c r="A483" s="1" t="str">
        <f t="shared" si="13"/>
        <v>EXS1685</v>
      </c>
      <c r="B483" s="166" t="s">
        <v>223</v>
      </c>
      <c r="C483" s="61">
        <v>1685</v>
      </c>
      <c r="D483" s="62">
        <v>45922</v>
      </c>
      <c r="E483" s="105" t="s">
        <v>972</v>
      </c>
      <c r="F483" s="105" t="s">
        <v>973</v>
      </c>
      <c r="G483" s="162" t="s">
        <v>824</v>
      </c>
      <c r="H483" s="63" t="s">
        <v>40</v>
      </c>
      <c r="I483" s="64" t="s">
        <v>41</v>
      </c>
      <c r="J483" s="65">
        <v>35</v>
      </c>
      <c r="K483" s="66" t="s">
        <v>378</v>
      </c>
      <c r="L483" s="67" t="s">
        <v>50</v>
      </c>
      <c r="M483" s="67" t="s">
        <v>408</v>
      </c>
      <c r="N483" s="68">
        <v>0.625</v>
      </c>
      <c r="O483" s="68">
        <v>0.83333333333333337</v>
      </c>
      <c r="P483" s="69" t="s">
        <v>44</v>
      </c>
      <c r="Q483" s="69" t="s">
        <v>45</v>
      </c>
      <c r="R483" s="70">
        <v>45919</v>
      </c>
      <c r="S483" s="69" t="s">
        <v>46</v>
      </c>
      <c r="T483" s="69"/>
      <c r="U483" s="72"/>
      <c r="V483" s="73">
        <v>39</v>
      </c>
      <c r="W483" s="73">
        <v>662706</v>
      </c>
      <c r="X483" s="74">
        <v>4.5</v>
      </c>
      <c r="Y483" s="72">
        <v>0.91</v>
      </c>
      <c r="Z483" s="73" t="s">
        <v>50</v>
      </c>
      <c r="AA483" s="70">
        <v>45754</v>
      </c>
      <c r="AB483" s="73"/>
      <c r="AC483" s="75">
        <v>662000</v>
      </c>
      <c r="AD483" s="75">
        <v>3200</v>
      </c>
      <c r="AE483" s="75" t="s">
        <v>228</v>
      </c>
      <c r="AF483" s="76" t="s">
        <v>2045</v>
      </c>
      <c r="AG483" s="76" t="s">
        <v>2046</v>
      </c>
      <c r="AH483" s="77">
        <v>45919</v>
      </c>
      <c r="AI483" s="77" t="s">
        <v>2047</v>
      </c>
    </row>
    <row r="484" spans="1:35" ht="12" customHeight="1" x14ac:dyDescent="0.3">
      <c r="A484" s="1" t="str">
        <f t="shared" si="13"/>
        <v>DCA693</v>
      </c>
      <c r="B484" s="148" t="s">
        <v>222</v>
      </c>
      <c r="C484" s="61">
        <v>693</v>
      </c>
      <c r="D484" s="62">
        <v>45922</v>
      </c>
      <c r="E484" s="105" t="s">
        <v>974</v>
      </c>
      <c r="F484" s="105" t="s">
        <v>975</v>
      </c>
      <c r="G484" s="162" t="s">
        <v>976</v>
      </c>
      <c r="H484" s="63" t="s">
        <v>52</v>
      </c>
      <c r="I484" s="64" t="s">
        <v>41</v>
      </c>
      <c r="J484" s="65">
        <v>8</v>
      </c>
      <c r="K484" s="66"/>
      <c r="L484" s="67" t="s">
        <v>336</v>
      </c>
      <c r="M484" s="67" t="s">
        <v>62</v>
      </c>
      <c r="N484" s="68" t="s">
        <v>62</v>
      </c>
      <c r="O484" s="68">
        <v>0.91666666666666663</v>
      </c>
      <c r="P484" s="69" t="s">
        <v>114</v>
      </c>
      <c r="Q484" s="69" t="s">
        <v>55</v>
      </c>
      <c r="R484" s="70">
        <v>45919</v>
      </c>
      <c r="S484" s="69" t="s">
        <v>46</v>
      </c>
      <c r="T484" s="69"/>
      <c r="U484" s="72"/>
      <c r="V484" s="73">
        <v>6</v>
      </c>
      <c r="W484" s="73">
        <v>31585</v>
      </c>
      <c r="X484" s="74">
        <v>5</v>
      </c>
      <c r="Y484" s="72">
        <v>0.98</v>
      </c>
      <c r="Z484" s="73" t="s">
        <v>54</v>
      </c>
      <c r="AA484" s="73">
        <v>45790</v>
      </c>
      <c r="AB484" s="73"/>
      <c r="AC484" s="75">
        <v>37000</v>
      </c>
      <c r="AD484" s="75">
        <v>750</v>
      </c>
      <c r="AE484" s="75" t="s">
        <v>37</v>
      </c>
      <c r="AF484" s="76" t="s">
        <v>2048</v>
      </c>
      <c r="AG484" s="76" t="s">
        <v>2049</v>
      </c>
      <c r="AH484" s="77">
        <v>45919</v>
      </c>
      <c r="AI484" s="77" t="s">
        <v>2050</v>
      </c>
    </row>
    <row r="485" spans="1:35" ht="12" customHeight="1" x14ac:dyDescent="0.3">
      <c r="A485" s="1" t="str">
        <f t="shared" si="13"/>
        <v>ASI61</v>
      </c>
      <c r="B485" s="138" t="s">
        <v>133</v>
      </c>
      <c r="C485" s="61">
        <v>61</v>
      </c>
      <c r="D485" s="62">
        <v>45922</v>
      </c>
      <c r="E485" s="105" t="s">
        <v>827</v>
      </c>
      <c r="F485" s="105" t="s">
        <v>480</v>
      </c>
      <c r="G485" s="162" t="s">
        <v>624</v>
      </c>
      <c r="H485" s="63" t="s">
        <v>57</v>
      </c>
      <c r="I485" s="64" t="s">
        <v>146</v>
      </c>
      <c r="J485" s="65">
        <v>3</v>
      </c>
      <c r="K485" s="66"/>
      <c r="L485" s="67" t="s">
        <v>358</v>
      </c>
      <c r="M485" s="67" t="s">
        <v>62</v>
      </c>
      <c r="N485" s="68" t="s">
        <v>62</v>
      </c>
      <c r="O485" s="68">
        <v>0.91666666666666663</v>
      </c>
      <c r="P485" s="69" t="s">
        <v>37</v>
      </c>
      <c r="Q485" s="69" t="s">
        <v>37</v>
      </c>
      <c r="R485" s="70" t="s">
        <v>37</v>
      </c>
      <c r="S485" s="71" t="s">
        <v>37</v>
      </c>
      <c r="T485" s="69" t="s">
        <v>37</v>
      </c>
      <c r="U485" s="72" t="s">
        <v>37</v>
      </c>
      <c r="V485" s="73" t="s">
        <v>37</v>
      </c>
      <c r="W485" s="73" t="s">
        <v>37</v>
      </c>
      <c r="X485" s="74" t="s">
        <v>37</v>
      </c>
      <c r="Y485" s="72" t="s">
        <v>37</v>
      </c>
      <c r="Z485" s="73" t="s">
        <v>37</v>
      </c>
      <c r="AA485" s="70" t="s">
        <v>37</v>
      </c>
      <c r="AB485" s="73"/>
      <c r="AC485" s="75" t="s">
        <v>37</v>
      </c>
      <c r="AD485" s="75" t="s">
        <v>37</v>
      </c>
      <c r="AE485" s="75" t="s">
        <v>37</v>
      </c>
      <c r="AF485" s="76" t="s">
        <v>37</v>
      </c>
      <c r="AG485" s="76" t="s">
        <v>37</v>
      </c>
      <c r="AH485" s="77" t="s">
        <v>37</v>
      </c>
      <c r="AI485" s="77" t="s">
        <v>2051</v>
      </c>
    </row>
    <row r="486" spans="1:35" ht="12" customHeight="1" x14ac:dyDescent="0.3">
      <c r="A486" s="1" t="str">
        <f t="shared" si="13"/>
        <v>JAU33</v>
      </c>
      <c r="B486" s="140" t="s">
        <v>140</v>
      </c>
      <c r="C486" s="61">
        <v>33</v>
      </c>
      <c r="D486" s="62">
        <v>45922</v>
      </c>
      <c r="E486" s="105" t="s">
        <v>977</v>
      </c>
      <c r="F486" s="105" t="s">
        <v>978</v>
      </c>
      <c r="G486" s="162" t="s">
        <v>979</v>
      </c>
      <c r="H486" s="63" t="s">
        <v>57</v>
      </c>
      <c r="I486" s="64" t="s">
        <v>41</v>
      </c>
      <c r="J486" s="65">
        <v>20</v>
      </c>
      <c r="K486" s="207" t="s">
        <v>313</v>
      </c>
      <c r="L486" s="67" t="s">
        <v>142</v>
      </c>
      <c r="M486" s="67" t="s">
        <v>141</v>
      </c>
      <c r="N486" s="68">
        <v>0.6875</v>
      </c>
      <c r="O486" s="68">
        <v>0.79166666666666663</v>
      </c>
      <c r="P486" s="69" t="s">
        <v>114</v>
      </c>
      <c r="Q486" s="69" t="s">
        <v>59</v>
      </c>
      <c r="R486" s="70">
        <v>45919</v>
      </c>
      <c r="S486" s="69" t="s">
        <v>46</v>
      </c>
      <c r="T486" s="69"/>
      <c r="U486" s="72"/>
      <c r="V486" s="73">
        <v>35</v>
      </c>
      <c r="W486" s="73">
        <v>471458</v>
      </c>
      <c r="X486" s="74">
        <v>4.8</v>
      </c>
      <c r="Y486" s="72">
        <v>0.65</v>
      </c>
      <c r="Z486" s="73" t="s">
        <v>58</v>
      </c>
      <c r="AA486" s="70">
        <v>45733</v>
      </c>
      <c r="AB486" s="73"/>
      <c r="AC486" s="75">
        <v>471000</v>
      </c>
      <c r="AD486" s="75">
        <v>2250</v>
      </c>
      <c r="AE486" s="75" t="s">
        <v>340</v>
      </c>
      <c r="AF486" s="76" t="s">
        <v>2052</v>
      </c>
      <c r="AG486" s="76" t="s">
        <v>2053</v>
      </c>
      <c r="AH486" s="77">
        <v>45919</v>
      </c>
      <c r="AI486" s="77" t="s">
        <v>2054</v>
      </c>
    </row>
    <row r="487" spans="1:35" ht="12" customHeight="1" x14ac:dyDescent="0.3">
      <c r="A487" s="1" t="str">
        <f t="shared" si="13"/>
        <v>SVG53</v>
      </c>
      <c r="B487" s="157" t="s">
        <v>197</v>
      </c>
      <c r="C487" s="158">
        <v>53</v>
      </c>
      <c r="D487" s="62">
        <v>45922</v>
      </c>
      <c r="E487" s="105" t="s">
        <v>980</v>
      </c>
      <c r="F487" s="105" t="s">
        <v>981</v>
      </c>
      <c r="G487" s="162" t="s">
        <v>521</v>
      </c>
      <c r="H487" s="63" t="s">
        <v>60</v>
      </c>
      <c r="I487" s="64" t="s">
        <v>61</v>
      </c>
      <c r="J487" s="65">
        <v>15</v>
      </c>
      <c r="K487" s="66"/>
      <c r="L487" s="67" t="s">
        <v>58</v>
      </c>
      <c r="M487" s="67" t="s">
        <v>62</v>
      </c>
      <c r="N487" s="68" t="s">
        <v>62</v>
      </c>
      <c r="O487" s="68">
        <v>0.79166666666666663</v>
      </c>
      <c r="P487" s="69" t="s">
        <v>37</v>
      </c>
      <c r="Q487" s="69" t="s">
        <v>37</v>
      </c>
      <c r="R487" s="70" t="s">
        <v>37</v>
      </c>
      <c r="S487" s="71" t="s">
        <v>37</v>
      </c>
      <c r="T487" s="69" t="s">
        <v>37</v>
      </c>
      <c r="U487" s="72" t="s">
        <v>37</v>
      </c>
      <c r="V487" s="73" t="s">
        <v>37</v>
      </c>
      <c r="W487" s="73" t="s">
        <v>37</v>
      </c>
      <c r="X487" s="74" t="s">
        <v>37</v>
      </c>
      <c r="Y487" s="72" t="s">
        <v>37</v>
      </c>
      <c r="Z487" s="73" t="s">
        <v>37</v>
      </c>
      <c r="AA487" s="70" t="s">
        <v>37</v>
      </c>
      <c r="AB487" s="73"/>
      <c r="AC487" s="75" t="s">
        <v>37</v>
      </c>
      <c r="AD487" s="75" t="s">
        <v>37</v>
      </c>
      <c r="AE487" s="75" t="s">
        <v>37</v>
      </c>
      <c r="AF487" s="76" t="s">
        <v>37</v>
      </c>
      <c r="AG487" s="76" t="s">
        <v>37</v>
      </c>
      <c r="AH487" s="77" t="s">
        <v>37</v>
      </c>
      <c r="AI487" s="77" t="s">
        <v>2055</v>
      </c>
    </row>
    <row r="488" spans="1:35" ht="12" customHeight="1" x14ac:dyDescent="0.3">
      <c r="A488" s="1" t="str">
        <f t="shared" si="13"/>
        <v>SVG53</v>
      </c>
      <c r="B488" s="157" t="s">
        <v>197</v>
      </c>
      <c r="C488" s="158">
        <v>53</v>
      </c>
      <c r="D488" s="62">
        <v>45922</v>
      </c>
      <c r="E488" s="105" t="s">
        <v>980</v>
      </c>
      <c r="F488" s="105" t="s">
        <v>981</v>
      </c>
      <c r="G488" s="162" t="s">
        <v>521</v>
      </c>
      <c r="H488" s="63" t="s">
        <v>63</v>
      </c>
      <c r="I488" s="64" t="s">
        <v>203</v>
      </c>
      <c r="J488" s="65">
        <v>18</v>
      </c>
      <c r="K488" s="207" t="s">
        <v>341</v>
      </c>
      <c r="L488" s="67" t="s">
        <v>65</v>
      </c>
      <c r="M488" s="67" t="s">
        <v>141</v>
      </c>
      <c r="N488" s="68">
        <v>0.6875</v>
      </c>
      <c r="O488" s="68">
        <v>0.79166666666666663</v>
      </c>
      <c r="P488" s="69" t="s">
        <v>44</v>
      </c>
      <c r="Q488" s="69" t="s">
        <v>59</v>
      </c>
      <c r="R488" s="70">
        <v>45919</v>
      </c>
      <c r="S488" s="69" t="s">
        <v>46</v>
      </c>
      <c r="T488" s="69"/>
      <c r="U488" s="72"/>
      <c r="V488" s="73">
        <v>50</v>
      </c>
      <c r="W488" s="73">
        <v>779970</v>
      </c>
      <c r="X488" s="74">
        <v>3.4</v>
      </c>
      <c r="Y488" s="72">
        <v>0.92500000000000004</v>
      </c>
      <c r="Z488" s="73" t="s">
        <v>65</v>
      </c>
      <c r="AA488" s="70">
        <v>45733</v>
      </c>
      <c r="AB488" s="73"/>
      <c r="AC488" s="75">
        <v>690000</v>
      </c>
      <c r="AD488" s="75">
        <v>2650</v>
      </c>
      <c r="AE488" s="75" t="s">
        <v>340</v>
      </c>
      <c r="AF488" s="76" t="s">
        <v>2056</v>
      </c>
      <c r="AG488" s="76" t="s">
        <v>2057</v>
      </c>
      <c r="AH488" s="77">
        <v>45919</v>
      </c>
      <c r="AI488" s="77" t="s">
        <v>2058</v>
      </c>
    </row>
    <row r="489" spans="1:35" ht="12" customHeight="1" x14ac:dyDescent="0.3">
      <c r="A489" s="1" t="str">
        <f t="shared" si="13"/>
        <v>JAU33</v>
      </c>
      <c r="B489" s="140" t="s">
        <v>140</v>
      </c>
      <c r="C489" s="61">
        <v>33</v>
      </c>
      <c r="D489" s="62">
        <v>45922</v>
      </c>
      <c r="E489" s="105" t="s">
        <v>977</v>
      </c>
      <c r="F489" s="105" t="s">
        <v>978</v>
      </c>
      <c r="G489" s="162" t="s">
        <v>979</v>
      </c>
      <c r="H489" s="63" t="s">
        <v>204</v>
      </c>
      <c r="I489" s="64" t="s">
        <v>61</v>
      </c>
      <c r="J489" s="65">
        <v>15</v>
      </c>
      <c r="K489" s="66"/>
      <c r="L489" s="67" t="s">
        <v>395</v>
      </c>
      <c r="M489" s="67" t="s">
        <v>141</v>
      </c>
      <c r="N489" s="68">
        <v>0.625</v>
      </c>
      <c r="O489" s="68">
        <v>0.79166666666666663</v>
      </c>
      <c r="P489" s="69" t="s">
        <v>37</v>
      </c>
      <c r="Q489" s="69" t="s">
        <v>37</v>
      </c>
      <c r="R489" s="70" t="s">
        <v>37</v>
      </c>
      <c r="S489" s="71" t="s">
        <v>37</v>
      </c>
      <c r="T489" s="69" t="s">
        <v>37</v>
      </c>
      <c r="U489" s="72" t="s">
        <v>37</v>
      </c>
      <c r="V489" s="73" t="s">
        <v>37</v>
      </c>
      <c r="W489" s="73" t="s">
        <v>37</v>
      </c>
      <c r="X489" s="74" t="s">
        <v>37</v>
      </c>
      <c r="Y489" s="72" t="s">
        <v>37</v>
      </c>
      <c r="Z489" s="73" t="s">
        <v>37</v>
      </c>
      <c r="AA489" s="70" t="s">
        <v>37</v>
      </c>
      <c r="AB489" s="73"/>
      <c r="AC489" s="75" t="s">
        <v>37</v>
      </c>
      <c r="AD489" s="75" t="s">
        <v>37</v>
      </c>
      <c r="AE489" s="75" t="s">
        <v>37</v>
      </c>
      <c r="AF489" s="76" t="s">
        <v>37</v>
      </c>
      <c r="AG489" s="76" t="s">
        <v>37</v>
      </c>
      <c r="AH489" s="77" t="s">
        <v>37</v>
      </c>
      <c r="AI489" s="77" t="s">
        <v>2059</v>
      </c>
    </row>
    <row r="490" spans="1:35" ht="12" customHeight="1" x14ac:dyDescent="0.3">
      <c r="A490" s="1" t="str">
        <f t="shared" si="13"/>
        <v>ASI58</v>
      </c>
      <c r="B490" s="138" t="s">
        <v>133</v>
      </c>
      <c r="C490" s="61">
        <v>58</v>
      </c>
      <c r="D490" s="62">
        <v>45922</v>
      </c>
      <c r="E490" s="105" t="s">
        <v>832</v>
      </c>
      <c r="F490" s="105" t="s">
        <v>495</v>
      </c>
      <c r="G490" s="162" t="s">
        <v>833</v>
      </c>
      <c r="H490" s="63" t="s">
        <v>120</v>
      </c>
      <c r="I490" s="64" t="s">
        <v>146</v>
      </c>
      <c r="J490" s="65">
        <v>3</v>
      </c>
      <c r="K490" s="66"/>
      <c r="L490" s="67" t="s">
        <v>230</v>
      </c>
      <c r="M490" s="67" t="s">
        <v>71</v>
      </c>
      <c r="N490" s="68">
        <v>0.8125</v>
      </c>
      <c r="O490" s="68">
        <v>0.91666666666666663</v>
      </c>
      <c r="P490" s="69" t="s">
        <v>37</v>
      </c>
      <c r="Q490" s="69" t="s">
        <v>37</v>
      </c>
      <c r="R490" s="70" t="s">
        <v>37</v>
      </c>
      <c r="S490" s="71" t="s">
        <v>37</v>
      </c>
      <c r="T490" s="69" t="s">
        <v>37</v>
      </c>
      <c r="U490" s="72" t="s">
        <v>37</v>
      </c>
      <c r="V490" s="73" t="s">
        <v>37</v>
      </c>
      <c r="W490" s="73" t="s">
        <v>37</v>
      </c>
      <c r="X490" s="74" t="s">
        <v>37</v>
      </c>
      <c r="Y490" s="72" t="s">
        <v>37</v>
      </c>
      <c r="Z490" s="73" t="s">
        <v>37</v>
      </c>
      <c r="AA490" s="70" t="s">
        <v>37</v>
      </c>
      <c r="AB490" s="73"/>
      <c r="AC490" s="75" t="s">
        <v>37</v>
      </c>
      <c r="AD490" s="75" t="s">
        <v>37</v>
      </c>
      <c r="AE490" s="75" t="s">
        <v>37</v>
      </c>
      <c r="AF490" s="76" t="s">
        <v>37</v>
      </c>
      <c r="AG490" s="76" t="s">
        <v>37</v>
      </c>
      <c r="AH490" s="77" t="s">
        <v>37</v>
      </c>
      <c r="AI490" s="77" t="s">
        <v>2060</v>
      </c>
    </row>
    <row r="491" spans="1:35" ht="12" customHeight="1" x14ac:dyDescent="0.3">
      <c r="A491" s="1" t="str">
        <f t="shared" si="13"/>
        <v>PDA1273</v>
      </c>
      <c r="B491" s="165" t="s">
        <v>217</v>
      </c>
      <c r="C491" s="61">
        <v>1273</v>
      </c>
      <c r="D491" s="62">
        <v>45922</v>
      </c>
      <c r="E491" s="105" t="s">
        <v>982</v>
      </c>
      <c r="F491" s="105" t="s">
        <v>480</v>
      </c>
      <c r="G491" s="162" t="s">
        <v>983</v>
      </c>
      <c r="H491" s="63" t="s">
        <v>120</v>
      </c>
      <c r="I491" s="64" t="s">
        <v>41</v>
      </c>
      <c r="J491" s="65">
        <v>30</v>
      </c>
      <c r="K491" s="190" t="s">
        <v>179</v>
      </c>
      <c r="L491" s="67" t="s">
        <v>369</v>
      </c>
      <c r="M491" s="67" t="s">
        <v>75</v>
      </c>
      <c r="N491" s="68">
        <v>0.6875</v>
      </c>
      <c r="O491" s="68">
        <v>0.83333333333333337</v>
      </c>
      <c r="P491" s="69" t="s">
        <v>44</v>
      </c>
      <c r="Q491" s="69" t="s">
        <v>205</v>
      </c>
      <c r="R491" s="70">
        <v>45918</v>
      </c>
      <c r="S491" s="69" t="s">
        <v>46</v>
      </c>
      <c r="T491" s="69"/>
      <c r="U491" s="72"/>
      <c r="V491" s="73">
        <v>45</v>
      </c>
      <c r="W491" s="73">
        <v>413883</v>
      </c>
      <c r="X491" s="74">
        <v>4.9000000000000004</v>
      </c>
      <c r="Y491" s="72">
        <v>0.83499999999999996</v>
      </c>
      <c r="Z491" s="73" t="s">
        <v>86</v>
      </c>
      <c r="AA491" s="70">
        <v>45783</v>
      </c>
      <c r="AB491" s="73"/>
      <c r="AC491" s="75">
        <v>413000</v>
      </c>
      <c r="AD491" s="75">
        <v>1500</v>
      </c>
      <c r="AE491" s="75" t="s">
        <v>228</v>
      </c>
      <c r="AF491" s="76" t="s">
        <v>2061</v>
      </c>
      <c r="AG491" s="76" t="s">
        <v>2062</v>
      </c>
      <c r="AH491" s="77">
        <v>45918</v>
      </c>
      <c r="AI491" s="77" t="s">
        <v>2063</v>
      </c>
    </row>
    <row r="492" spans="1:35" ht="12" customHeight="1" x14ac:dyDescent="0.3">
      <c r="A492" s="1" t="str">
        <f t="shared" si="13"/>
        <v>APC107</v>
      </c>
      <c r="B492" s="157" t="s">
        <v>287</v>
      </c>
      <c r="C492" s="61">
        <v>107</v>
      </c>
      <c r="D492" s="62">
        <v>45922</v>
      </c>
      <c r="E492" s="105" t="s">
        <v>984</v>
      </c>
      <c r="F492" s="105" t="s">
        <v>985</v>
      </c>
      <c r="G492" s="162" t="s">
        <v>796</v>
      </c>
      <c r="H492" s="63" t="s">
        <v>66</v>
      </c>
      <c r="I492" s="64" t="s">
        <v>36</v>
      </c>
      <c r="J492" s="65">
        <v>4</v>
      </c>
      <c r="K492" s="66"/>
      <c r="L492" s="67"/>
      <c r="M492" s="67"/>
      <c r="N492" s="68"/>
      <c r="O492" s="68"/>
      <c r="P492" s="69" t="s">
        <v>37</v>
      </c>
      <c r="Q492" s="69" t="s">
        <v>37</v>
      </c>
      <c r="R492" s="70" t="s">
        <v>37</v>
      </c>
      <c r="S492" s="71" t="s">
        <v>37</v>
      </c>
      <c r="T492" s="69" t="s">
        <v>37</v>
      </c>
      <c r="U492" s="72" t="s">
        <v>37</v>
      </c>
      <c r="V492" s="73" t="s">
        <v>37</v>
      </c>
      <c r="W492" s="73" t="s">
        <v>37</v>
      </c>
      <c r="X492" s="74" t="s">
        <v>37</v>
      </c>
      <c r="Y492" s="72" t="s">
        <v>37</v>
      </c>
      <c r="Z492" s="73" t="s">
        <v>37</v>
      </c>
      <c r="AA492" s="70" t="s">
        <v>37</v>
      </c>
      <c r="AB492" s="73"/>
      <c r="AC492" s="75" t="s">
        <v>37</v>
      </c>
      <c r="AD492" s="75" t="s">
        <v>37</v>
      </c>
      <c r="AE492" s="75" t="s">
        <v>37</v>
      </c>
      <c r="AF492" s="76" t="s">
        <v>37</v>
      </c>
      <c r="AG492" s="76" t="s">
        <v>37</v>
      </c>
      <c r="AH492" s="77" t="s">
        <v>37</v>
      </c>
      <c r="AI492" s="77" t="s">
        <v>2064</v>
      </c>
    </row>
    <row r="493" spans="1:35" ht="12" customHeight="1" x14ac:dyDescent="0.3">
      <c r="A493" s="1" t="str">
        <f t="shared" si="13"/>
        <v>ASI124</v>
      </c>
      <c r="B493" s="138" t="s">
        <v>133</v>
      </c>
      <c r="C493" s="61">
        <v>124</v>
      </c>
      <c r="D493" s="62">
        <v>45922</v>
      </c>
      <c r="E493" s="105" t="s">
        <v>836</v>
      </c>
      <c r="F493" s="105" t="s">
        <v>837</v>
      </c>
      <c r="G493" s="162" t="s">
        <v>496</v>
      </c>
      <c r="H493" s="63" t="s">
        <v>66</v>
      </c>
      <c r="I493" s="64" t="s">
        <v>146</v>
      </c>
      <c r="J493" s="65">
        <v>3</v>
      </c>
      <c r="K493" s="66"/>
      <c r="L493" s="67"/>
      <c r="M493" s="67" t="s">
        <v>62</v>
      </c>
      <c r="N493" s="68" t="s">
        <v>62</v>
      </c>
      <c r="O493" s="68">
        <v>0.91666666666666663</v>
      </c>
      <c r="P493" s="69" t="s">
        <v>37</v>
      </c>
      <c r="Q493" s="69" t="s">
        <v>37</v>
      </c>
      <c r="R493" s="70" t="s">
        <v>37</v>
      </c>
      <c r="S493" s="71" t="s">
        <v>37</v>
      </c>
      <c r="T493" s="69" t="s">
        <v>37</v>
      </c>
      <c r="U493" s="72" t="s">
        <v>37</v>
      </c>
      <c r="V493" s="73" t="s">
        <v>37</v>
      </c>
      <c r="W493" s="73" t="s">
        <v>37</v>
      </c>
      <c r="X493" s="74" t="s">
        <v>37</v>
      </c>
      <c r="Y493" s="72" t="s">
        <v>37</v>
      </c>
      <c r="Z493" s="73" t="s">
        <v>37</v>
      </c>
      <c r="AA493" s="70" t="s">
        <v>37</v>
      </c>
      <c r="AB493" s="73"/>
      <c r="AC493" s="75" t="s">
        <v>37</v>
      </c>
      <c r="AD493" s="75" t="s">
        <v>37</v>
      </c>
      <c r="AE493" s="75" t="s">
        <v>37</v>
      </c>
      <c r="AF493" s="76" t="s">
        <v>37</v>
      </c>
      <c r="AG493" s="76" t="s">
        <v>37</v>
      </c>
      <c r="AH493" s="77" t="s">
        <v>37</v>
      </c>
      <c r="AI493" s="77" t="s">
        <v>2065</v>
      </c>
    </row>
    <row r="494" spans="1:35" ht="12" customHeight="1" x14ac:dyDescent="0.3">
      <c r="A494" s="1" t="str">
        <f t="shared" si="13"/>
        <v>ASI203</v>
      </c>
      <c r="B494" s="138" t="s">
        <v>133</v>
      </c>
      <c r="C494" s="61">
        <v>203</v>
      </c>
      <c r="D494" s="62">
        <v>45922</v>
      </c>
      <c r="E494" s="105" t="s">
        <v>838</v>
      </c>
      <c r="F494" s="105" t="s">
        <v>839</v>
      </c>
      <c r="G494" s="162" t="s">
        <v>840</v>
      </c>
      <c r="H494" s="63" t="s">
        <v>66</v>
      </c>
      <c r="I494" s="64" t="s">
        <v>146</v>
      </c>
      <c r="J494" s="65">
        <v>3</v>
      </c>
      <c r="K494" s="66"/>
      <c r="L494" s="67"/>
      <c r="M494" s="67" t="s">
        <v>83</v>
      </c>
      <c r="N494" s="68">
        <v>0.8125</v>
      </c>
      <c r="O494" s="68">
        <v>0.91666666666666663</v>
      </c>
      <c r="P494" s="69" t="s">
        <v>37</v>
      </c>
      <c r="Q494" s="69" t="s">
        <v>37</v>
      </c>
      <c r="R494" s="70" t="s">
        <v>37</v>
      </c>
      <c r="S494" s="71" t="s">
        <v>37</v>
      </c>
      <c r="T494" s="69" t="s">
        <v>37</v>
      </c>
      <c r="U494" s="72" t="s">
        <v>37</v>
      </c>
      <c r="V494" s="73" t="s">
        <v>37</v>
      </c>
      <c r="W494" s="73" t="s">
        <v>37</v>
      </c>
      <c r="X494" s="74" t="s">
        <v>37</v>
      </c>
      <c r="Y494" s="72" t="s">
        <v>37</v>
      </c>
      <c r="Z494" s="73" t="s">
        <v>37</v>
      </c>
      <c r="AA494" s="70" t="s">
        <v>37</v>
      </c>
      <c r="AB494" s="73"/>
      <c r="AC494" s="75" t="s">
        <v>37</v>
      </c>
      <c r="AD494" s="75" t="s">
        <v>37</v>
      </c>
      <c r="AE494" s="75" t="s">
        <v>37</v>
      </c>
      <c r="AF494" s="76" t="s">
        <v>37</v>
      </c>
      <c r="AG494" s="76" t="s">
        <v>37</v>
      </c>
      <c r="AH494" s="77" t="s">
        <v>37</v>
      </c>
      <c r="AI494" s="77" t="s">
        <v>2066</v>
      </c>
    </row>
    <row r="495" spans="1:35" ht="12" customHeight="1" x14ac:dyDescent="0.3">
      <c r="A495" s="1" t="str">
        <f t="shared" si="13"/>
        <v>HIR14</v>
      </c>
      <c r="B495" s="112" t="s">
        <v>87</v>
      </c>
      <c r="C495" s="113">
        <v>14</v>
      </c>
      <c r="D495" s="62">
        <v>45922</v>
      </c>
      <c r="E495" s="105" t="s">
        <v>986</v>
      </c>
      <c r="F495" s="105" t="s">
        <v>480</v>
      </c>
      <c r="G495" s="162" t="s">
        <v>987</v>
      </c>
      <c r="H495" s="63" t="s">
        <v>66</v>
      </c>
      <c r="I495" s="64" t="s">
        <v>41</v>
      </c>
      <c r="J495" s="65">
        <v>22</v>
      </c>
      <c r="K495" s="66"/>
      <c r="L495" s="67"/>
      <c r="M495" s="67" t="s">
        <v>62</v>
      </c>
      <c r="N495" s="68" t="s">
        <v>62</v>
      </c>
      <c r="O495" s="68">
        <v>0.83333333333333337</v>
      </c>
      <c r="P495" s="69" t="s">
        <v>44</v>
      </c>
      <c r="Q495" s="69" t="s">
        <v>115</v>
      </c>
      <c r="R495" s="70">
        <v>45919</v>
      </c>
      <c r="S495" s="69" t="s">
        <v>46</v>
      </c>
      <c r="T495" s="69"/>
      <c r="U495" s="72"/>
      <c r="V495" s="73">
        <v>23</v>
      </c>
      <c r="W495" s="73">
        <v>173880</v>
      </c>
      <c r="X495" s="74">
        <v>5</v>
      </c>
      <c r="Y495" s="72">
        <v>0.9</v>
      </c>
      <c r="Z495" s="73" t="s">
        <v>68</v>
      </c>
      <c r="AA495" s="70">
        <v>45797</v>
      </c>
      <c r="AB495" s="73"/>
      <c r="AC495" s="75">
        <v>173000</v>
      </c>
      <c r="AD495" s="75">
        <v>1250</v>
      </c>
      <c r="AE495" s="75" t="s">
        <v>340</v>
      </c>
      <c r="AF495" s="76" t="s">
        <v>2067</v>
      </c>
      <c r="AG495" s="76" t="s">
        <v>2068</v>
      </c>
      <c r="AH495" s="77">
        <v>45919</v>
      </c>
      <c r="AI495" s="77" t="s">
        <v>2069</v>
      </c>
    </row>
    <row r="496" spans="1:35" ht="12" customHeight="1" x14ac:dyDescent="0.3">
      <c r="A496" s="1" t="str">
        <f t="shared" si="13"/>
        <v>PMO32</v>
      </c>
      <c r="B496" s="187" t="s">
        <v>245</v>
      </c>
      <c r="C496" s="61">
        <v>32</v>
      </c>
      <c r="D496" s="62">
        <v>45922</v>
      </c>
      <c r="E496" s="105" t="s">
        <v>988</v>
      </c>
      <c r="F496" s="105" t="s">
        <v>989</v>
      </c>
      <c r="G496" s="162" t="s">
        <v>496</v>
      </c>
      <c r="H496" s="63" t="s">
        <v>66</v>
      </c>
      <c r="I496" s="64" t="s">
        <v>41</v>
      </c>
      <c r="J496" s="65">
        <v>4</v>
      </c>
      <c r="K496" s="212" t="s">
        <v>393</v>
      </c>
      <c r="L496" s="67"/>
      <c r="M496" s="67" t="s">
        <v>62</v>
      </c>
      <c r="N496" s="68" t="s">
        <v>62</v>
      </c>
      <c r="O496" s="68">
        <v>0.91666666666666663</v>
      </c>
      <c r="P496" s="69" t="s">
        <v>77</v>
      </c>
      <c r="Q496" s="69" t="s">
        <v>78</v>
      </c>
      <c r="R496" s="70">
        <v>45897</v>
      </c>
      <c r="S496" s="69" t="s">
        <v>46</v>
      </c>
      <c r="T496" s="69" t="s">
        <v>47</v>
      </c>
      <c r="U496" s="72" t="s">
        <v>80</v>
      </c>
      <c r="V496" s="73">
        <v>4</v>
      </c>
      <c r="W496" s="73">
        <v>21889</v>
      </c>
      <c r="X496" s="74">
        <v>5</v>
      </c>
      <c r="Y496" s="72">
        <v>0.85000000000000009</v>
      </c>
      <c r="Z496" s="73" t="s">
        <v>107</v>
      </c>
      <c r="AA496" s="70">
        <v>45817</v>
      </c>
      <c r="AB496" s="73"/>
      <c r="AC496" s="75">
        <v>21000</v>
      </c>
      <c r="AD496" s="75">
        <v>820</v>
      </c>
      <c r="AE496" s="75" t="s">
        <v>37</v>
      </c>
      <c r="AF496" s="76" t="s">
        <v>2070</v>
      </c>
      <c r="AG496" s="76" t="s">
        <v>2071</v>
      </c>
      <c r="AH496" s="77">
        <v>45897</v>
      </c>
      <c r="AI496" s="77" t="s">
        <v>2072</v>
      </c>
    </row>
    <row r="497" spans="1:35" ht="12" customHeight="1" x14ac:dyDescent="0.3">
      <c r="A497" s="1" t="str">
        <f t="shared" si="13"/>
        <v>PRA18</v>
      </c>
      <c r="B497" s="160" t="s">
        <v>206</v>
      </c>
      <c r="C497" s="61">
        <v>18</v>
      </c>
      <c r="D497" s="62">
        <v>45922</v>
      </c>
      <c r="E497" s="105" t="s">
        <v>990</v>
      </c>
      <c r="F497" s="105" t="s">
        <v>991</v>
      </c>
      <c r="G497" s="162" t="s">
        <v>987</v>
      </c>
      <c r="H497" s="63" t="s">
        <v>66</v>
      </c>
      <c r="I497" s="64" t="s">
        <v>41</v>
      </c>
      <c r="J497" s="65">
        <v>15</v>
      </c>
      <c r="K497" s="66"/>
      <c r="L497" s="67"/>
      <c r="M497" s="67" t="s">
        <v>43</v>
      </c>
      <c r="N497" s="68">
        <v>0.6875</v>
      </c>
      <c r="O497" s="68">
        <v>0.79166666666666663</v>
      </c>
      <c r="P497" s="69" t="s">
        <v>44</v>
      </c>
      <c r="Q497" s="69" t="s">
        <v>115</v>
      </c>
      <c r="R497" s="70">
        <v>45918</v>
      </c>
      <c r="S497" s="69" t="s">
        <v>46</v>
      </c>
      <c r="T497" s="69"/>
      <c r="U497" s="72"/>
      <c r="V497" s="73">
        <v>15</v>
      </c>
      <c r="W497" s="73">
        <v>191827</v>
      </c>
      <c r="X497" s="74">
        <v>5</v>
      </c>
      <c r="Y497" s="72">
        <v>0.9</v>
      </c>
      <c r="Z497" s="73" t="s">
        <v>147</v>
      </c>
      <c r="AA497" s="70">
        <v>45824</v>
      </c>
      <c r="AB497" s="73"/>
      <c r="AC497" s="75">
        <v>191000</v>
      </c>
      <c r="AD497" s="75">
        <v>2400</v>
      </c>
      <c r="AE497" s="75" t="s">
        <v>340</v>
      </c>
      <c r="AF497" s="76" t="s">
        <v>2073</v>
      </c>
      <c r="AG497" s="76" t="s">
        <v>2074</v>
      </c>
      <c r="AH497" s="77">
        <v>45918</v>
      </c>
      <c r="AI497" s="77" t="s">
        <v>2075</v>
      </c>
    </row>
    <row r="498" spans="1:35" ht="12" customHeight="1" x14ac:dyDescent="0.3">
      <c r="A498" s="1" t="str">
        <f t="shared" si="13"/>
        <v>SLP1011</v>
      </c>
      <c r="B498" s="227" t="s">
        <v>275</v>
      </c>
      <c r="C498" s="61">
        <v>1011</v>
      </c>
      <c r="D498" s="62">
        <v>45922</v>
      </c>
      <c r="E498" s="105" t="s">
        <v>992</v>
      </c>
      <c r="F498" s="105" t="s">
        <v>993</v>
      </c>
      <c r="G498" s="162" t="s">
        <v>493</v>
      </c>
      <c r="H498" s="63" t="s">
        <v>66</v>
      </c>
      <c r="I498" s="64" t="s">
        <v>41</v>
      </c>
      <c r="J498" s="65">
        <v>30</v>
      </c>
      <c r="K498" s="66"/>
      <c r="L498" s="67"/>
      <c r="M498" s="67" t="s">
        <v>75</v>
      </c>
      <c r="N498" s="68">
        <v>0.6875</v>
      </c>
      <c r="O498" s="68">
        <v>0.83333333333333337</v>
      </c>
      <c r="P498" s="69" t="s">
        <v>44</v>
      </c>
      <c r="Q498" s="69" t="s">
        <v>115</v>
      </c>
      <c r="R498" s="70">
        <v>45919</v>
      </c>
      <c r="S498" s="69" t="s">
        <v>46</v>
      </c>
      <c r="T498" s="69"/>
      <c r="U498" s="72"/>
      <c r="V498" s="73">
        <v>28</v>
      </c>
      <c r="W498" s="73">
        <v>422814</v>
      </c>
      <c r="X498" s="74">
        <v>4.8</v>
      </c>
      <c r="Y498" s="72">
        <v>0.9</v>
      </c>
      <c r="Z498" s="73" t="s">
        <v>121</v>
      </c>
      <c r="AA498" s="70">
        <v>45746</v>
      </c>
      <c r="AB498" s="73"/>
      <c r="AC498" s="75">
        <v>422000</v>
      </c>
      <c r="AD498" s="75">
        <v>2150</v>
      </c>
      <c r="AE498" s="75" t="s">
        <v>37</v>
      </c>
      <c r="AF498" s="76" t="s">
        <v>2076</v>
      </c>
      <c r="AG498" s="76" t="s">
        <v>2077</v>
      </c>
      <c r="AH498" s="77">
        <v>45919</v>
      </c>
      <c r="AI498" s="77" t="s">
        <v>2078</v>
      </c>
    </row>
    <row r="499" spans="1:35" ht="12" customHeight="1" x14ac:dyDescent="0.3">
      <c r="A499" s="1" t="str">
        <f t="shared" si="13"/>
        <v>PDA1273</v>
      </c>
      <c r="B499" s="165" t="s">
        <v>217</v>
      </c>
      <c r="C499" s="61">
        <v>1273</v>
      </c>
      <c r="D499" s="62">
        <v>45922</v>
      </c>
      <c r="E499" s="105" t="s">
        <v>982</v>
      </c>
      <c r="F499" s="105" t="s">
        <v>480</v>
      </c>
      <c r="G499" s="162" t="s">
        <v>983</v>
      </c>
      <c r="H499" s="150" t="s">
        <v>181</v>
      </c>
      <c r="I499" s="64" t="s">
        <v>61</v>
      </c>
      <c r="J499" s="65">
        <v>15</v>
      </c>
      <c r="K499" s="66"/>
      <c r="L499" s="67" t="s">
        <v>106</v>
      </c>
      <c r="M499" s="67" t="s">
        <v>43</v>
      </c>
      <c r="N499" s="68">
        <v>0.66666666666666663</v>
      </c>
      <c r="O499" s="68">
        <v>0.83333333333333337</v>
      </c>
      <c r="P499" s="69" t="s">
        <v>37</v>
      </c>
      <c r="Q499" s="69" t="s">
        <v>37</v>
      </c>
      <c r="R499" s="70" t="s">
        <v>37</v>
      </c>
      <c r="S499" s="71" t="s">
        <v>37</v>
      </c>
      <c r="T499" s="69" t="s">
        <v>37</v>
      </c>
      <c r="U499" s="72" t="s">
        <v>37</v>
      </c>
      <c r="V499" s="73" t="s">
        <v>37</v>
      </c>
      <c r="W499" s="73" t="s">
        <v>37</v>
      </c>
      <c r="X499" s="74" t="s">
        <v>37</v>
      </c>
      <c r="Y499" s="72" t="s">
        <v>37</v>
      </c>
      <c r="Z499" s="73" t="s">
        <v>37</v>
      </c>
      <c r="AA499" s="70" t="s">
        <v>37</v>
      </c>
      <c r="AB499" s="73"/>
      <c r="AC499" s="75" t="s">
        <v>37</v>
      </c>
      <c r="AD499" s="75" t="s">
        <v>37</v>
      </c>
      <c r="AE499" s="75" t="s">
        <v>37</v>
      </c>
      <c r="AF499" s="76" t="s">
        <v>37</v>
      </c>
      <c r="AG499" s="76" t="s">
        <v>37</v>
      </c>
      <c r="AH499" s="77" t="s">
        <v>37</v>
      </c>
      <c r="AI499" s="77" t="s">
        <v>2079</v>
      </c>
    </row>
    <row r="500" spans="1:35" ht="12" customHeight="1" x14ac:dyDescent="0.3">
      <c r="A500" s="1" t="str">
        <f t="shared" si="13"/>
        <v>ASI93</v>
      </c>
      <c r="B500" s="138" t="s">
        <v>133</v>
      </c>
      <c r="C500" s="61">
        <v>93</v>
      </c>
      <c r="D500" s="62">
        <v>45922</v>
      </c>
      <c r="E500" s="105" t="s">
        <v>882</v>
      </c>
      <c r="F500" s="105" t="s">
        <v>883</v>
      </c>
      <c r="G500" s="162" t="s">
        <v>884</v>
      </c>
      <c r="H500" s="63" t="s">
        <v>35</v>
      </c>
      <c r="I500" s="64" t="s">
        <v>146</v>
      </c>
      <c r="J500" s="65">
        <v>3</v>
      </c>
      <c r="K500" s="66"/>
      <c r="L500" s="67"/>
      <c r="M500" s="67" t="s">
        <v>83</v>
      </c>
      <c r="N500" s="68">
        <v>0.79166666666666663</v>
      </c>
      <c r="O500" s="68">
        <v>0.91666666666666663</v>
      </c>
      <c r="P500" s="69" t="s">
        <v>37</v>
      </c>
      <c r="Q500" s="69" t="s">
        <v>37</v>
      </c>
      <c r="R500" s="70" t="s">
        <v>37</v>
      </c>
      <c r="S500" s="71" t="s">
        <v>37</v>
      </c>
      <c r="T500" s="69" t="s">
        <v>37</v>
      </c>
      <c r="U500" s="72" t="s">
        <v>37</v>
      </c>
      <c r="V500" s="73" t="s">
        <v>37</v>
      </c>
      <c r="W500" s="73" t="s">
        <v>37</v>
      </c>
      <c r="X500" s="74" t="s">
        <v>37</v>
      </c>
      <c r="Y500" s="72" t="s">
        <v>37</v>
      </c>
      <c r="Z500" s="73" t="s">
        <v>37</v>
      </c>
      <c r="AA500" s="70" t="s">
        <v>37</v>
      </c>
      <c r="AB500" s="73"/>
      <c r="AC500" s="75" t="s">
        <v>37</v>
      </c>
      <c r="AD500" s="75" t="s">
        <v>37</v>
      </c>
      <c r="AE500" s="75" t="s">
        <v>37</v>
      </c>
      <c r="AF500" s="76" t="s">
        <v>37</v>
      </c>
      <c r="AG500" s="76" t="s">
        <v>37</v>
      </c>
      <c r="AH500" s="77" t="s">
        <v>37</v>
      </c>
      <c r="AI500" s="77" t="s">
        <v>2080</v>
      </c>
    </row>
    <row r="501" spans="1:35" ht="12" customHeight="1" x14ac:dyDescent="0.3">
      <c r="A501" s="1" t="str">
        <f t="shared" si="13"/>
        <v>EXS1751</v>
      </c>
      <c r="B501" s="166" t="s">
        <v>223</v>
      </c>
      <c r="C501" s="61">
        <v>1751</v>
      </c>
      <c r="D501" s="62">
        <v>45922</v>
      </c>
      <c r="E501" s="105" t="s">
        <v>994</v>
      </c>
      <c r="F501" s="105" t="s">
        <v>480</v>
      </c>
      <c r="G501" s="162" t="s">
        <v>995</v>
      </c>
      <c r="H501" s="63" t="s">
        <v>35</v>
      </c>
      <c r="I501" s="64" t="s">
        <v>41</v>
      </c>
      <c r="J501" s="65">
        <v>37</v>
      </c>
      <c r="K501" s="207" t="s">
        <v>237</v>
      </c>
      <c r="L501" s="67"/>
      <c r="M501" s="67" t="s">
        <v>361</v>
      </c>
      <c r="N501" s="68">
        <v>0.66666666666666663</v>
      </c>
      <c r="O501" s="68">
        <v>0.83333333333333337</v>
      </c>
      <c r="P501" s="69" t="s">
        <v>44</v>
      </c>
      <c r="Q501" s="69" t="s">
        <v>224</v>
      </c>
      <c r="R501" s="70">
        <v>45917</v>
      </c>
      <c r="S501" s="69" t="s">
        <v>46</v>
      </c>
      <c r="T501" s="69"/>
      <c r="U501" s="72"/>
      <c r="V501" s="73">
        <v>48</v>
      </c>
      <c r="W501" s="73">
        <v>575216</v>
      </c>
      <c r="X501" s="74">
        <v>5</v>
      </c>
      <c r="Y501" s="72">
        <v>0.88500000000000001</v>
      </c>
      <c r="Z501" s="73" t="s">
        <v>149</v>
      </c>
      <c r="AA501" s="70">
        <v>45754</v>
      </c>
      <c r="AB501" s="73"/>
      <c r="AC501" s="75">
        <v>575000</v>
      </c>
      <c r="AD501" s="75">
        <v>1900</v>
      </c>
      <c r="AE501" s="75" t="s">
        <v>248</v>
      </c>
      <c r="AF501" s="76" t="s">
        <v>2081</v>
      </c>
      <c r="AG501" s="76" t="s">
        <v>2082</v>
      </c>
      <c r="AH501" s="77">
        <v>45917</v>
      </c>
      <c r="AI501" s="77" t="s">
        <v>2083</v>
      </c>
    </row>
    <row r="502" spans="1:35" ht="12" customHeight="1" x14ac:dyDescent="0.3">
      <c r="A502" s="1" t="str">
        <f t="shared" si="13"/>
        <v>EXS5675</v>
      </c>
      <c r="B502" s="166" t="s">
        <v>223</v>
      </c>
      <c r="C502" s="61">
        <v>5675</v>
      </c>
      <c r="D502" s="62">
        <v>45922</v>
      </c>
      <c r="E502" s="105" t="s">
        <v>996</v>
      </c>
      <c r="F502" s="105" t="s">
        <v>480</v>
      </c>
      <c r="G502" s="162" t="s">
        <v>833</v>
      </c>
      <c r="H502" s="63" t="s">
        <v>35</v>
      </c>
      <c r="I502" s="64" t="s">
        <v>41</v>
      </c>
      <c r="J502" s="65">
        <v>26</v>
      </c>
      <c r="K502" s="66"/>
      <c r="L502" s="67"/>
      <c r="M502" s="67" t="s">
        <v>75</v>
      </c>
      <c r="N502" s="68">
        <v>0.6875</v>
      </c>
      <c r="O502" s="68">
        <v>0.83333333333333337</v>
      </c>
      <c r="P502" s="69" t="s">
        <v>44</v>
      </c>
      <c r="Q502" s="69" t="s">
        <v>224</v>
      </c>
      <c r="R502" s="70">
        <v>45919</v>
      </c>
      <c r="S502" s="69" t="s">
        <v>46</v>
      </c>
      <c r="T502" s="69"/>
      <c r="U502" s="72"/>
      <c r="V502" s="73">
        <v>26</v>
      </c>
      <c r="W502" s="73">
        <v>364617</v>
      </c>
      <c r="X502" s="74">
        <v>4.9000000000000004</v>
      </c>
      <c r="Y502" s="72">
        <v>0.89500000000000002</v>
      </c>
      <c r="Z502" s="73" t="s">
        <v>86</v>
      </c>
      <c r="AA502" s="70">
        <v>45740</v>
      </c>
      <c r="AB502" s="73"/>
      <c r="AC502" s="75">
        <v>364000</v>
      </c>
      <c r="AD502" s="75">
        <v>2500</v>
      </c>
      <c r="AE502" s="75" t="s">
        <v>70</v>
      </c>
      <c r="AF502" s="76" t="s">
        <v>2084</v>
      </c>
      <c r="AG502" s="76" t="s">
        <v>2085</v>
      </c>
      <c r="AH502" s="77">
        <v>45919</v>
      </c>
      <c r="AI502" s="77" t="s">
        <v>2086</v>
      </c>
    </row>
    <row r="503" spans="1:35" ht="12" customHeight="1" x14ac:dyDescent="0.3">
      <c r="A503" s="1" t="str">
        <f t="shared" si="13"/>
        <v>OXDCD</v>
      </c>
      <c r="B503" s="137" t="s">
        <v>240</v>
      </c>
      <c r="C503" s="61" t="s">
        <v>34</v>
      </c>
      <c r="D503" s="62">
        <v>45922</v>
      </c>
      <c r="E503" s="105" t="s">
        <v>501</v>
      </c>
      <c r="F503" s="105" t="s">
        <v>502</v>
      </c>
      <c r="G503" s="162" t="s">
        <v>503</v>
      </c>
      <c r="H503" s="63" t="s">
        <v>35</v>
      </c>
      <c r="I503" s="64" t="s">
        <v>203</v>
      </c>
      <c r="J503" s="65">
        <v>3</v>
      </c>
      <c r="K503" s="66" t="s">
        <v>69</v>
      </c>
      <c r="L503" s="67" t="s">
        <v>280</v>
      </c>
      <c r="M503" s="67" t="s">
        <v>83</v>
      </c>
      <c r="N503" s="68">
        <v>0.27083333333333331</v>
      </c>
      <c r="O503" s="68">
        <v>0.375</v>
      </c>
      <c r="P503" s="69" t="s">
        <v>37</v>
      </c>
      <c r="Q503" s="69" t="s">
        <v>37</v>
      </c>
      <c r="R503" s="70" t="s">
        <v>37</v>
      </c>
      <c r="S503" s="71" t="s">
        <v>37</v>
      </c>
      <c r="T503" s="69" t="s">
        <v>37</v>
      </c>
      <c r="U503" s="72" t="s">
        <v>37</v>
      </c>
      <c r="V503" s="73" t="s">
        <v>37</v>
      </c>
      <c r="W503" s="73" t="s">
        <v>37</v>
      </c>
      <c r="X503" s="74" t="s">
        <v>37</v>
      </c>
      <c r="Y503" s="72" t="s">
        <v>37</v>
      </c>
      <c r="Z503" s="73" t="s">
        <v>37</v>
      </c>
      <c r="AA503" s="70" t="s">
        <v>37</v>
      </c>
      <c r="AB503" s="73"/>
      <c r="AC503" s="75" t="s">
        <v>37</v>
      </c>
      <c r="AD503" s="75" t="s">
        <v>37</v>
      </c>
      <c r="AE503" s="75" t="s">
        <v>37</v>
      </c>
      <c r="AF503" s="76" t="s">
        <v>1175</v>
      </c>
      <c r="AG503" s="76" t="s">
        <v>1176</v>
      </c>
      <c r="AH503" s="77" t="s">
        <v>37</v>
      </c>
      <c r="AI503" s="77" t="s">
        <v>2087</v>
      </c>
    </row>
    <row r="504" spans="1:35" ht="12" customHeight="1" x14ac:dyDescent="0.3">
      <c r="A504" s="1" t="str">
        <f t="shared" si="13"/>
        <v>PDA1207</v>
      </c>
      <c r="B504" s="165" t="s">
        <v>217</v>
      </c>
      <c r="C504" s="61">
        <v>1207</v>
      </c>
      <c r="D504" s="62">
        <v>45922</v>
      </c>
      <c r="E504" s="105" t="s">
        <v>997</v>
      </c>
      <c r="F504" s="105" t="s">
        <v>541</v>
      </c>
      <c r="G504" s="162" t="s">
        <v>496</v>
      </c>
      <c r="H504" s="63" t="s">
        <v>35</v>
      </c>
      <c r="I504" s="64" t="s">
        <v>36</v>
      </c>
      <c r="J504" s="65">
        <v>4</v>
      </c>
      <c r="K504" s="66"/>
      <c r="L504" s="67"/>
      <c r="M504" s="67"/>
      <c r="N504" s="68"/>
      <c r="O504" s="68"/>
      <c r="P504" s="69" t="s">
        <v>37</v>
      </c>
      <c r="Q504" s="69" t="s">
        <v>37</v>
      </c>
      <c r="R504" s="70" t="s">
        <v>37</v>
      </c>
      <c r="S504" s="71" t="s">
        <v>37</v>
      </c>
      <c r="T504" s="69" t="s">
        <v>37</v>
      </c>
      <c r="U504" s="72" t="s">
        <v>37</v>
      </c>
      <c r="V504" s="73" t="s">
        <v>37</v>
      </c>
      <c r="W504" s="73" t="s">
        <v>37</v>
      </c>
      <c r="X504" s="74" t="s">
        <v>37</v>
      </c>
      <c r="Y504" s="72" t="s">
        <v>37</v>
      </c>
      <c r="Z504" s="73" t="s">
        <v>37</v>
      </c>
      <c r="AA504" s="70" t="s">
        <v>37</v>
      </c>
      <c r="AB504" s="73"/>
      <c r="AC504" s="75" t="s">
        <v>37</v>
      </c>
      <c r="AD504" s="75" t="s">
        <v>37</v>
      </c>
      <c r="AE504" s="75" t="s">
        <v>37</v>
      </c>
      <c r="AF504" s="76" t="s">
        <v>37</v>
      </c>
      <c r="AG504" s="76" t="s">
        <v>37</v>
      </c>
      <c r="AH504" s="77" t="s">
        <v>37</v>
      </c>
      <c r="AI504" s="77" t="s">
        <v>2088</v>
      </c>
    </row>
    <row r="505" spans="1:35" ht="12" customHeight="1" x14ac:dyDescent="0.3">
      <c r="A505" s="1" t="str">
        <f t="shared" si="13"/>
        <v>SVG53</v>
      </c>
      <c r="B505" s="157" t="s">
        <v>197</v>
      </c>
      <c r="C505" s="158">
        <v>53</v>
      </c>
      <c r="D505" s="62">
        <v>45922</v>
      </c>
      <c r="E505" s="105" t="s">
        <v>980</v>
      </c>
      <c r="F505" s="105" t="s">
        <v>981</v>
      </c>
      <c r="G505" s="162" t="s">
        <v>521</v>
      </c>
      <c r="H505" s="63" t="s">
        <v>35</v>
      </c>
      <c r="I505" s="64" t="s">
        <v>61</v>
      </c>
      <c r="J505" s="65">
        <v>10</v>
      </c>
      <c r="K505" s="66"/>
      <c r="L505" s="67"/>
      <c r="M505" s="67" t="s">
        <v>43</v>
      </c>
      <c r="N505" s="68">
        <v>0.66666666666666663</v>
      </c>
      <c r="O505" s="68">
        <v>0.79166666666666663</v>
      </c>
      <c r="P505" s="69" t="s">
        <v>37</v>
      </c>
      <c r="Q505" s="69" t="s">
        <v>37</v>
      </c>
      <c r="R505" s="70" t="s">
        <v>37</v>
      </c>
      <c r="S505" s="71" t="s">
        <v>37</v>
      </c>
      <c r="T505" s="69" t="s">
        <v>37</v>
      </c>
      <c r="U505" s="72" t="s">
        <v>37</v>
      </c>
      <c r="V505" s="73" t="s">
        <v>37</v>
      </c>
      <c r="W505" s="73" t="s">
        <v>37</v>
      </c>
      <c r="X505" s="74" t="s">
        <v>37</v>
      </c>
      <c r="Y505" s="72" t="s">
        <v>37</v>
      </c>
      <c r="Z505" s="73" t="s">
        <v>37</v>
      </c>
      <c r="AA505" s="70" t="s">
        <v>37</v>
      </c>
      <c r="AB505" s="73"/>
      <c r="AC505" s="75" t="s">
        <v>37</v>
      </c>
      <c r="AD505" s="75" t="s">
        <v>37</v>
      </c>
      <c r="AE505" s="75" t="s">
        <v>37</v>
      </c>
      <c r="AF505" s="76" t="s">
        <v>37</v>
      </c>
      <c r="AG505" s="76" t="s">
        <v>37</v>
      </c>
      <c r="AH505" s="77" t="s">
        <v>37</v>
      </c>
      <c r="AI505" s="77" t="s">
        <v>2055</v>
      </c>
    </row>
    <row r="506" spans="1:35" ht="12" customHeight="1" x14ac:dyDescent="0.3">
      <c r="A506" s="1" t="str">
        <f t="shared" si="13"/>
        <v>EXS1751</v>
      </c>
      <c r="B506" s="166" t="s">
        <v>223</v>
      </c>
      <c r="C506" s="61">
        <v>1751</v>
      </c>
      <c r="D506" s="62">
        <v>45922</v>
      </c>
      <c r="E506" s="105" t="s">
        <v>994</v>
      </c>
      <c r="F506" s="105" t="s">
        <v>480</v>
      </c>
      <c r="G506" s="162" t="s">
        <v>995</v>
      </c>
      <c r="H506" s="173" t="s">
        <v>234</v>
      </c>
      <c r="I506" s="64" t="s">
        <v>61</v>
      </c>
      <c r="J506" s="65">
        <v>15</v>
      </c>
      <c r="K506" s="66"/>
      <c r="L506" s="67" t="s">
        <v>252</v>
      </c>
      <c r="M506" s="67" t="s">
        <v>43</v>
      </c>
      <c r="N506" s="68">
        <v>0.66666666666666663</v>
      </c>
      <c r="O506" s="68">
        <v>0.83333333333333337</v>
      </c>
      <c r="P506" s="69" t="s">
        <v>37</v>
      </c>
      <c r="Q506" s="69" t="s">
        <v>37</v>
      </c>
      <c r="R506" s="70" t="s">
        <v>37</v>
      </c>
      <c r="S506" s="71" t="s">
        <v>37</v>
      </c>
      <c r="T506" s="69" t="s">
        <v>37</v>
      </c>
      <c r="U506" s="72" t="s">
        <v>37</v>
      </c>
      <c r="V506" s="73" t="s">
        <v>37</v>
      </c>
      <c r="W506" s="73" t="s">
        <v>37</v>
      </c>
      <c r="X506" s="74" t="s">
        <v>37</v>
      </c>
      <c r="Y506" s="72" t="s">
        <v>37</v>
      </c>
      <c r="Z506" s="73" t="s">
        <v>37</v>
      </c>
      <c r="AA506" s="70" t="s">
        <v>37</v>
      </c>
      <c r="AB506" s="73"/>
      <c r="AC506" s="75" t="s">
        <v>37</v>
      </c>
      <c r="AD506" s="75" t="s">
        <v>37</v>
      </c>
      <c r="AE506" s="75" t="s">
        <v>37</v>
      </c>
      <c r="AF506" s="76" t="s">
        <v>37</v>
      </c>
      <c r="AG506" s="76" t="s">
        <v>37</v>
      </c>
      <c r="AH506" s="77" t="s">
        <v>37</v>
      </c>
      <c r="AI506" s="77" t="s">
        <v>2089</v>
      </c>
    </row>
    <row r="507" spans="1:35" ht="12" customHeight="1" thickBot="1" x14ac:dyDescent="0.35">
      <c r="A507" s="5" t="str">
        <f t="shared" ref="A507:A513" si="14">CONCATENATE(B507,C507)</f>
        <v/>
      </c>
      <c r="B507" s="78"/>
      <c r="C507" s="79"/>
      <c r="D507" s="80"/>
      <c r="E507" s="81"/>
      <c r="F507" s="81"/>
      <c r="G507" s="81"/>
      <c r="H507" s="82"/>
      <c r="I507" s="114" t="s">
        <v>38</v>
      </c>
      <c r="J507" s="84">
        <f>SUBTOTAL(9,J476:J506)</f>
        <v>409</v>
      </c>
      <c r="K507" s="85">
        <f>(45+35+35+80+10+70+35+240)-J507</f>
        <v>141</v>
      </c>
      <c r="L507" s="127"/>
      <c r="M507" s="127"/>
      <c r="N507" s="128"/>
      <c r="O507" s="128"/>
      <c r="P507" s="129"/>
      <c r="Q507" s="129"/>
      <c r="R507" s="130"/>
      <c r="S507" s="131"/>
      <c r="T507" s="129"/>
      <c r="U507" s="132"/>
      <c r="V507" s="133"/>
      <c r="W507" s="133"/>
      <c r="X507" s="134"/>
      <c r="Y507" s="132"/>
      <c r="Z507" s="129"/>
      <c r="AA507" s="130"/>
      <c r="AB507" s="133"/>
      <c r="AC507" s="135"/>
      <c r="AD507" s="135"/>
      <c r="AE507" s="135"/>
      <c r="AF507" s="18"/>
      <c r="AG507" s="18"/>
      <c r="AH507" s="19"/>
      <c r="AI507" s="19"/>
    </row>
    <row r="508" spans="1:35" ht="12" customHeight="1" thickBot="1" x14ac:dyDescent="0.35">
      <c r="A508" s="1" t="str">
        <f t="shared" si="14"/>
        <v/>
      </c>
      <c r="B508" s="94"/>
      <c r="C508" s="115"/>
      <c r="D508" s="96"/>
      <c r="E508" s="97">
        <v>45923</v>
      </c>
      <c r="F508" s="98" t="s">
        <v>152</v>
      </c>
      <c r="G508" s="99"/>
      <c r="H508" s="100"/>
      <c r="I508" s="109"/>
      <c r="J508" s="110"/>
      <c r="K508" s="103"/>
      <c r="L508" s="118"/>
      <c r="M508" s="118"/>
      <c r="N508" s="119"/>
      <c r="O508" s="119"/>
      <c r="P508" s="120"/>
      <c r="Q508" s="120"/>
      <c r="R508" s="121"/>
      <c r="S508" s="122"/>
      <c r="T508" s="120"/>
      <c r="U508" s="123"/>
      <c r="V508" s="124"/>
      <c r="W508" s="124"/>
      <c r="X508" s="125"/>
      <c r="Y508" s="123"/>
      <c r="Z508" s="120"/>
      <c r="AA508" s="121"/>
      <c r="AB508" s="124"/>
      <c r="AC508" s="126"/>
      <c r="AD508" s="126"/>
      <c r="AE508" s="126"/>
      <c r="AF508" s="18"/>
      <c r="AG508" s="18"/>
      <c r="AH508" s="19"/>
      <c r="AI508" s="19"/>
    </row>
    <row r="509" spans="1:35" ht="12" customHeight="1" x14ac:dyDescent="0.3">
      <c r="A509" s="1" t="str">
        <f t="shared" si="14"/>
        <v>KOP18</v>
      </c>
      <c r="B509" s="107" t="s">
        <v>292</v>
      </c>
      <c r="C509" s="61">
        <v>18</v>
      </c>
      <c r="D509" s="62">
        <v>45923</v>
      </c>
      <c r="E509" s="105" t="s">
        <v>962</v>
      </c>
      <c r="F509" s="105" t="s">
        <v>963</v>
      </c>
      <c r="G509" s="206" t="s">
        <v>964</v>
      </c>
      <c r="H509" s="63" t="s">
        <v>127</v>
      </c>
      <c r="I509" s="64" t="s">
        <v>41</v>
      </c>
      <c r="J509" s="65">
        <v>25</v>
      </c>
      <c r="K509" s="66" t="s">
        <v>445</v>
      </c>
      <c r="L509" s="67" t="s">
        <v>153</v>
      </c>
      <c r="M509" s="185" t="s">
        <v>256</v>
      </c>
      <c r="N509" s="68">
        <v>0.29166666666666669</v>
      </c>
      <c r="O509" s="68">
        <v>0.83333333333333337</v>
      </c>
      <c r="P509" s="69" t="s">
        <v>44</v>
      </c>
      <c r="Q509" s="69" t="s">
        <v>55</v>
      </c>
      <c r="R509" s="70">
        <v>45919</v>
      </c>
      <c r="S509" s="69" t="s">
        <v>46</v>
      </c>
      <c r="T509" s="69"/>
      <c r="U509" s="72"/>
      <c r="V509" s="73">
        <v>48</v>
      </c>
      <c r="W509" s="73">
        <v>1259129</v>
      </c>
      <c r="X509" s="74">
        <v>4.5</v>
      </c>
      <c r="Y509" s="72">
        <v>0.92</v>
      </c>
      <c r="Z509" s="73" t="s">
        <v>129</v>
      </c>
      <c r="AA509" s="70">
        <v>45468</v>
      </c>
      <c r="AB509" s="73"/>
      <c r="AC509" s="75">
        <v>1500000</v>
      </c>
      <c r="AD509" s="75">
        <v>5000</v>
      </c>
      <c r="AE509" s="75" t="s">
        <v>340</v>
      </c>
      <c r="AF509" s="76" t="s">
        <v>2090</v>
      </c>
      <c r="AG509" s="76" t="s">
        <v>2091</v>
      </c>
      <c r="AH509" s="77">
        <v>45919</v>
      </c>
      <c r="AI509" s="77" t="s">
        <v>2092</v>
      </c>
    </row>
    <row r="510" spans="1:35" ht="12" customHeight="1" x14ac:dyDescent="0.3">
      <c r="A510" s="1" t="str">
        <f t="shared" si="14"/>
        <v>KOP18</v>
      </c>
      <c r="B510" s="107" t="s">
        <v>292</v>
      </c>
      <c r="C510" s="61">
        <v>18</v>
      </c>
      <c r="D510" s="62">
        <v>45923</v>
      </c>
      <c r="E510" s="105" t="s">
        <v>962</v>
      </c>
      <c r="F510" s="105" t="s">
        <v>963</v>
      </c>
      <c r="G510" s="206" t="s">
        <v>964</v>
      </c>
      <c r="H510" s="63" t="s">
        <v>118</v>
      </c>
      <c r="I510" s="64" t="s">
        <v>102</v>
      </c>
      <c r="J510" s="65">
        <v>10</v>
      </c>
      <c r="K510" s="66" t="s">
        <v>409</v>
      </c>
      <c r="L510" s="67" t="s">
        <v>224</v>
      </c>
      <c r="M510" s="67" t="s">
        <v>43</v>
      </c>
      <c r="N510" s="68" t="s">
        <v>185</v>
      </c>
      <c r="O510" s="68">
        <v>0.375</v>
      </c>
      <c r="P510" s="69" t="s">
        <v>37</v>
      </c>
      <c r="Q510" s="69" t="s">
        <v>37</v>
      </c>
      <c r="R510" s="70" t="s">
        <v>37</v>
      </c>
      <c r="S510" s="71" t="s">
        <v>37</v>
      </c>
      <c r="T510" s="69" t="s">
        <v>37</v>
      </c>
      <c r="U510" s="72" t="s">
        <v>37</v>
      </c>
      <c r="V510" s="73" t="s">
        <v>37</v>
      </c>
      <c r="W510" s="73" t="s">
        <v>37</v>
      </c>
      <c r="X510" s="74" t="s">
        <v>37</v>
      </c>
      <c r="Y510" s="72" t="s">
        <v>37</v>
      </c>
      <c r="Z510" s="73" t="s">
        <v>37</v>
      </c>
      <c r="AA510" s="70" t="s">
        <v>37</v>
      </c>
      <c r="AB510" s="73"/>
      <c r="AC510" s="75" t="s">
        <v>37</v>
      </c>
      <c r="AD510" s="75" t="s">
        <v>37</v>
      </c>
      <c r="AE510" s="75" t="s">
        <v>37</v>
      </c>
      <c r="AF510" s="76" t="s">
        <v>37</v>
      </c>
      <c r="AG510" s="76" t="s">
        <v>37</v>
      </c>
      <c r="AH510" s="77" t="s">
        <v>37</v>
      </c>
      <c r="AI510" s="77" t="s">
        <v>2093</v>
      </c>
    </row>
    <row r="511" spans="1:35" ht="12" customHeight="1" x14ac:dyDescent="0.3">
      <c r="A511" s="1" t="str">
        <f t="shared" si="14"/>
        <v>SAM6230</v>
      </c>
      <c r="B511" s="193" t="s">
        <v>266</v>
      </c>
      <c r="C511" s="61">
        <v>6230</v>
      </c>
      <c r="D511" s="62">
        <v>45923</v>
      </c>
      <c r="E511" s="105" t="s">
        <v>967</v>
      </c>
      <c r="F511" s="105" t="s">
        <v>968</v>
      </c>
      <c r="G511" s="162" t="s">
        <v>615</v>
      </c>
      <c r="H511" s="63" t="s">
        <v>118</v>
      </c>
      <c r="I511" s="64" t="s">
        <v>102</v>
      </c>
      <c r="J511" s="65">
        <v>14</v>
      </c>
      <c r="K511" s="66"/>
      <c r="L511" s="67" t="s">
        <v>164</v>
      </c>
      <c r="M511" s="67" t="s">
        <v>62</v>
      </c>
      <c r="N511" s="68" t="s">
        <v>62</v>
      </c>
      <c r="O511" s="68">
        <v>0.83333333333333337</v>
      </c>
      <c r="P511" s="69" t="s">
        <v>37</v>
      </c>
      <c r="Q511" s="69" t="s">
        <v>37</v>
      </c>
      <c r="R511" s="70" t="s">
        <v>37</v>
      </c>
      <c r="S511" s="71" t="s">
        <v>37</v>
      </c>
      <c r="T511" s="69" t="s">
        <v>37</v>
      </c>
      <c r="U511" s="72" t="s">
        <v>37</v>
      </c>
      <c r="V511" s="73" t="s">
        <v>37</v>
      </c>
      <c r="W511" s="73" t="s">
        <v>37</v>
      </c>
      <c r="X511" s="74" t="s">
        <v>37</v>
      </c>
      <c r="Y511" s="72" t="s">
        <v>37</v>
      </c>
      <c r="Z511" s="73" t="s">
        <v>37</v>
      </c>
      <c r="AA511" s="70" t="s">
        <v>37</v>
      </c>
      <c r="AB511" s="73"/>
      <c r="AC511" s="75" t="s">
        <v>37</v>
      </c>
      <c r="AD511" s="75" t="s">
        <v>37</v>
      </c>
      <c r="AE511" s="75" t="s">
        <v>333</v>
      </c>
      <c r="AF511" s="76" t="s">
        <v>37</v>
      </c>
      <c r="AG511" s="76" t="s">
        <v>37</v>
      </c>
      <c r="AH511" s="77" t="s">
        <v>37</v>
      </c>
      <c r="AI511" s="77" t="s">
        <v>2094</v>
      </c>
    </row>
    <row r="512" spans="1:35" ht="12" customHeight="1" x14ac:dyDescent="0.3">
      <c r="A512" s="1" t="str">
        <f t="shared" si="14"/>
        <v>PPP882</v>
      </c>
      <c r="B512" s="137" t="s">
        <v>130</v>
      </c>
      <c r="C512" s="61">
        <v>882</v>
      </c>
      <c r="D512" s="62">
        <v>45923</v>
      </c>
      <c r="E512" s="105" t="s">
        <v>998</v>
      </c>
      <c r="F512" s="105" t="s">
        <v>999</v>
      </c>
      <c r="G512" s="162" t="s">
        <v>971</v>
      </c>
      <c r="H512" s="63" t="s">
        <v>357</v>
      </c>
      <c r="I512" s="64" t="s">
        <v>41</v>
      </c>
      <c r="J512" s="65">
        <v>5</v>
      </c>
      <c r="K512" s="66" t="s">
        <v>370</v>
      </c>
      <c r="L512" s="67" t="s">
        <v>454</v>
      </c>
      <c r="M512" s="67" t="s">
        <v>71</v>
      </c>
      <c r="N512" s="68" t="s">
        <v>185</v>
      </c>
      <c r="O512" s="68">
        <v>0.83333333333333337</v>
      </c>
      <c r="P512" s="69" t="s">
        <v>114</v>
      </c>
      <c r="Q512" s="69" t="s">
        <v>106</v>
      </c>
      <c r="R512" s="70">
        <v>45919</v>
      </c>
      <c r="S512" s="69" t="s">
        <v>46</v>
      </c>
      <c r="T512" s="69"/>
      <c r="U512" s="72"/>
      <c r="V512" s="73" t="s">
        <v>48</v>
      </c>
      <c r="W512" s="73" t="s">
        <v>48</v>
      </c>
      <c r="X512" s="74" t="s">
        <v>48</v>
      </c>
      <c r="Y512" s="72" t="s">
        <v>48</v>
      </c>
      <c r="Z512" s="73" t="s">
        <v>48</v>
      </c>
      <c r="AA512" s="70" t="s">
        <v>48</v>
      </c>
      <c r="AB512" s="73"/>
      <c r="AC512" s="75">
        <v>22000</v>
      </c>
      <c r="AD512" s="75">
        <v>850</v>
      </c>
      <c r="AE512" s="75" t="s">
        <v>37</v>
      </c>
      <c r="AF512" s="76" t="s">
        <v>2095</v>
      </c>
      <c r="AG512" s="76" t="s">
        <v>2042</v>
      </c>
      <c r="AH512" s="77">
        <v>45919</v>
      </c>
      <c r="AI512" s="77" t="s">
        <v>2096</v>
      </c>
    </row>
    <row r="513" spans="1:35" ht="12" customHeight="1" x14ac:dyDescent="0.3">
      <c r="A513" s="1" t="str">
        <f t="shared" si="14"/>
        <v>EXS1797</v>
      </c>
      <c r="B513" s="166" t="s">
        <v>223</v>
      </c>
      <c r="C513" s="61">
        <v>1797</v>
      </c>
      <c r="D513" s="62">
        <v>45923</v>
      </c>
      <c r="E513" s="105" t="s">
        <v>1000</v>
      </c>
      <c r="F513" s="105" t="s">
        <v>1001</v>
      </c>
      <c r="G513" s="162" t="s">
        <v>457</v>
      </c>
      <c r="H513" s="63" t="s">
        <v>40</v>
      </c>
      <c r="I513" s="64" t="s">
        <v>41</v>
      </c>
      <c r="J513" s="65">
        <v>26</v>
      </c>
      <c r="K513" s="66"/>
      <c r="L513" s="67" t="s">
        <v>42</v>
      </c>
      <c r="M513" s="67" t="s">
        <v>62</v>
      </c>
      <c r="N513" s="68" t="s">
        <v>62</v>
      </c>
      <c r="O513" s="68">
        <v>0.83333333333333337</v>
      </c>
      <c r="P513" s="69" t="s">
        <v>44</v>
      </c>
      <c r="Q513" s="69" t="s">
        <v>45</v>
      </c>
      <c r="R513" s="70">
        <v>45922</v>
      </c>
      <c r="S513" s="69" t="s">
        <v>46</v>
      </c>
      <c r="T513" s="69"/>
      <c r="U513" s="72"/>
      <c r="V513" s="73">
        <v>26</v>
      </c>
      <c r="W513" s="73">
        <v>302213</v>
      </c>
      <c r="X513" s="74">
        <v>4.9000000000000004</v>
      </c>
      <c r="Y513" s="72">
        <v>0.91</v>
      </c>
      <c r="Z513" s="73" t="s">
        <v>42</v>
      </c>
      <c r="AA513" s="70">
        <v>45756</v>
      </c>
      <c r="AB513" s="73"/>
      <c r="AC513" s="75">
        <v>302000</v>
      </c>
      <c r="AD513" s="75">
        <v>1900</v>
      </c>
      <c r="AE513" s="75" t="s">
        <v>70</v>
      </c>
      <c r="AF513" s="76" t="s">
        <v>2097</v>
      </c>
      <c r="AG513" s="76" t="s">
        <v>2098</v>
      </c>
      <c r="AH513" s="77">
        <v>45922</v>
      </c>
      <c r="AI513" s="77" t="s">
        <v>2099</v>
      </c>
    </row>
    <row r="514" spans="1:35" ht="12" customHeight="1" x14ac:dyDescent="0.3">
      <c r="A514" s="1" t="str">
        <f t="shared" ref="A514:A537" si="15">CONCATENATE(B514,C514)</f>
        <v>EXS1829</v>
      </c>
      <c r="B514" s="166" t="s">
        <v>223</v>
      </c>
      <c r="C514" s="61">
        <v>1829</v>
      </c>
      <c r="D514" s="62">
        <v>45923</v>
      </c>
      <c r="E514" s="105" t="s">
        <v>1002</v>
      </c>
      <c r="F514" s="105" t="s">
        <v>480</v>
      </c>
      <c r="G514" s="162" t="s">
        <v>777</v>
      </c>
      <c r="H514" s="63" t="s">
        <v>40</v>
      </c>
      <c r="I514" s="64" t="s">
        <v>41</v>
      </c>
      <c r="J514" s="65">
        <v>35</v>
      </c>
      <c r="K514" s="66" t="s">
        <v>378</v>
      </c>
      <c r="L514" s="67" t="s">
        <v>50</v>
      </c>
      <c r="M514" s="67" t="s">
        <v>408</v>
      </c>
      <c r="N514" s="68" t="s">
        <v>185</v>
      </c>
      <c r="O514" s="68">
        <v>0.83333333333333337</v>
      </c>
      <c r="P514" s="69" t="s">
        <v>44</v>
      </c>
      <c r="Q514" s="69" t="s">
        <v>45</v>
      </c>
      <c r="R514" s="70">
        <v>45919</v>
      </c>
      <c r="S514" s="69" t="s">
        <v>46</v>
      </c>
      <c r="T514" s="69"/>
      <c r="U514" s="72"/>
      <c r="V514" s="73">
        <v>34</v>
      </c>
      <c r="W514" s="73">
        <v>334882</v>
      </c>
      <c r="X514" s="74">
        <v>4.7</v>
      </c>
      <c r="Y514" s="72">
        <v>0.87</v>
      </c>
      <c r="Z514" s="73" t="s">
        <v>50</v>
      </c>
      <c r="AA514" s="70">
        <v>45817</v>
      </c>
      <c r="AB514" s="73"/>
      <c r="AC514" s="75">
        <v>334000</v>
      </c>
      <c r="AD514" s="75">
        <v>1600</v>
      </c>
      <c r="AE514" s="75" t="s">
        <v>228</v>
      </c>
      <c r="AF514" s="76" t="s">
        <v>2100</v>
      </c>
      <c r="AG514" s="76" t="s">
        <v>2101</v>
      </c>
      <c r="AH514" s="77">
        <v>45919</v>
      </c>
      <c r="AI514" s="77" t="s">
        <v>2102</v>
      </c>
    </row>
    <row r="515" spans="1:35" ht="12" customHeight="1" x14ac:dyDescent="0.3">
      <c r="A515" s="1" t="str">
        <f t="shared" si="15"/>
        <v>PDA1783</v>
      </c>
      <c r="B515" s="165" t="s">
        <v>217</v>
      </c>
      <c r="C515" s="61">
        <v>1783</v>
      </c>
      <c r="D515" s="62">
        <v>45923</v>
      </c>
      <c r="E515" s="105" t="s">
        <v>1003</v>
      </c>
      <c r="F515" s="105" t="s">
        <v>576</v>
      </c>
      <c r="G515" s="162" t="s">
        <v>457</v>
      </c>
      <c r="H515" s="63" t="s">
        <v>40</v>
      </c>
      <c r="I515" s="64" t="s">
        <v>36</v>
      </c>
      <c r="J515" s="65">
        <v>2</v>
      </c>
      <c r="K515" s="66"/>
      <c r="L515" s="67" t="s">
        <v>221</v>
      </c>
      <c r="M515" s="67"/>
      <c r="N515" s="68"/>
      <c r="O515" s="68"/>
      <c r="P515" s="69" t="s">
        <v>37</v>
      </c>
      <c r="Q515" s="69" t="s">
        <v>37</v>
      </c>
      <c r="R515" s="70" t="s">
        <v>37</v>
      </c>
      <c r="S515" s="71" t="s">
        <v>37</v>
      </c>
      <c r="T515" s="69" t="s">
        <v>37</v>
      </c>
      <c r="U515" s="72" t="s">
        <v>37</v>
      </c>
      <c r="V515" s="73" t="s">
        <v>37</v>
      </c>
      <c r="W515" s="73" t="s">
        <v>37</v>
      </c>
      <c r="X515" s="74" t="s">
        <v>37</v>
      </c>
      <c r="Y515" s="72" t="s">
        <v>37</v>
      </c>
      <c r="Z515" s="73" t="s">
        <v>37</v>
      </c>
      <c r="AA515" s="70" t="s">
        <v>37</v>
      </c>
      <c r="AB515" s="73"/>
      <c r="AC515" s="75" t="s">
        <v>37</v>
      </c>
      <c r="AD515" s="75" t="s">
        <v>37</v>
      </c>
      <c r="AE515" s="75" t="s">
        <v>37</v>
      </c>
      <c r="AF515" s="76" t="s">
        <v>37</v>
      </c>
      <c r="AG515" s="76" t="s">
        <v>37</v>
      </c>
      <c r="AH515" s="77" t="s">
        <v>37</v>
      </c>
      <c r="AI515" s="77" t="s">
        <v>2103</v>
      </c>
    </row>
    <row r="516" spans="1:35" ht="12" customHeight="1" x14ac:dyDescent="0.3">
      <c r="A516" s="1" t="str">
        <f t="shared" si="15"/>
        <v>KOP18</v>
      </c>
      <c r="B516" s="107" t="s">
        <v>292</v>
      </c>
      <c r="C516" s="61">
        <v>18</v>
      </c>
      <c r="D516" s="62">
        <v>45923</v>
      </c>
      <c r="E516" s="105" t="s">
        <v>962</v>
      </c>
      <c r="F516" s="105" t="s">
        <v>963</v>
      </c>
      <c r="G516" s="206" t="s">
        <v>964</v>
      </c>
      <c r="H516" s="63" t="s">
        <v>52</v>
      </c>
      <c r="I516" s="64" t="s">
        <v>61</v>
      </c>
      <c r="J516" s="65">
        <v>15</v>
      </c>
      <c r="K516" s="66"/>
      <c r="L516" s="67" t="s">
        <v>54</v>
      </c>
      <c r="M516" s="67" t="s">
        <v>43</v>
      </c>
      <c r="N516" s="68">
        <v>0.72916666666666663</v>
      </c>
      <c r="O516" s="68">
        <v>0.83333333333333337</v>
      </c>
      <c r="P516" s="69" t="s">
        <v>37</v>
      </c>
      <c r="Q516" s="69" t="s">
        <v>37</v>
      </c>
      <c r="R516" s="70" t="s">
        <v>37</v>
      </c>
      <c r="S516" s="71" t="s">
        <v>37</v>
      </c>
      <c r="T516" s="69" t="s">
        <v>37</v>
      </c>
      <c r="U516" s="72" t="s">
        <v>37</v>
      </c>
      <c r="V516" s="73" t="s">
        <v>37</v>
      </c>
      <c r="W516" s="73" t="s">
        <v>37</v>
      </c>
      <c r="X516" s="74" t="s">
        <v>37</v>
      </c>
      <c r="Y516" s="72" t="s">
        <v>37</v>
      </c>
      <c r="Z516" s="73" t="s">
        <v>37</v>
      </c>
      <c r="AA516" s="70" t="s">
        <v>37</v>
      </c>
      <c r="AB516" s="73"/>
      <c r="AC516" s="75" t="s">
        <v>37</v>
      </c>
      <c r="AD516" s="75" t="s">
        <v>37</v>
      </c>
      <c r="AE516" s="75" t="s">
        <v>37</v>
      </c>
      <c r="AF516" s="76" t="s">
        <v>37</v>
      </c>
      <c r="AG516" s="76" t="s">
        <v>37</v>
      </c>
      <c r="AH516" s="77" t="s">
        <v>37</v>
      </c>
      <c r="AI516" s="77" t="s">
        <v>2104</v>
      </c>
    </row>
    <row r="517" spans="1:35" ht="12" customHeight="1" x14ac:dyDescent="0.3">
      <c r="A517" s="1" t="str">
        <f t="shared" si="15"/>
        <v>PPP633</v>
      </c>
      <c r="B517" s="137" t="s">
        <v>130</v>
      </c>
      <c r="C517" s="61">
        <v>633</v>
      </c>
      <c r="D517" s="62">
        <v>45923</v>
      </c>
      <c r="E517" s="105" t="s">
        <v>1004</v>
      </c>
      <c r="F517" s="105" t="s">
        <v>1005</v>
      </c>
      <c r="G517" s="162" t="s">
        <v>485</v>
      </c>
      <c r="H517" s="195" t="s">
        <v>56</v>
      </c>
      <c r="I517" s="64" t="s">
        <v>41</v>
      </c>
      <c r="J517" s="65">
        <v>5</v>
      </c>
      <c r="K517" s="66" t="s">
        <v>473</v>
      </c>
      <c r="L517" s="67" t="s">
        <v>453</v>
      </c>
      <c r="M517" s="67" t="s">
        <v>71</v>
      </c>
      <c r="N517" s="68">
        <v>0.58333333333333337</v>
      </c>
      <c r="O517" s="68">
        <v>0.83333333333333337</v>
      </c>
      <c r="P517" s="69" t="s">
        <v>114</v>
      </c>
      <c r="Q517" s="69" t="s">
        <v>55</v>
      </c>
      <c r="R517" s="70">
        <v>45919</v>
      </c>
      <c r="S517" s="69" t="s">
        <v>46</v>
      </c>
      <c r="T517" s="69"/>
      <c r="U517" s="72"/>
      <c r="V517" s="73" t="s">
        <v>48</v>
      </c>
      <c r="W517" s="73" t="s">
        <v>48</v>
      </c>
      <c r="X517" s="74" t="s">
        <v>48</v>
      </c>
      <c r="Y517" s="72" t="s">
        <v>48</v>
      </c>
      <c r="Z517" s="73" t="s">
        <v>48</v>
      </c>
      <c r="AA517" s="70" t="s">
        <v>48</v>
      </c>
      <c r="AB517" s="73"/>
      <c r="AC517" s="75">
        <v>21000</v>
      </c>
      <c r="AD517" s="75">
        <v>750</v>
      </c>
      <c r="AE517" s="75" t="s">
        <v>37</v>
      </c>
      <c r="AF517" s="76" t="s">
        <v>2105</v>
      </c>
      <c r="AG517" s="76" t="s">
        <v>2106</v>
      </c>
      <c r="AH517" s="77">
        <v>45919</v>
      </c>
      <c r="AI517" s="77" t="s">
        <v>2107</v>
      </c>
    </row>
    <row r="518" spans="1:35" ht="12" customHeight="1" x14ac:dyDescent="0.3">
      <c r="A518" s="1" t="str">
        <f t="shared" si="15"/>
        <v>EXS5736</v>
      </c>
      <c r="B518" s="166" t="s">
        <v>223</v>
      </c>
      <c r="C518" s="61">
        <v>5736</v>
      </c>
      <c r="D518" s="62">
        <v>45923</v>
      </c>
      <c r="E518" s="144" t="s">
        <v>1006</v>
      </c>
      <c r="F518" s="144" t="s">
        <v>480</v>
      </c>
      <c r="G518" s="206" t="s">
        <v>518</v>
      </c>
      <c r="H518" s="195" t="s">
        <v>57</v>
      </c>
      <c r="I518" s="64" t="s">
        <v>41</v>
      </c>
      <c r="J518" s="65">
        <v>20</v>
      </c>
      <c r="K518" s="207" t="s">
        <v>313</v>
      </c>
      <c r="L518" s="67" t="s">
        <v>142</v>
      </c>
      <c r="M518" s="67" t="s">
        <v>141</v>
      </c>
      <c r="N518" s="68">
        <v>0.6875</v>
      </c>
      <c r="O518" s="68">
        <v>0.83333333333333337</v>
      </c>
      <c r="P518" s="69" t="s">
        <v>44</v>
      </c>
      <c r="Q518" s="69" t="s">
        <v>59</v>
      </c>
      <c r="R518" s="70">
        <v>45919</v>
      </c>
      <c r="S518" s="69" t="s">
        <v>46</v>
      </c>
      <c r="T518" s="69"/>
      <c r="U518" s="72"/>
      <c r="V518" s="73">
        <v>32</v>
      </c>
      <c r="W518" s="73">
        <v>262766</v>
      </c>
      <c r="X518" s="74">
        <v>5</v>
      </c>
      <c r="Y518" s="72">
        <v>0.99</v>
      </c>
      <c r="Z518" s="73" t="s">
        <v>65</v>
      </c>
      <c r="AA518" s="70">
        <v>45771</v>
      </c>
      <c r="AB518" s="73"/>
      <c r="AC518" s="75">
        <v>262000</v>
      </c>
      <c r="AD518" s="75">
        <v>1300</v>
      </c>
      <c r="AE518" s="75" t="s">
        <v>228</v>
      </c>
      <c r="AF518" s="76" t="s">
        <v>2108</v>
      </c>
      <c r="AG518" s="76" t="s">
        <v>2109</v>
      </c>
      <c r="AH518" s="77">
        <v>45919</v>
      </c>
      <c r="AI518" s="77" t="s">
        <v>2110</v>
      </c>
    </row>
    <row r="519" spans="1:35" ht="12" customHeight="1" x14ac:dyDescent="0.3">
      <c r="A519" s="1" t="str">
        <f t="shared" si="15"/>
        <v>SVG52</v>
      </c>
      <c r="B519" s="157" t="s">
        <v>197</v>
      </c>
      <c r="C519" s="158">
        <v>52</v>
      </c>
      <c r="D519" s="62">
        <v>45923</v>
      </c>
      <c r="E519" s="105" t="s">
        <v>416</v>
      </c>
      <c r="F519" s="105" t="s">
        <v>417</v>
      </c>
      <c r="G519" s="162" t="s">
        <v>418</v>
      </c>
      <c r="H519" s="63" t="s">
        <v>60</v>
      </c>
      <c r="I519" s="64" t="s">
        <v>61</v>
      </c>
      <c r="J519" s="65">
        <v>15</v>
      </c>
      <c r="K519" s="66"/>
      <c r="L519" s="67" t="s">
        <v>58</v>
      </c>
      <c r="M519" s="67" t="s">
        <v>43</v>
      </c>
      <c r="N519" s="68">
        <v>0.6875</v>
      </c>
      <c r="O519" s="68">
        <v>0.79166666666666663</v>
      </c>
      <c r="P519" s="69" t="s">
        <v>37</v>
      </c>
      <c r="Q519" s="69" t="s">
        <v>37</v>
      </c>
      <c r="R519" s="70" t="s">
        <v>37</v>
      </c>
      <c r="S519" s="71" t="s">
        <v>37</v>
      </c>
      <c r="T519" s="69" t="s">
        <v>37</v>
      </c>
      <c r="U519" s="72" t="s">
        <v>37</v>
      </c>
      <c r="V519" s="73" t="s">
        <v>37</v>
      </c>
      <c r="W519" s="73" t="s">
        <v>37</v>
      </c>
      <c r="X519" s="74" t="s">
        <v>37</v>
      </c>
      <c r="Y519" s="72" t="s">
        <v>37</v>
      </c>
      <c r="Z519" s="73" t="s">
        <v>37</v>
      </c>
      <c r="AA519" s="70" t="s">
        <v>37</v>
      </c>
      <c r="AB519" s="73"/>
      <c r="AC519" s="75" t="s">
        <v>37</v>
      </c>
      <c r="AD519" s="75" t="s">
        <v>37</v>
      </c>
      <c r="AE519" s="75" t="s">
        <v>37</v>
      </c>
      <c r="AF519" s="76" t="s">
        <v>37</v>
      </c>
      <c r="AG519" s="76" t="s">
        <v>37</v>
      </c>
      <c r="AH519" s="77" t="s">
        <v>37</v>
      </c>
      <c r="AI519" s="77" t="s">
        <v>2111</v>
      </c>
    </row>
    <row r="520" spans="1:35" ht="12" customHeight="1" x14ac:dyDescent="0.3">
      <c r="A520" s="1" t="str">
        <f t="shared" si="15"/>
        <v>SVG52</v>
      </c>
      <c r="B520" s="157" t="s">
        <v>197</v>
      </c>
      <c r="C520" s="158">
        <v>52</v>
      </c>
      <c r="D520" s="62">
        <v>45923</v>
      </c>
      <c r="E520" s="105" t="s">
        <v>416</v>
      </c>
      <c r="F520" s="105" t="s">
        <v>417</v>
      </c>
      <c r="G520" s="162" t="s">
        <v>418</v>
      </c>
      <c r="H520" s="63" t="s">
        <v>63</v>
      </c>
      <c r="I520" s="64" t="s">
        <v>203</v>
      </c>
      <c r="J520" s="65">
        <v>20</v>
      </c>
      <c r="K520" s="207" t="s">
        <v>218</v>
      </c>
      <c r="L520" s="67" t="s">
        <v>65</v>
      </c>
      <c r="M520" s="67" t="s">
        <v>141</v>
      </c>
      <c r="N520" s="68">
        <v>0.6875</v>
      </c>
      <c r="O520" s="68">
        <v>0.79166666666666663</v>
      </c>
      <c r="P520" s="69" t="s">
        <v>44</v>
      </c>
      <c r="Q520" s="69" t="s">
        <v>59</v>
      </c>
      <c r="R520" s="70">
        <v>45919</v>
      </c>
      <c r="S520" s="69" t="s">
        <v>46</v>
      </c>
      <c r="T520" s="69"/>
      <c r="U520" s="72"/>
      <c r="V520" s="73">
        <v>40</v>
      </c>
      <c r="W520" s="73">
        <v>634292</v>
      </c>
      <c r="X520" s="74">
        <v>4.9000000000000004</v>
      </c>
      <c r="Y520" s="72">
        <v>0.995</v>
      </c>
      <c r="Z520" s="73" t="s">
        <v>65</v>
      </c>
      <c r="AA520" s="70">
        <v>45734</v>
      </c>
      <c r="AB520" s="73"/>
      <c r="AC520" s="75">
        <v>565000</v>
      </c>
      <c r="AD520" s="75">
        <v>2650</v>
      </c>
      <c r="AE520" s="75" t="s">
        <v>340</v>
      </c>
      <c r="AF520" s="76" t="s">
        <v>419</v>
      </c>
      <c r="AG520" s="76" t="s">
        <v>420</v>
      </c>
      <c r="AH520" s="77">
        <v>45919</v>
      </c>
      <c r="AI520" s="77" t="s">
        <v>2112</v>
      </c>
    </row>
    <row r="521" spans="1:35" ht="12" customHeight="1" x14ac:dyDescent="0.3">
      <c r="A521" s="1" t="str">
        <f t="shared" si="15"/>
        <v>EXS5736</v>
      </c>
      <c r="B521" s="166" t="s">
        <v>223</v>
      </c>
      <c r="C521" s="61">
        <v>5736</v>
      </c>
      <c r="D521" s="62">
        <v>45923</v>
      </c>
      <c r="E521" s="144" t="s">
        <v>1006</v>
      </c>
      <c r="F521" s="144" t="s">
        <v>480</v>
      </c>
      <c r="G521" s="206" t="s">
        <v>518</v>
      </c>
      <c r="H521" s="195" t="s">
        <v>204</v>
      </c>
      <c r="I521" s="64" t="s">
        <v>61</v>
      </c>
      <c r="J521" s="65">
        <v>15</v>
      </c>
      <c r="K521" s="66"/>
      <c r="L521" s="67" t="s">
        <v>395</v>
      </c>
      <c r="M521" s="67" t="s">
        <v>43</v>
      </c>
      <c r="N521" s="68">
        <v>0.70833333333333337</v>
      </c>
      <c r="O521" s="68">
        <v>0.83333333333333337</v>
      </c>
      <c r="P521" s="69" t="s">
        <v>37</v>
      </c>
      <c r="Q521" s="69" t="s">
        <v>37</v>
      </c>
      <c r="R521" s="70" t="s">
        <v>37</v>
      </c>
      <c r="S521" s="71" t="s">
        <v>37</v>
      </c>
      <c r="T521" s="69" t="s">
        <v>37</v>
      </c>
      <c r="U521" s="72" t="s">
        <v>37</v>
      </c>
      <c r="V521" s="73" t="s">
        <v>37</v>
      </c>
      <c r="W521" s="73" t="s">
        <v>37</v>
      </c>
      <c r="X521" s="74" t="s">
        <v>37</v>
      </c>
      <c r="Y521" s="72" t="s">
        <v>37</v>
      </c>
      <c r="Z521" s="73" t="s">
        <v>37</v>
      </c>
      <c r="AA521" s="70" t="s">
        <v>37</v>
      </c>
      <c r="AB521" s="73"/>
      <c r="AC521" s="75" t="s">
        <v>37</v>
      </c>
      <c r="AD521" s="75" t="s">
        <v>37</v>
      </c>
      <c r="AE521" s="75" t="s">
        <v>37</v>
      </c>
      <c r="AF521" s="76" t="s">
        <v>37</v>
      </c>
      <c r="AG521" s="76" t="s">
        <v>37</v>
      </c>
      <c r="AH521" s="77" t="s">
        <v>37</v>
      </c>
      <c r="AI521" s="77" t="s">
        <v>2113</v>
      </c>
    </row>
    <row r="522" spans="1:35" ht="12" customHeight="1" x14ac:dyDescent="0.3">
      <c r="A522" s="1" t="str">
        <f t="shared" si="15"/>
        <v>PDA1175</v>
      </c>
      <c r="B522" s="165" t="s">
        <v>217</v>
      </c>
      <c r="C522" s="61">
        <v>1175</v>
      </c>
      <c r="D522" s="62">
        <v>45923</v>
      </c>
      <c r="E522" s="105" t="s">
        <v>1007</v>
      </c>
      <c r="F522" s="105" t="s">
        <v>1008</v>
      </c>
      <c r="G522" s="162" t="s">
        <v>526</v>
      </c>
      <c r="H522" s="63" t="s">
        <v>120</v>
      </c>
      <c r="I522" s="64" t="s">
        <v>41</v>
      </c>
      <c r="J522" s="65">
        <v>27</v>
      </c>
      <c r="K522" s="66"/>
      <c r="L522" s="67" t="s">
        <v>364</v>
      </c>
      <c r="M522" s="67" t="s">
        <v>75</v>
      </c>
      <c r="N522" s="68">
        <v>0.70833333333333337</v>
      </c>
      <c r="O522" s="68">
        <v>0.83333333333333337</v>
      </c>
      <c r="P522" s="69" t="s">
        <v>44</v>
      </c>
      <c r="Q522" s="69" t="s">
        <v>205</v>
      </c>
      <c r="R522" s="70">
        <v>45919</v>
      </c>
      <c r="S522" s="69" t="s">
        <v>46</v>
      </c>
      <c r="T522" s="69"/>
      <c r="U522" s="72"/>
      <c r="V522" s="73">
        <v>28</v>
      </c>
      <c r="W522" s="73">
        <v>317520</v>
      </c>
      <c r="X522" s="74">
        <v>4.4000000000000004</v>
      </c>
      <c r="Y522" s="72">
        <v>0.85000000000000009</v>
      </c>
      <c r="Z522" s="73" t="s">
        <v>86</v>
      </c>
      <c r="AA522" s="70">
        <v>45679</v>
      </c>
      <c r="AB522" s="73"/>
      <c r="AC522" s="75">
        <v>317000</v>
      </c>
      <c r="AD522" s="75">
        <v>2100</v>
      </c>
      <c r="AE522" s="75" t="s">
        <v>70</v>
      </c>
      <c r="AF522" s="76" t="s">
        <v>2114</v>
      </c>
      <c r="AG522" s="76" t="s">
        <v>2115</v>
      </c>
      <c r="AH522" s="77">
        <v>45919</v>
      </c>
      <c r="AI522" s="77" t="s">
        <v>2116</v>
      </c>
    </row>
    <row r="523" spans="1:35" ht="12" customHeight="1" x14ac:dyDescent="0.3">
      <c r="A523" s="1" t="str">
        <f t="shared" si="15"/>
        <v>POP18</v>
      </c>
      <c r="B523" s="216" t="s">
        <v>295</v>
      </c>
      <c r="C523" s="61">
        <v>18</v>
      </c>
      <c r="D523" s="62">
        <v>45923</v>
      </c>
      <c r="E523" s="144" t="s">
        <v>1009</v>
      </c>
      <c r="F523" s="105" t="s">
        <v>1010</v>
      </c>
      <c r="G523" s="162" t="s">
        <v>526</v>
      </c>
      <c r="H523" s="63" t="s">
        <v>120</v>
      </c>
      <c r="I523" s="64" t="s">
        <v>41</v>
      </c>
      <c r="J523" s="65">
        <v>5</v>
      </c>
      <c r="K523" s="66"/>
      <c r="L523" s="67" t="s">
        <v>86</v>
      </c>
      <c r="M523" s="67" t="s">
        <v>71</v>
      </c>
      <c r="N523" s="68">
        <v>0.72916666666666663</v>
      </c>
      <c r="O523" s="68">
        <v>0.83333333333333337</v>
      </c>
      <c r="P523" s="69" t="s">
        <v>44</v>
      </c>
      <c r="Q523" s="69" t="s">
        <v>205</v>
      </c>
      <c r="R523" s="70">
        <v>45922</v>
      </c>
      <c r="S523" s="69" t="s">
        <v>46</v>
      </c>
      <c r="T523" s="69"/>
      <c r="U523" s="72"/>
      <c r="V523" s="73" t="s">
        <v>48</v>
      </c>
      <c r="W523" s="73" t="s">
        <v>48</v>
      </c>
      <c r="X523" s="74" t="s">
        <v>48</v>
      </c>
      <c r="Y523" s="72" t="s">
        <v>48</v>
      </c>
      <c r="Z523" s="73" t="s">
        <v>48</v>
      </c>
      <c r="AA523" s="70" t="s">
        <v>48</v>
      </c>
      <c r="AB523" s="73"/>
      <c r="AC523" s="75">
        <v>15000</v>
      </c>
      <c r="AD523" s="75">
        <v>550</v>
      </c>
      <c r="AE523" s="75" t="s">
        <v>37</v>
      </c>
      <c r="AF523" s="76" t="s">
        <v>2117</v>
      </c>
      <c r="AG523" s="76" t="s">
        <v>2118</v>
      </c>
      <c r="AH523" s="77">
        <v>45922</v>
      </c>
      <c r="AI523" s="77" t="s">
        <v>2119</v>
      </c>
    </row>
    <row r="524" spans="1:35" ht="12" customHeight="1" x14ac:dyDescent="0.3">
      <c r="A524" s="1" t="str">
        <f t="shared" si="15"/>
        <v>APC107</v>
      </c>
      <c r="B524" s="157" t="s">
        <v>287</v>
      </c>
      <c r="C524" s="61">
        <v>107</v>
      </c>
      <c r="D524" s="62">
        <v>45923</v>
      </c>
      <c r="E524" s="105" t="s">
        <v>984</v>
      </c>
      <c r="F524" s="105" t="s">
        <v>985</v>
      </c>
      <c r="G524" s="162" t="s">
        <v>796</v>
      </c>
      <c r="H524" s="63" t="s">
        <v>66</v>
      </c>
      <c r="I524" s="64" t="s">
        <v>41</v>
      </c>
      <c r="J524" s="65">
        <v>4</v>
      </c>
      <c r="K524" s="66" t="s">
        <v>69</v>
      </c>
      <c r="L524" s="67"/>
      <c r="M524" s="67" t="s">
        <v>71</v>
      </c>
      <c r="N524" s="68">
        <v>0.25</v>
      </c>
      <c r="O524" s="68">
        <v>0.375</v>
      </c>
      <c r="P524" s="69" t="s">
        <v>77</v>
      </c>
      <c r="Q524" s="69" t="s">
        <v>194</v>
      </c>
      <c r="R524" s="70">
        <v>45919</v>
      </c>
      <c r="S524" s="69" t="s">
        <v>46</v>
      </c>
      <c r="T524" s="69"/>
      <c r="U524" s="72"/>
      <c r="V524" s="73">
        <v>4</v>
      </c>
      <c r="W524" s="73">
        <v>24836</v>
      </c>
      <c r="X524" s="74">
        <v>5</v>
      </c>
      <c r="Y524" s="72">
        <v>0.98499999999999999</v>
      </c>
      <c r="Z524" s="73" t="s">
        <v>186</v>
      </c>
      <c r="AA524" s="70">
        <v>45568</v>
      </c>
      <c r="AB524" s="73"/>
      <c r="AC524" s="75">
        <v>24000</v>
      </c>
      <c r="AD524" s="75">
        <v>1150</v>
      </c>
      <c r="AE524" s="75" t="s">
        <v>340</v>
      </c>
      <c r="AF524" s="76" t="s">
        <v>2120</v>
      </c>
      <c r="AG524" s="76" t="s">
        <v>2121</v>
      </c>
      <c r="AH524" s="77">
        <v>45919</v>
      </c>
      <c r="AI524" s="77" t="s">
        <v>2122</v>
      </c>
    </row>
    <row r="525" spans="1:35" ht="12" customHeight="1" x14ac:dyDescent="0.3">
      <c r="A525" s="1" t="str">
        <f t="shared" si="15"/>
        <v>CFX588</v>
      </c>
      <c r="B525" s="146" t="s">
        <v>159</v>
      </c>
      <c r="C525" s="61">
        <v>588</v>
      </c>
      <c r="D525" s="62">
        <v>45923</v>
      </c>
      <c r="E525" s="105" t="s">
        <v>1011</v>
      </c>
      <c r="F525" s="105" t="s">
        <v>929</v>
      </c>
      <c r="G525" s="162" t="s">
        <v>496</v>
      </c>
      <c r="H525" s="63" t="s">
        <v>66</v>
      </c>
      <c r="I525" s="64" t="s">
        <v>41</v>
      </c>
      <c r="J525" s="65">
        <v>6</v>
      </c>
      <c r="K525" s="66"/>
      <c r="L525" s="67"/>
      <c r="M525" s="67" t="s">
        <v>62</v>
      </c>
      <c r="N525" s="68" t="s">
        <v>62</v>
      </c>
      <c r="O525" s="68">
        <v>0.83333333333333337</v>
      </c>
      <c r="P525" s="69" t="s">
        <v>44</v>
      </c>
      <c r="Q525" s="69" t="s">
        <v>115</v>
      </c>
      <c r="R525" s="70">
        <v>45919</v>
      </c>
      <c r="S525" s="69" t="s">
        <v>46</v>
      </c>
      <c r="T525" s="69"/>
      <c r="U525" s="72"/>
      <c r="V525" s="73">
        <v>6</v>
      </c>
      <c r="W525" s="73">
        <v>118606</v>
      </c>
      <c r="X525" s="74">
        <v>5</v>
      </c>
      <c r="Y525" s="72">
        <v>0.99</v>
      </c>
      <c r="Z525" s="73" t="s">
        <v>213</v>
      </c>
      <c r="AA525" s="70">
        <v>45743</v>
      </c>
      <c r="AB525" s="73"/>
      <c r="AC525" s="75">
        <v>106000</v>
      </c>
      <c r="AD525" s="75">
        <v>3000</v>
      </c>
      <c r="AE525" s="75" t="s">
        <v>335</v>
      </c>
      <c r="AF525" s="76" t="s">
        <v>2123</v>
      </c>
      <c r="AG525" s="76" t="s">
        <v>2124</v>
      </c>
      <c r="AH525" s="77">
        <v>45919</v>
      </c>
      <c r="AI525" s="77" t="s">
        <v>2125</v>
      </c>
    </row>
    <row r="526" spans="1:35" ht="12" customHeight="1" x14ac:dyDescent="0.3">
      <c r="A526" s="1" t="str">
        <f t="shared" si="15"/>
        <v>CFX745</v>
      </c>
      <c r="B526" s="146" t="s">
        <v>159</v>
      </c>
      <c r="C526" s="61">
        <v>745</v>
      </c>
      <c r="D526" s="62">
        <v>45923</v>
      </c>
      <c r="E526" s="105" t="s">
        <v>1012</v>
      </c>
      <c r="F526" s="105" t="s">
        <v>769</v>
      </c>
      <c r="G526" s="162" t="s">
        <v>496</v>
      </c>
      <c r="H526" s="63" t="s">
        <v>66</v>
      </c>
      <c r="I526" s="64" t="s">
        <v>41</v>
      </c>
      <c r="J526" s="65">
        <v>5</v>
      </c>
      <c r="K526" s="66"/>
      <c r="L526" s="67"/>
      <c r="M526" s="67" t="s">
        <v>62</v>
      </c>
      <c r="N526" s="68" t="s">
        <v>62</v>
      </c>
      <c r="O526" s="68">
        <v>0.83333333333333337</v>
      </c>
      <c r="P526" s="69" t="s">
        <v>44</v>
      </c>
      <c r="Q526" s="69" t="s">
        <v>115</v>
      </c>
      <c r="R526" s="70">
        <v>45919</v>
      </c>
      <c r="S526" s="69" t="s">
        <v>46</v>
      </c>
      <c r="T526" s="69"/>
      <c r="U526" s="72"/>
      <c r="V526" s="73">
        <v>10</v>
      </c>
      <c r="W526" s="73">
        <v>90606</v>
      </c>
      <c r="X526" s="74">
        <v>5</v>
      </c>
      <c r="Y526" s="72">
        <v>0.88</v>
      </c>
      <c r="Z526" s="73" t="s">
        <v>125</v>
      </c>
      <c r="AA526" s="70">
        <v>45735</v>
      </c>
      <c r="AB526" s="73"/>
      <c r="AC526" s="75">
        <v>97000</v>
      </c>
      <c r="AD526" s="75">
        <v>3500</v>
      </c>
      <c r="AE526" s="75" t="s">
        <v>331</v>
      </c>
      <c r="AF526" s="76" t="s">
        <v>2126</v>
      </c>
      <c r="AG526" s="76" t="s">
        <v>2127</v>
      </c>
      <c r="AH526" s="77">
        <v>45919</v>
      </c>
      <c r="AI526" s="77" t="s">
        <v>2128</v>
      </c>
    </row>
    <row r="527" spans="1:35" ht="12" customHeight="1" x14ac:dyDescent="0.3">
      <c r="A527" s="1" t="str">
        <f t="shared" si="15"/>
        <v>HIR18</v>
      </c>
      <c r="B527" s="112" t="s">
        <v>87</v>
      </c>
      <c r="C527" s="113">
        <v>18</v>
      </c>
      <c r="D527" s="62">
        <v>45923</v>
      </c>
      <c r="E527" s="105" t="s">
        <v>1013</v>
      </c>
      <c r="F527" s="105" t="s">
        <v>1014</v>
      </c>
      <c r="G527" s="162" t="s">
        <v>496</v>
      </c>
      <c r="H527" s="63" t="s">
        <v>66</v>
      </c>
      <c r="I527" s="64" t="s">
        <v>41</v>
      </c>
      <c r="J527" s="65">
        <v>21</v>
      </c>
      <c r="K527" s="66"/>
      <c r="L527" s="67"/>
      <c r="M527" s="67" t="s">
        <v>62</v>
      </c>
      <c r="N527" s="68" t="s">
        <v>62</v>
      </c>
      <c r="O527" s="68">
        <v>0.83333333333333337</v>
      </c>
      <c r="P527" s="69" t="s">
        <v>44</v>
      </c>
      <c r="Q527" s="69" t="s">
        <v>115</v>
      </c>
      <c r="R527" s="70">
        <v>45919</v>
      </c>
      <c r="S527" s="69" t="s">
        <v>46</v>
      </c>
      <c r="T527" s="69"/>
      <c r="U527" s="72"/>
      <c r="V527" s="73">
        <v>21</v>
      </c>
      <c r="W527" s="73">
        <v>160869</v>
      </c>
      <c r="X527" s="74">
        <v>4.5999999999999996</v>
      </c>
      <c r="Y527" s="72">
        <v>0.84499999999999997</v>
      </c>
      <c r="Z527" s="73" t="s">
        <v>149</v>
      </c>
      <c r="AA527" s="70">
        <v>45831</v>
      </c>
      <c r="AB527" s="73"/>
      <c r="AC527" s="75">
        <v>153000</v>
      </c>
      <c r="AD527" s="75">
        <v>1250</v>
      </c>
      <c r="AE527" s="75" t="s">
        <v>340</v>
      </c>
      <c r="AF527" s="76" t="s">
        <v>2129</v>
      </c>
      <c r="AG527" s="76" t="s">
        <v>2130</v>
      </c>
      <c r="AH527" s="77">
        <v>45919</v>
      </c>
      <c r="AI527" s="77" t="s">
        <v>2131</v>
      </c>
    </row>
    <row r="528" spans="1:35" ht="12" customHeight="1" x14ac:dyDescent="0.3">
      <c r="A528" s="1" t="str">
        <f t="shared" si="15"/>
        <v>PDA412</v>
      </c>
      <c r="B528" s="165" t="s">
        <v>217</v>
      </c>
      <c r="C528" s="61">
        <v>412</v>
      </c>
      <c r="D528" s="62">
        <v>45923</v>
      </c>
      <c r="E528" s="105" t="s">
        <v>1015</v>
      </c>
      <c r="F528" s="105" t="s">
        <v>1016</v>
      </c>
      <c r="G528" s="162" t="s">
        <v>521</v>
      </c>
      <c r="H528" s="63" t="s">
        <v>66</v>
      </c>
      <c r="I528" s="64" t="s">
        <v>41</v>
      </c>
      <c r="J528" s="65">
        <v>56</v>
      </c>
      <c r="K528" s="66"/>
      <c r="L528" s="67"/>
      <c r="M528" s="67" t="s">
        <v>267</v>
      </c>
      <c r="N528" s="68">
        <v>0.66666666666666663</v>
      </c>
      <c r="O528" s="68">
        <v>0.83333333333333337</v>
      </c>
      <c r="P528" s="69" t="s">
        <v>44</v>
      </c>
      <c r="Q528" s="69" t="s">
        <v>115</v>
      </c>
      <c r="R528" s="70">
        <v>45919</v>
      </c>
      <c r="S528" s="69" t="s">
        <v>46</v>
      </c>
      <c r="T528" s="69"/>
      <c r="U528" s="72"/>
      <c r="V528" s="73" t="s">
        <v>48</v>
      </c>
      <c r="W528" s="73" t="s">
        <v>48</v>
      </c>
      <c r="X528" s="74" t="s">
        <v>48</v>
      </c>
      <c r="Y528" s="72" t="s">
        <v>48</v>
      </c>
      <c r="Z528" s="73" t="s">
        <v>48</v>
      </c>
      <c r="AA528" s="70" t="s">
        <v>48</v>
      </c>
      <c r="AB528" s="73"/>
      <c r="AC528" s="75">
        <v>650000</v>
      </c>
      <c r="AD528" s="75">
        <v>1950</v>
      </c>
      <c r="AE528" s="75" t="s">
        <v>248</v>
      </c>
      <c r="AF528" s="76" t="s">
        <v>2132</v>
      </c>
      <c r="AG528" s="76" t="s">
        <v>2133</v>
      </c>
      <c r="AH528" s="77">
        <v>45919</v>
      </c>
      <c r="AI528" s="77" t="s">
        <v>2134</v>
      </c>
    </row>
    <row r="529" spans="1:35" ht="12" customHeight="1" x14ac:dyDescent="0.3">
      <c r="A529" s="1" t="str">
        <f t="shared" si="15"/>
        <v>PMO42</v>
      </c>
      <c r="B529" s="187" t="s">
        <v>245</v>
      </c>
      <c r="C529" s="61">
        <v>42</v>
      </c>
      <c r="D529" s="62">
        <v>45923</v>
      </c>
      <c r="E529" s="105" t="s">
        <v>1017</v>
      </c>
      <c r="F529" s="105" t="s">
        <v>1018</v>
      </c>
      <c r="G529" s="162" t="s">
        <v>496</v>
      </c>
      <c r="H529" s="63" t="s">
        <v>66</v>
      </c>
      <c r="I529" s="64" t="s">
        <v>41</v>
      </c>
      <c r="J529" s="65">
        <v>5</v>
      </c>
      <c r="K529" s="212" t="s">
        <v>393</v>
      </c>
      <c r="L529" s="67"/>
      <c r="M529" s="67" t="s">
        <v>62</v>
      </c>
      <c r="N529" s="68" t="s">
        <v>62</v>
      </c>
      <c r="O529" s="68">
        <v>0.91666666666666663</v>
      </c>
      <c r="P529" s="69" t="s">
        <v>77</v>
      </c>
      <c r="Q529" s="69" t="s">
        <v>78</v>
      </c>
      <c r="R529" s="70">
        <v>45897</v>
      </c>
      <c r="S529" s="69" t="s">
        <v>46</v>
      </c>
      <c r="T529" s="69" t="s">
        <v>47</v>
      </c>
      <c r="U529" s="72" t="s">
        <v>80</v>
      </c>
      <c r="V529" s="73">
        <v>5</v>
      </c>
      <c r="W529" s="73">
        <v>23976</v>
      </c>
      <c r="X529" s="74">
        <v>5</v>
      </c>
      <c r="Y529" s="72">
        <v>0.99</v>
      </c>
      <c r="Z529" s="73" t="s">
        <v>145</v>
      </c>
      <c r="AA529" s="70">
        <v>45817</v>
      </c>
      <c r="AB529" s="73"/>
      <c r="AC529" s="75">
        <v>23000</v>
      </c>
      <c r="AD529" s="75">
        <v>820</v>
      </c>
      <c r="AE529" s="75" t="s">
        <v>37</v>
      </c>
      <c r="AF529" s="76" t="s">
        <v>2135</v>
      </c>
      <c r="AG529" s="76" t="s">
        <v>2136</v>
      </c>
      <c r="AH529" s="77">
        <v>45897</v>
      </c>
      <c r="AI529" s="77" t="s">
        <v>2137</v>
      </c>
    </row>
    <row r="530" spans="1:35" ht="12" customHeight="1" x14ac:dyDescent="0.3">
      <c r="A530" s="1" t="str">
        <f t="shared" si="15"/>
        <v>CFX573</v>
      </c>
      <c r="B530" s="146" t="s">
        <v>159</v>
      </c>
      <c r="C530" s="61">
        <v>573</v>
      </c>
      <c r="D530" s="62">
        <v>45923</v>
      </c>
      <c r="E530" s="105" t="s">
        <v>1019</v>
      </c>
      <c r="F530" s="105" t="s">
        <v>810</v>
      </c>
      <c r="G530" s="162" t="s">
        <v>496</v>
      </c>
      <c r="H530" s="63" t="s">
        <v>35</v>
      </c>
      <c r="I530" s="64" t="s">
        <v>41</v>
      </c>
      <c r="J530" s="65">
        <v>4</v>
      </c>
      <c r="K530" s="66"/>
      <c r="L530" s="67"/>
      <c r="M530" s="67" t="s">
        <v>62</v>
      </c>
      <c r="N530" s="68" t="s">
        <v>62</v>
      </c>
      <c r="O530" s="68">
        <v>0.83333333333333337</v>
      </c>
      <c r="P530" s="69" t="s">
        <v>44</v>
      </c>
      <c r="Q530" s="69" t="s">
        <v>224</v>
      </c>
      <c r="R530" s="70">
        <v>45919</v>
      </c>
      <c r="S530" s="69" t="s">
        <v>46</v>
      </c>
      <c r="T530" s="69"/>
      <c r="U530" s="72"/>
      <c r="V530" s="73">
        <v>4</v>
      </c>
      <c r="W530" s="73">
        <v>51499</v>
      </c>
      <c r="X530" s="74">
        <v>5</v>
      </c>
      <c r="Y530" s="72">
        <v>1</v>
      </c>
      <c r="Z530" s="73" t="s">
        <v>161</v>
      </c>
      <c r="AA530" s="70">
        <v>45797</v>
      </c>
      <c r="AB530" s="73"/>
      <c r="AC530" s="75">
        <v>70000</v>
      </c>
      <c r="AD530" s="75">
        <v>3000</v>
      </c>
      <c r="AE530" s="75" t="s">
        <v>374</v>
      </c>
      <c r="AF530" s="76" t="s">
        <v>2138</v>
      </c>
      <c r="AG530" s="76" t="s">
        <v>2139</v>
      </c>
      <c r="AH530" s="77">
        <v>45919</v>
      </c>
      <c r="AI530" s="77" t="s">
        <v>2140</v>
      </c>
    </row>
    <row r="531" spans="1:35" ht="12" customHeight="1" x14ac:dyDescent="0.3">
      <c r="A531" s="1" t="str">
        <f t="shared" si="15"/>
        <v>DAT880</v>
      </c>
      <c r="B531" s="175" t="s">
        <v>250</v>
      </c>
      <c r="C531" s="113">
        <v>880</v>
      </c>
      <c r="D531" s="62">
        <v>45923</v>
      </c>
      <c r="E531" s="105" t="s">
        <v>1020</v>
      </c>
      <c r="F531" s="105" t="s">
        <v>1021</v>
      </c>
      <c r="G531" s="162" t="s">
        <v>496</v>
      </c>
      <c r="H531" s="63" t="s">
        <v>35</v>
      </c>
      <c r="I531" s="64" t="s">
        <v>41</v>
      </c>
      <c r="J531" s="65">
        <v>5</v>
      </c>
      <c r="K531" s="66"/>
      <c r="L531" s="67"/>
      <c r="M531" s="67" t="s">
        <v>62</v>
      </c>
      <c r="N531" s="68" t="s">
        <v>62</v>
      </c>
      <c r="O531" s="68">
        <v>0.83333333333333337</v>
      </c>
      <c r="P531" s="69" t="s">
        <v>44</v>
      </c>
      <c r="Q531" s="69" t="s">
        <v>224</v>
      </c>
      <c r="R531" s="70">
        <v>45919</v>
      </c>
      <c r="S531" s="69" t="s">
        <v>46</v>
      </c>
      <c r="T531" s="69"/>
      <c r="U531" s="72"/>
      <c r="V531" s="73">
        <v>5</v>
      </c>
      <c r="W531" s="73">
        <v>23953</v>
      </c>
      <c r="X531" s="74">
        <v>5</v>
      </c>
      <c r="Y531" s="72">
        <v>0.95</v>
      </c>
      <c r="Z531" s="73" t="s">
        <v>124</v>
      </c>
      <c r="AA531" s="70">
        <v>45734</v>
      </c>
      <c r="AB531" s="73"/>
      <c r="AC531" s="75">
        <v>22000</v>
      </c>
      <c r="AD531" s="75">
        <v>800</v>
      </c>
      <c r="AE531" s="75" t="s">
        <v>330</v>
      </c>
      <c r="AF531" s="76" t="s">
        <v>2141</v>
      </c>
      <c r="AG531" s="76" t="s">
        <v>2142</v>
      </c>
      <c r="AH531" s="77">
        <v>45919</v>
      </c>
      <c r="AI531" s="77" t="s">
        <v>2143</v>
      </c>
    </row>
    <row r="532" spans="1:35" ht="12" customHeight="1" x14ac:dyDescent="0.3">
      <c r="A532" s="1" t="str">
        <f t="shared" si="15"/>
        <v>OXDCD</v>
      </c>
      <c r="B532" s="137" t="s">
        <v>240</v>
      </c>
      <c r="C532" s="61" t="s">
        <v>34</v>
      </c>
      <c r="D532" s="62">
        <v>45923</v>
      </c>
      <c r="E532" s="105" t="s">
        <v>501</v>
      </c>
      <c r="F532" s="105" t="s">
        <v>502</v>
      </c>
      <c r="G532" s="162" t="s">
        <v>503</v>
      </c>
      <c r="H532" s="63" t="s">
        <v>35</v>
      </c>
      <c r="I532" s="64" t="s">
        <v>203</v>
      </c>
      <c r="J532" s="65">
        <v>3</v>
      </c>
      <c r="K532" s="66" t="s">
        <v>69</v>
      </c>
      <c r="L532" s="67" t="s">
        <v>280</v>
      </c>
      <c r="M532" s="67" t="s">
        <v>83</v>
      </c>
      <c r="N532" s="68">
        <v>0.27083333333333331</v>
      </c>
      <c r="O532" s="68">
        <v>0.375</v>
      </c>
      <c r="P532" s="69" t="s">
        <v>37</v>
      </c>
      <c r="Q532" s="69" t="s">
        <v>37</v>
      </c>
      <c r="R532" s="70" t="s">
        <v>37</v>
      </c>
      <c r="S532" s="71" t="s">
        <v>37</v>
      </c>
      <c r="T532" s="69" t="s">
        <v>37</v>
      </c>
      <c r="U532" s="72" t="s">
        <v>37</v>
      </c>
      <c r="V532" s="73" t="s">
        <v>37</v>
      </c>
      <c r="W532" s="73" t="s">
        <v>37</v>
      </c>
      <c r="X532" s="74" t="s">
        <v>37</v>
      </c>
      <c r="Y532" s="72" t="s">
        <v>37</v>
      </c>
      <c r="Z532" s="73" t="s">
        <v>37</v>
      </c>
      <c r="AA532" s="70" t="s">
        <v>37</v>
      </c>
      <c r="AB532" s="73"/>
      <c r="AC532" s="75" t="s">
        <v>37</v>
      </c>
      <c r="AD532" s="75" t="s">
        <v>37</v>
      </c>
      <c r="AE532" s="75" t="s">
        <v>37</v>
      </c>
      <c r="AF532" s="76" t="s">
        <v>1175</v>
      </c>
      <c r="AG532" s="76" t="s">
        <v>1176</v>
      </c>
      <c r="AH532" s="77" t="s">
        <v>37</v>
      </c>
      <c r="AI532" s="77" t="s">
        <v>2144</v>
      </c>
    </row>
    <row r="533" spans="1:35" ht="12" customHeight="1" x14ac:dyDescent="0.3">
      <c r="A533" s="1" t="str">
        <f t="shared" si="15"/>
        <v>PDA1207</v>
      </c>
      <c r="B533" s="165" t="s">
        <v>217</v>
      </c>
      <c r="C533" s="61">
        <v>1207</v>
      </c>
      <c r="D533" s="62">
        <v>45923</v>
      </c>
      <c r="E533" s="105" t="s">
        <v>997</v>
      </c>
      <c r="F533" s="105" t="s">
        <v>541</v>
      </c>
      <c r="G533" s="162" t="s">
        <v>496</v>
      </c>
      <c r="H533" s="63" t="s">
        <v>35</v>
      </c>
      <c r="I533" s="64" t="s">
        <v>102</v>
      </c>
      <c r="J533" s="65">
        <v>4</v>
      </c>
      <c r="K533" s="66" t="s">
        <v>69</v>
      </c>
      <c r="L533" s="67"/>
      <c r="M533" s="67" t="s">
        <v>62</v>
      </c>
      <c r="N533" s="68" t="s">
        <v>62</v>
      </c>
      <c r="O533" s="68">
        <v>0.41666666666666669</v>
      </c>
      <c r="P533" s="69" t="s">
        <v>37</v>
      </c>
      <c r="Q533" s="69" t="s">
        <v>37</v>
      </c>
      <c r="R533" s="70" t="s">
        <v>37</v>
      </c>
      <c r="S533" s="71" t="s">
        <v>37</v>
      </c>
      <c r="T533" s="69" t="s">
        <v>37</v>
      </c>
      <c r="U533" s="72" t="s">
        <v>37</v>
      </c>
      <c r="V533" s="73" t="s">
        <v>37</v>
      </c>
      <c r="W533" s="73" t="s">
        <v>37</v>
      </c>
      <c r="X533" s="74" t="s">
        <v>37</v>
      </c>
      <c r="Y533" s="72" t="s">
        <v>37</v>
      </c>
      <c r="Z533" s="73" t="s">
        <v>37</v>
      </c>
      <c r="AA533" s="70" t="s">
        <v>37</v>
      </c>
      <c r="AB533" s="73"/>
      <c r="AC533" s="75" t="s">
        <v>37</v>
      </c>
      <c r="AD533" s="75" t="s">
        <v>37</v>
      </c>
      <c r="AE533" s="75" t="s">
        <v>37</v>
      </c>
      <c r="AF533" s="76" t="s">
        <v>37</v>
      </c>
      <c r="AG533" s="76" t="s">
        <v>37</v>
      </c>
      <c r="AH533" s="77" t="s">
        <v>37</v>
      </c>
      <c r="AI533" s="77" t="s">
        <v>2145</v>
      </c>
    </row>
    <row r="534" spans="1:35" ht="12" customHeight="1" x14ac:dyDescent="0.3">
      <c r="A534" s="1" t="str">
        <f t="shared" si="15"/>
        <v>PDA1207</v>
      </c>
      <c r="B534" s="165" t="s">
        <v>217</v>
      </c>
      <c r="C534" s="61">
        <v>1207</v>
      </c>
      <c r="D534" s="62">
        <v>45923</v>
      </c>
      <c r="E534" s="105" t="s">
        <v>997</v>
      </c>
      <c r="F534" s="105" t="s">
        <v>541</v>
      </c>
      <c r="G534" s="162" t="s">
        <v>496</v>
      </c>
      <c r="H534" s="63" t="s">
        <v>35</v>
      </c>
      <c r="I534" s="64" t="s">
        <v>41</v>
      </c>
      <c r="J534" s="65">
        <v>41</v>
      </c>
      <c r="K534" s="66"/>
      <c r="L534" s="67"/>
      <c r="M534" s="67" t="s">
        <v>62</v>
      </c>
      <c r="N534" s="68" t="s">
        <v>62</v>
      </c>
      <c r="O534" s="68">
        <v>0.83333333333333337</v>
      </c>
      <c r="P534" s="69" t="s">
        <v>44</v>
      </c>
      <c r="Q534" s="69" t="s">
        <v>224</v>
      </c>
      <c r="R534" s="70">
        <v>45919</v>
      </c>
      <c r="S534" s="69" t="s">
        <v>46</v>
      </c>
      <c r="T534" s="69"/>
      <c r="U534" s="72"/>
      <c r="V534" s="73">
        <v>43</v>
      </c>
      <c r="W534" s="73">
        <v>396239</v>
      </c>
      <c r="X534" s="74">
        <v>4.4000000000000004</v>
      </c>
      <c r="Y534" s="72">
        <v>0.90999999999999992</v>
      </c>
      <c r="Z534" s="73" t="s">
        <v>150</v>
      </c>
      <c r="AA534" s="70">
        <v>45741</v>
      </c>
      <c r="AB534" s="73"/>
      <c r="AC534" s="75">
        <v>396000</v>
      </c>
      <c r="AD534" s="75">
        <v>1500</v>
      </c>
      <c r="AE534" s="75" t="s">
        <v>228</v>
      </c>
      <c r="AF534" s="76" t="s">
        <v>2146</v>
      </c>
      <c r="AG534" s="76" t="s">
        <v>2147</v>
      </c>
      <c r="AH534" s="77">
        <v>45919</v>
      </c>
      <c r="AI534" s="77" t="s">
        <v>2148</v>
      </c>
    </row>
    <row r="535" spans="1:35" ht="12" customHeight="1" x14ac:dyDescent="0.3">
      <c r="A535" s="1" t="str">
        <f t="shared" si="15"/>
        <v>SAM4053</v>
      </c>
      <c r="B535" s="193" t="s">
        <v>266</v>
      </c>
      <c r="C535" s="61">
        <v>4053</v>
      </c>
      <c r="D535" s="62">
        <v>45923</v>
      </c>
      <c r="E535" s="105" t="s">
        <v>1022</v>
      </c>
      <c r="F535" s="105" t="s">
        <v>1023</v>
      </c>
      <c r="G535" s="162" t="s">
        <v>496</v>
      </c>
      <c r="H535" s="63" t="s">
        <v>35</v>
      </c>
      <c r="I535" s="64" t="s">
        <v>102</v>
      </c>
      <c r="J535" s="65">
        <v>12</v>
      </c>
      <c r="K535" s="66"/>
      <c r="L535" s="67"/>
      <c r="M535" s="67" t="s">
        <v>62</v>
      </c>
      <c r="N535" s="68" t="s">
        <v>62</v>
      </c>
      <c r="O535" s="68">
        <v>0.83333333333333337</v>
      </c>
      <c r="P535" s="69" t="s">
        <v>37</v>
      </c>
      <c r="Q535" s="69" t="s">
        <v>37</v>
      </c>
      <c r="R535" s="70" t="s">
        <v>37</v>
      </c>
      <c r="S535" s="71" t="s">
        <v>37</v>
      </c>
      <c r="T535" s="69" t="s">
        <v>37</v>
      </c>
      <c r="U535" s="72" t="s">
        <v>37</v>
      </c>
      <c r="V535" s="73" t="s">
        <v>37</v>
      </c>
      <c r="W535" s="73" t="s">
        <v>37</v>
      </c>
      <c r="X535" s="74" t="s">
        <v>37</v>
      </c>
      <c r="Y535" s="72" t="s">
        <v>37</v>
      </c>
      <c r="Z535" s="73" t="s">
        <v>37</v>
      </c>
      <c r="AA535" s="70" t="s">
        <v>37</v>
      </c>
      <c r="AB535" s="73"/>
      <c r="AC535" s="75" t="s">
        <v>37</v>
      </c>
      <c r="AD535" s="75" t="s">
        <v>37</v>
      </c>
      <c r="AE535" s="75" t="s">
        <v>298</v>
      </c>
      <c r="AF535" s="76" t="s">
        <v>37</v>
      </c>
      <c r="AG535" s="76" t="s">
        <v>37</v>
      </c>
      <c r="AH535" s="77" t="s">
        <v>37</v>
      </c>
      <c r="AI535" s="77" t="s">
        <v>2149</v>
      </c>
    </row>
    <row r="536" spans="1:35" ht="12" customHeight="1" thickBot="1" x14ac:dyDescent="0.35">
      <c r="A536" s="5" t="str">
        <f t="shared" si="15"/>
        <v/>
      </c>
      <c r="B536" s="78"/>
      <c r="C536" s="79"/>
      <c r="D536" s="80"/>
      <c r="E536" s="81"/>
      <c r="F536" s="81"/>
      <c r="G536" s="81"/>
      <c r="H536" s="82"/>
      <c r="I536" s="83" t="s">
        <v>38</v>
      </c>
      <c r="J536" s="84">
        <f>SUBTOTAL(9,J509:J535)</f>
        <v>405</v>
      </c>
      <c r="K536" s="85">
        <f>(45+35+35+80+10+70+35+240)-J536</f>
        <v>145</v>
      </c>
      <c r="L536" s="127"/>
      <c r="M536" s="127"/>
      <c r="N536" s="128"/>
      <c r="O536" s="128"/>
      <c r="P536" s="129"/>
      <c r="Q536" s="129"/>
      <c r="R536" s="130"/>
      <c r="S536" s="131"/>
      <c r="T536" s="129"/>
      <c r="U536" s="132"/>
      <c r="V536" s="133"/>
      <c r="W536" s="133"/>
      <c r="X536" s="134"/>
      <c r="Y536" s="132"/>
      <c r="Z536" s="129"/>
      <c r="AA536" s="130"/>
      <c r="AB536" s="133"/>
      <c r="AC536" s="135"/>
      <c r="AD536" s="135"/>
      <c r="AE536" s="135"/>
      <c r="AF536" s="18"/>
      <c r="AG536" s="18"/>
      <c r="AH536" s="19"/>
      <c r="AI536" s="19"/>
    </row>
    <row r="537" spans="1:35" ht="12" customHeight="1" thickBot="1" x14ac:dyDescent="0.35">
      <c r="A537" s="1" t="str">
        <f t="shared" si="15"/>
        <v/>
      </c>
      <c r="B537" s="94"/>
      <c r="C537" s="115"/>
      <c r="D537" s="96"/>
      <c r="E537" s="97">
        <v>45924</v>
      </c>
      <c r="F537" s="98" t="s">
        <v>163</v>
      </c>
      <c r="G537" s="99"/>
      <c r="H537" s="100"/>
      <c r="I537" s="109"/>
      <c r="J537" s="110"/>
      <c r="K537" s="103"/>
      <c r="L537" s="86"/>
      <c r="M537" s="86"/>
      <c r="N537" s="87"/>
      <c r="O537" s="87"/>
      <c r="P537" s="88"/>
      <c r="Q537" s="88"/>
      <c r="R537" s="89"/>
      <c r="S537" s="90"/>
      <c r="T537" s="88"/>
      <c r="U537" s="91"/>
      <c r="V537" s="92"/>
      <c r="W537" s="92"/>
      <c r="X537" s="93"/>
      <c r="Y537" s="91"/>
      <c r="Z537" s="88"/>
      <c r="AA537" s="89"/>
      <c r="AB537" s="92"/>
      <c r="AC537" s="17"/>
      <c r="AD537" s="17"/>
      <c r="AE537" s="17"/>
      <c r="AF537" s="18"/>
      <c r="AG537" s="18"/>
      <c r="AH537" s="19"/>
      <c r="AI537" s="19"/>
    </row>
    <row r="538" spans="1:35" ht="12" customHeight="1" x14ac:dyDescent="0.3">
      <c r="A538" s="1" t="str">
        <f t="shared" ref="A538:A567" si="16">CONCATENATE(B538,C538)</f>
        <v>KOP18</v>
      </c>
      <c r="B538" s="107" t="s">
        <v>292</v>
      </c>
      <c r="C538" s="161">
        <v>18</v>
      </c>
      <c r="D538" s="62">
        <v>45924</v>
      </c>
      <c r="E538" s="105" t="s">
        <v>962</v>
      </c>
      <c r="F538" s="105" t="s">
        <v>963</v>
      </c>
      <c r="G538" s="206" t="s">
        <v>964</v>
      </c>
      <c r="H538" s="63" t="s">
        <v>127</v>
      </c>
      <c r="I538" s="64" t="s">
        <v>36</v>
      </c>
      <c r="J538" s="65">
        <v>25</v>
      </c>
      <c r="K538" s="66" t="s">
        <v>445</v>
      </c>
      <c r="L538" s="67" t="s">
        <v>153</v>
      </c>
      <c r="M538" s="185" t="s">
        <v>256</v>
      </c>
      <c r="N538" s="68" t="s">
        <v>242</v>
      </c>
      <c r="O538" s="68" t="s">
        <v>242</v>
      </c>
      <c r="P538" s="69" t="s">
        <v>37</v>
      </c>
      <c r="Q538" s="69" t="s">
        <v>37</v>
      </c>
      <c r="R538" s="70" t="s">
        <v>37</v>
      </c>
      <c r="S538" s="71" t="s">
        <v>37</v>
      </c>
      <c r="T538" s="69" t="s">
        <v>37</v>
      </c>
      <c r="U538" s="72" t="s">
        <v>37</v>
      </c>
      <c r="V538" s="73" t="s">
        <v>37</v>
      </c>
      <c r="W538" s="73" t="s">
        <v>37</v>
      </c>
      <c r="X538" s="74" t="s">
        <v>37</v>
      </c>
      <c r="Y538" s="72" t="s">
        <v>37</v>
      </c>
      <c r="Z538" s="73" t="s">
        <v>37</v>
      </c>
      <c r="AA538" s="70" t="s">
        <v>37</v>
      </c>
      <c r="AB538" s="73"/>
      <c r="AC538" s="75" t="s">
        <v>37</v>
      </c>
      <c r="AD538" s="75" t="s">
        <v>37</v>
      </c>
      <c r="AE538" s="75" t="s">
        <v>37</v>
      </c>
      <c r="AF538" s="76" t="s">
        <v>37</v>
      </c>
      <c r="AG538" s="76" t="s">
        <v>37</v>
      </c>
      <c r="AH538" s="77" t="s">
        <v>37</v>
      </c>
      <c r="AI538" s="77" t="s">
        <v>2150</v>
      </c>
    </row>
    <row r="539" spans="1:35" ht="12" customHeight="1" x14ac:dyDescent="0.3">
      <c r="A539" s="1" t="str">
        <f t="shared" si="16"/>
        <v>PPP502</v>
      </c>
      <c r="B539" s="137" t="s">
        <v>130</v>
      </c>
      <c r="C539" s="61">
        <v>502</v>
      </c>
      <c r="D539" s="62">
        <v>45924</v>
      </c>
      <c r="E539" s="105" t="s">
        <v>1024</v>
      </c>
      <c r="F539" s="105" t="s">
        <v>1025</v>
      </c>
      <c r="G539" s="162" t="s">
        <v>127</v>
      </c>
      <c r="H539" s="63" t="s">
        <v>127</v>
      </c>
      <c r="I539" s="64" t="s">
        <v>41</v>
      </c>
      <c r="J539" s="65">
        <v>5</v>
      </c>
      <c r="K539" s="66"/>
      <c r="L539" s="67" t="s">
        <v>451</v>
      </c>
      <c r="M539" s="67" t="s">
        <v>62</v>
      </c>
      <c r="N539" s="68" t="s">
        <v>62</v>
      </c>
      <c r="O539" s="68">
        <v>0.83333333333333337</v>
      </c>
      <c r="P539" s="69" t="s">
        <v>114</v>
      </c>
      <c r="Q539" s="69" t="s">
        <v>119</v>
      </c>
      <c r="R539" s="70">
        <v>45922</v>
      </c>
      <c r="S539" s="69" t="s">
        <v>46</v>
      </c>
      <c r="T539" s="69"/>
      <c r="U539" s="72"/>
      <c r="V539" s="73">
        <v>5</v>
      </c>
      <c r="W539" s="73">
        <v>21684</v>
      </c>
      <c r="X539" s="74">
        <v>5</v>
      </c>
      <c r="Y539" s="72">
        <v>0.99</v>
      </c>
      <c r="Z539" s="73" t="s">
        <v>131</v>
      </c>
      <c r="AA539" s="73">
        <v>45524</v>
      </c>
      <c r="AB539" s="73"/>
      <c r="AC539" s="75">
        <v>28000</v>
      </c>
      <c r="AD539" s="75">
        <v>850</v>
      </c>
      <c r="AE539" s="75" t="s">
        <v>37</v>
      </c>
      <c r="AF539" s="76" t="s">
        <v>2151</v>
      </c>
      <c r="AG539" s="76" t="s">
        <v>2152</v>
      </c>
      <c r="AH539" s="77">
        <v>45922</v>
      </c>
      <c r="AI539" s="77" t="s">
        <v>2153</v>
      </c>
    </row>
    <row r="540" spans="1:35" ht="12" customHeight="1" x14ac:dyDescent="0.3">
      <c r="A540" s="1" t="str">
        <f t="shared" si="16"/>
        <v>SAM6230</v>
      </c>
      <c r="B540" s="193" t="s">
        <v>266</v>
      </c>
      <c r="C540" s="61">
        <v>6230</v>
      </c>
      <c r="D540" s="62">
        <v>45924</v>
      </c>
      <c r="E540" s="105" t="s">
        <v>967</v>
      </c>
      <c r="F540" s="105" t="s">
        <v>968</v>
      </c>
      <c r="G540" s="162" t="s">
        <v>615</v>
      </c>
      <c r="H540" s="63" t="s">
        <v>118</v>
      </c>
      <c r="I540" s="64" t="s">
        <v>41</v>
      </c>
      <c r="J540" s="65">
        <v>34</v>
      </c>
      <c r="K540" s="66"/>
      <c r="L540" s="67" t="s">
        <v>452</v>
      </c>
      <c r="M540" s="67" t="s">
        <v>62</v>
      </c>
      <c r="N540" s="68" t="s">
        <v>62</v>
      </c>
      <c r="O540" s="68">
        <v>0.83333333333333337</v>
      </c>
      <c r="P540" s="69" t="s">
        <v>44</v>
      </c>
      <c r="Q540" s="69" t="s">
        <v>132</v>
      </c>
      <c r="R540" s="70">
        <v>45919</v>
      </c>
      <c r="S540" s="69" t="s">
        <v>46</v>
      </c>
      <c r="T540" s="69"/>
      <c r="U540" s="72"/>
      <c r="V540" s="73">
        <v>56</v>
      </c>
      <c r="W540" s="73">
        <v>662025</v>
      </c>
      <c r="X540" s="74">
        <v>4.9000000000000004</v>
      </c>
      <c r="Y540" s="72">
        <v>0.98499999999999999</v>
      </c>
      <c r="Z540" s="73" t="s">
        <v>224</v>
      </c>
      <c r="AA540" s="70">
        <v>45742</v>
      </c>
      <c r="AB540" s="73"/>
      <c r="AC540" s="75">
        <v>669000</v>
      </c>
      <c r="AD540" s="75">
        <v>2000</v>
      </c>
      <c r="AE540" s="75" t="s">
        <v>333</v>
      </c>
      <c r="AF540" s="76" t="s">
        <v>2154</v>
      </c>
      <c r="AG540" s="76" t="s">
        <v>2155</v>
      </c>
      <c r="AH540" s="77">
        <v>45919</v>
      </c>
      <c r="AI540" s="77" t="s">
        <v>2156</v>
      </c>
    </row>
    <row r="541" spans="1:35" ht="12" customHeight="1" x14ac:dyDescent="0.3">
      <c r="A541" s="1" t="str">
        <f t="shared" si="16"/>
        <v>PDA2484</v>
      </c>
      <c r="B541" s="165" t="s">
        <v>217</v>
      </c>
      <c r="C541" s="61">
        <v>2484</v>
      </c>
      <c r="D541" s="62">
        <v>45924</v>
      </c>
      <c r="E541" s="144" t="s">
        <v>1026</v>
      </c>
      <c r="F541" s="144" t="s">
        <v>1027</v>
      </c>
      <c r="G541" s="206" t="s">
        <v>1028</v>
      </c>
      <c r="H541" s="195" t="s">
        <v>198</v>
      </c>
      <c r="I541" s="64" t="s">
        <v>41</v>
      </c>
      <c r="J541" s="65">
        <v>15</v>
      </c>
      <c r="K541" s="207" t="s">
        <v>403</v>
      </c>
      <c r="L541" s="67" t="s">
        <v>310</v>
      </c>
      <c r="M541" s="67" t="s">
        <v>43</v>
      </c>
      <c r="N541" s="68">
        <v>0.70833333333333337</v>
      </c>
      <c r="O541" s="68">
        <v>0.83333333333333337</v>
      </c>
      <c r="P541" s="69" t="s">
        <v>44</v>
      </c>
      <c r="Q541" s="69" t="s">
        <v>106</v>
      </c>
      <c r="R541" s="70">
        <v>45922</v>
      </c>
      <c r="S541" s="69" t="s">
        <v>46</v>
      </c>
      <c r="T541" s="69"/>
      <c r="U541" s="72"/>
      <c r="V541" s="73">
        <v>28</v>
      </c>
      <c r="W541" s="73">
        <v>334980</v>
      </c>
      <c r="X541" s="74">
        <v>5</v>
      </c>
      <c r="Y541" s="72">
        <v>1</v>
      </c>
      <c r="Z541" s="73" t="s">
        <v>142</v>
      </c>
      <c r="AA541" s="70">
        <v>45734</v>
      </c>
      <c r="AB541" s="73"/>
      <c r="AC541" s="75">
        <v>334000</v>
      </c>
      <c r="AD541" s="75">
        <v>2100</v>
      </c>
      <c r="AE541" s="75" t="s">
        <v>70</v>
      </c>
      <c r="AF541" s="76" t="s">
        <v>2157</v>
      </c>
      <c r="AG541" s="76" t="s">
        <v>2158</v>
      </c>
      <c r="AH541" s="77">
        <v>45922</v>
      </c>
      <c r="AI541" s="77" t="s">
        <v>2159</v>
      </c>
    </row>
    <row r="542" spans="1:35" ht="12" customHeight="1" x14ac:dyDescent="0.3">
      <c r="A542" s="1" t="str">
        <f t="shared" si="16"/>
        <v>PPP885</v>
      </c>
      <c r="B542" s="137" t="s">
        <v>130</v>
      </c>
      <c r="C542" s="61">
        <v>885</v>
      </c>
      <c r="D542" s="62">
        <v>45924</v>
      </c>
      <c r="E542" s="105" t="s">
        <v>1029</v>
      </c>
      <c r="F542" s="105" t="s">
        <v>480</v>
      </c>
      <c r="G542" s="162" t="s">
        <v>1030</v>
      </c>
      <c r="H542" s="63" t="s">
        <v>357</v>
      </c>
      <c r="I542" s="64" t="s">
        <v>41</v>
      </c>
      <c r="J542" s="65">
        <v>5</v>
      </c>
      <c r="K542" s="66" t="s">
        <v>370</v>
      </c>
      <c r="L542" s="67" t="s">
        <v>454</v>
      </c>
      <c r="M542" s="67" t="s">
        <v>71</v>
      </c>
      <c r="N542" s="68" t="s">
        <v>185</v>
      </c>
      <c r="O542" s="68">
        <v>0.875</v>
      </c>
      <c r="P542" s="69" t="s">
        <v>114</v>
      </c>
      <c r="Q542" s="69" t="s">
        <v>106</v>
      </c>
      <c r="R542" s="70">
        <v>45922</v>
      </c>
      <c r="S542" s="69" t="s">
        <v>46</v>
      </c>
      <c r="T542" s="69"/>
      <c r="U542" s="72"/>
      <c r="V542" s="73" t="s">
        <v>48</v>
      </c>
      <c r="W542" s="73" t="s">
        <v>48</v>
      </c>
      <c r="X542" s="74" t="s">
        <v>48</v>
      </c>
      <c r="Y542" s="72" t="s">
        <v>48</v>
      </c>
      <c r="Z542" s="73" t="s">
        <v>48</v>
      </c>
      <c r="AA542" s="70" t="s">
        <v>48</v>
      </c>
      <c r="AB542" s="73"/>
      <c r="AC542" s="75">
        <v>27000</v>
      </c>
      <c r="AD542" s="75">
        <v>850</v>
      </c>
      <c r="AE542" s="75" t="s">
        <v>37</v>
      </c>
      <c r="AF542" s="76" t="s">
        <v>2160</v>
      </c>
      <c r="AG542" s="76" t="s">
        <v>2161</v>
      </c>
      <c r="AH542" s="77">
        <v>45922</v>
      </c>
      <c r="AI542" s="77" t="s">
        <v>2162</v>
      </c>
    </row>
    <row r="543" spans="1:35" ht="12" customHeight="1" x14ac:dyDescent="0.3">
      <c r="A543" s="1" t="str">
        <f t="shared" si="16"/>
        <v>EXS1829</v>
      </c>
      <c r="B543" s="166" t="s">
        <v>223</v>
      </c>
      <c r="C543" s="61">
        <v>1829</v>
      </c>
      <c r="D543" s="62">
        <v>45924</v>
      </c>
      <c r="E543" s="105" t="s">
        <v>1002</v>
      </c>
      <c r="F543" s="105" t="s">
        <v>480</v>
      </c>
      <c r="G543" s="162" t="s">
        <v>777</v>
      </c>
      <c r="H543" s="63" t="s">
        <v>40</v>
      </c>
      <c r="I543" s="64" t="s">
        <v>36</v>
      </c>
      <c r="J543" s="65">
        <v>35</v>
      </c>
      <c r="K543" s="66" t="s">
        <v>378</v>
      </c>
      <c r="L543" s="67" t="s">
        <v>50</v>
      </c>
      <c r="M543" s="67" t="s">
        <v>408</v>
      </c>
      <c r="N543" s="68" t="s">
        <v>242</v>
      </c>
      <c r="O543" s="68" t="s">
        <v>242</v>
      </c>
      <c r="P543" s="69" t="s">
        <v>37</v>
      </c>
      <c r="Q543" s="69" t="s">
        <v>37</v>
      </c>
      <c r="R543" s="70" t="s">
        <v>37</v>
      </c>
      <c r="S543" s="71" t="s">
        <v>37</v>
      </c>
      <c r="T543" s="69" t="s">
        <v>37</v>
      </c>
      <c r="U543" s="72" t="s">
        <v>37</v>
      </c>
      <c r="V543" s="73" t="s">
        <v>37</v>
      </c>
      <c r="W543" s="73" t="s">
        <v>37</v>
      </c>
      <c r="X543" s="74" t="s">
        <v>37</v>
      </c>
      <c r="Y543" s="72" t="s">
        <v>37</v>
      </c>
      <c r="Z543" s="73" t="s">
        <v>37</v>
      </c>
      <c r="AA543" s="70" t="s">
        <v>37</v>
      </c>
      <c r="AB543" s="73"/>
      <c r="AC543" s="75" t="s">
        <v>37</v>
      </c>
      <c r="AD543" s="75" t="s">
        <v>37</v>
      </c>
      <c r="AE543" s="75" t="s">
        <v>37</v>
      </c>
      <c r="AF543" s="76" t="s">
        <v>37</v>
      </c>
      <c r="AG543" s="76" t="s">
        <v>37</v>
      </c>
      <c r="AH543" s="77" t="s">
        <v>37</v>
      </c>
      <c r="AI543" s="77" t="s">
        <v>2163</v>
      </c>
    </row>
    <row r="544" spans="1:35" ht="12" customHeight="1" x14ac:dyDescent="0.3">
      <c r="A544" s="1" t="str">
        <f t="shared" si="16"/>
        <v>PDA1783</v>
      </c>
      <c r="B544" s="165" t="s">
        <v>217</v>
      </c>
      <c r="C544" s="61">
        <v>1783</v>
      </c>
      <c r="D544" s="62">
        <v>45924</v>
      </c>
      <c r="E544" s="105" t="s">
        <v>1003</v>
      </c>
      <c r="F544" s="105" t="s">
        <v>576</v>
      </c>
      <c r="G544" s="162" t="s">
        <v>457</v>
      </c>
      <c r="H544" s="63" t="s">
        <v>40</v>
      </c>
      <c r="I544" s="64" t="s">
        <v>102</v>
      </c>
      <c r="J544" s="65">
        <v>2</v>
      </c>
      <c r="K544" s="66" t="s">
        <v>69</v>
      </c>
      <c r="L544" s="67" t="s">
        <v>221</v>
      </c>
      <c r="M544" s="67" t="s">
        <v>62</v>
      </c>
      <c r="N544" s="68" t="s">
        <v>62</v>
      </c>
      <c r="O544" s="68">
        <v>0.54166666666666663</v>
      </c>
      <c r="P544" s="69" t="s">
        <v>37</v>
      </c>
      <c r="Q544" s="69" t="s">
        <v>37</v>
      </c>
      <c r="R544" s="70" t="s">
        <v>37</v>
      </c>
      <c r="S544" s="71" t="s">
        <v>37</v>
      </c>
      <c r="T544" s="69" t="s">
        <v>37</v>
      </c>
      <c r="U544" s="72" t="s">
        <v>37</v>
      </c>
      <c r="V544" s="73" t="s">
        <v>37</v>
      </c>
      <c r="W544" s="73" t="s">
        <v>37</v>
      </c>
      <c r="X544" s="74" t="s">
        <v>37</v>
      </c>
      <c r="Y544" s="72" t="s">
        <v>37</v>
      </c>
      <c r="Z544" s="73" t="s">
        <v>37</v>
      </c>
      <c r="AA544" s="70" t="s">
        <v>37</v>
      </c>
      <c r="AB544" s="73"/>
      <c r="AC544" s="75" t="s">
        <v>37</v>
      </c>
      <c r="AD544" s="75" t="s">
        <v>37</v>
      </c>
      <c r="AE544" s="75" t="s">
        <v>37</v>
      </c>
      <c r="AF544" s="76" t="s">
        <v>37</v>
      </c>
      <c r="AG544" s="76" t="s">
        <v>37</v>
      </c>
      <c r="AH544" s="77" t="s">
        <v>37</v>
      </c>
      <c r="AI544" s="77" t="s">
        <v>2164</v>
      </c>
    </row>
    <row r="545" spans="1:35" ht="12" customHeight="1" x14ac:dyDescent="0.3">
      <c r="A545" s="1" t="str">
        <f t="shared" si="16"/>
        <v>PDA1783</v>
      </c>
      <c r="B545" s="165" t="s">
        <v>217</v>
      </c>
      <c r="C545" s="61">
        <v>1783</v>
      </c>
      <c r="D545" s="62">
        <v>45924</v>
      </c>
      <c r="E545" s="105" t="s">
        <v>1003</v>
      </c>
      <c r="F545" s="105" t="s">
        <v>576</v>
      </c>
      <c r="G545" s="162" t="s">
        <v>457</v>
      </c>
      <c r="H545" s="63" t="s">
        <v>40</v>
      </c>
      <c r="I545" s="64" t="s">
        <v>41</v>
      </c>
      <c r="J545" s="65">
        <v>25</v>
      </c>
      <c r="K545" s="66"/>
      <c r="L545" s="67" t="s">
        <v>74</v>
      </c>
      <c r="M545" s="67" t="s">
        <v>62</v>
      </c>
      <c r="N545" s="68" t="s">
        <v>62</v>
      </c>
      <c r="O545" s="68">
        <v>0.83333333333333337</v>
      </c>
      <c r="P545" s="69" t="s">
        <v>44</v>
      </c>
      <c r="Q545" s="69" t="s">
        <v>45</v>
      </c>
      <c r="R545" s="70">
        <v>45922</v>
      </c>
      <c r="S545" s="69" t="s">
        <v>46</v>
      </c>
      <c r="T545" s="69"/>
      <c r="U545" s="72"/>
      <c r="V545" s="73">
        <v>27</v>
      </c>
      <c r="W545" s="73">
        <v>164287</v>
      </c>
      <c r="X545" s="74">
        <v>4.0999999999999996</v>
      </c>
      <c r="Y545" s="72">
        <v>0.85</v>
      </c>
      <c r="Z545" s="73" t="s">
        <v>50</v>
      </c>
      <c r="AA545" s="70">
        <v>45722</v>
      </c>
      <c r="AB545" s="73"/>
      <c r="AC545" s="75">
        <v>164000</v>
      </c>
      <c r="AD545" s="75">
        <v>1100</v>
      </c>
      <c r="AE545" s="75" t="s">
        <v>70</v>
      </c>
      <c r="AF545" s="76" t="s">
        <v>2165</v>
      </c>
      <c r="AG545" s="76" t="s">
        <v>2166</v>
      </c>
      <c r="AH545" s="77">
        <v>45922</v>
      </c>
      <c r="AI545" s="77" t="s">
        <v>2167</v>
      </c>
    </row>
    <row r="546" spans="1:35" ht="12" customHeight="1" x14ac:dyDescent="0.3">
      <c r="A546" s="1" t="str">
        <f t="shared" si="16"/>
        <v>PPP211</v>
      </c>
      <c r="B546" s="137" t="s">
        <v>130</v>
      </c>
      <c r="C546" s="61">
        <v>211</v>
      </c>
      <c r="D546" s="62">
        <v>45924</v>
      </c>
      <c r="E546" s="105" t="s">
        <v>1031</v>
      </c>
      <c r="F546" s="105" t="s">
        <v>1032</v>
      </c>
      <c r="G546" s="162" t="s">
        <v>485</v>
      </c>
      <c r="H546" s="195" t="s">
        <v>56</v>
      </c>
      <c r="I546" s="64" t="s">
        <v>41</v>
      </c>
      <c r="J546" s="65">
        <v>5</v>
      </c>
      <c r="K546" s="66" t="s">
        <v>473</v>
      </c>
      <c r="L546" s="67" t="s">
        <v>453</v>
      </c>
      <c r="M546" s="67" t="s">
        <v>71</v>
      </c>
      <c r="N546" s="68" t="s">
        <v>185</v>
      </c>
      <c r="O546" s="68">
        <v>0.83333333333333337</v>
      </c>
      <c r="P546" s="69" t="s">
        <v>114</v>
      </c>
      <c r="Q546" s="69" t="s">
        <v>55</v>
      </c>
      <c r="R546" s="70">
        <v>45922</v>
      </c>
      <c r="S546" s="69" t="s">
        <v>46</v>
      </c>
      <c r="T546" s="69"/>
      <c r="U546" s="72"/>
      <c r="V546" s="73" t="s">
        <v>48</v>
      </c>
      <c r="W546" s="73" t="s">
        <v>48</v>
      </c>
      <c r="X546" s="74" t="s">
        <v>48</v>
      </c>
      <c r="Y546" s="72" t="s">
        <v>48</v>
      </c>
      <c r="Z546" s="73" t="s">
        <v>48</v>
      </c>
      <c r="AA546" s="70" t="s">
        <v>48</v>
      </c>
      <c r="AB546" s="73"/>
      <c r="AC546" s="75">
        <v>23000</v>
      </c>
      <c r="AD546" s="75">
        <v>750</v>
      </c>
      <c r="AE546" s="75" t="s">
        <v>37</v>
      </c>
      <c r="AF546" s="76" t="s">
        <v>2168</v>
      </c>
      <c r="AG546" s="76" t="s">
        <v>2169</v>
      </c>
      <c r="AH546" s="77">
        <v>45922</v>
      </c>
      <c r="AI546" s="77" t="s">
        <v>2170</v>
      </c>
    </row>
    <row r="547" spans="1:35" ht="12" customHeight="1" x14ac:dyDescent="0.3">
      <c r="A547" s="1" t="str">
        <f t="shared" si="16"/>
        <v>PDA2484</v>
      </c>
      <c r="B547" s="165" t="s">
        <v>217</v>
      </c>
      <c r="C547" s="61">
        <v>2484</v>
      </c>
      <c r="D547" s="62">
        <v>45924</v>
      </c>
      <c r="E547" s="144" t="s">
        <v>1026</v>
      </c>
      <c r="F547" s="144" t="s">
        <v>1027</v>
      </c>
      <c r="G547" s="206" t="s">
        <v>1028</v>
      </c>
      <c r="H547" s="195" t="s">
        <v>57</v>
      </c>
      <c r="I547" s="64" t="s">
        <v>61</v>
      </c>
      <c r="J547" s="65">
        <v>12</v>
      </c>
      <c r="K547" s="66"/>
      <c r="L547" s="67" t="s">
        <v>142</v>
      </c>
      <c r="M547" s="67" t="s">
        <v>43</v>
      </c>
      <c r="N547" s="68">
        <v>0.66666666666666663</v>
      </c>
      <c r="O547" s="68">
        <v>0.83333333333333337</v>
      </c>
      <c r="P547" s="69" t="s">
        <v>37</v>
      </c>
      <c r="Q547" s="69" t="s">
        <v>37</v>
      </c>
      <c r="R547" s="70" t="s">
        <v>37</v>
      </c>
      <c r="S547" s="71" t="s">
        <v>37</v>
      </c>
      <c r="T547" s="69" t="s">
        <v>37</v>
      </c>
      <c r="U547" s="72" t="s">
        <v>37</v>
      </c>
      <c r="V547" s="73" t="s">
        <v>37</v>
      </c>
      <c r="W547" s="73" t="s">
        <v>37</v>
      </c>
      <c r="X547" s="74" t="s">
        <v>37</v>
      </c>
      <c r="Y547" s="72" t="s">
        <v>37</v>
      </c>
      <c r="Z547" s="73" t="s">
        <v>37</v>
      </c>
      <c r="AA547" s="70" t="s">
        <v>37</v>
      </c>
      <c r="AB547" s="73"/>
      <c r="AC547" s="75" t="s">
        <v>37</v>
      </c>
      <c r="AD547" s="75" t="s">
        <v>37</v>
      </c>
      <c r="AE547" s="75" t="s">
        <v>37</v>
      </c>
      <c r="AF547" s="76" t="s">
        <v>37</v>
      </c>
      <c r="AG547" s="76" t="s">
        <v>37</v>
      </c>
      <c r="AH547" s="77" t="s">
        <v>37</v>
      </c>
      <c r="AI547" s="77" t="s">
        <v>2171</v>
      </c>
    </row>
    <row r="548" spans="1:35" ht="12" customHeight="1" x14ac:dyDescent="0.3">
      <c r="A548" s="1" t="str">
        <f t="shared" si="16"/>
        <v>SVG42</v>
      </c>
      <c r="B548" s="157" t="s">
        <v>197</v>
      </c>
      <c r="C548" s="158">
        <v>42</v>
      </c>
      <c r="D548" s="62">
        <v>45924</v>
      </c>
      <c r="E548" s="105" t="s">
        <v>1033</v>
      </c>
      <c r="F548" s="105" t="s">
        <v>1034</v>
      </c>
      <c r="G548" s="162" t="s">
        <v>710</v>
      </c>
      <c r="H548" s="63" t="s">
        <v>60</v>
      </c>
      <c r="I548" s="64" t="s">
        <v>61</v>
      </c>
      <c r="J548" s="65">
        <v>13</v>
      </c>
      <c r="K548" s="66"/>
      <c r="L548" s="67" t="s">
        <v>58</v>
      </c>
      <c r="M548" s="67" t="s">
        <v>43</v>
      </c>
      <c r="N548" s="68">
        <v>0.625</v>
      </c>
      <c r="O548" s="68">
        <v>0.79166666666666663</v>
      </c>
      <c r="P548" s="69" t="s">
        <v>37</v>
      </c>
      <c r="Q548" s="69" t="s">
        <v>37</v>
      </c>
      <c r="R548" s="70" t="s">
        <v>37</v>
      </c>
      <c r="S548" s="71" t="s">
        <v>37</v>
      </c>
      <c r="T548" s="69" t="s">
        <v>37</v>
      </c>
      <c r="U548" s="72" t="s">
        <v>37</v>
      </c>
      <c r="V548" s="73" t="s">
        <v>37</v>
      </c>
      <c r="W548" s="73" t="s">
        <v>37</v>
      </c>
      <c r="X548" s="74" t="s">
        <v>37</v>
      </c>
      <c r="Y548" s="72" t="s">
        <v>37</v>
      </c>
      <c r="Z548" s="73" t="s">
        <v>37</v>
      </c>
      <c r="AA548" s="70" t="s">
        <v>37</v>
      </c>
      <c r="AB548" s="73"/>
      <c r="AC548" s="75" t="s">
        <v>37</v>
      </c>
      <c r="AD548" s="75" t="s">
        <v>37</v>
      </c>
      <c r="AE548" s="75" t="s">
        <v>37</v>
      </c>
      <c r="AF548" s="76" t="s">
        <v>37</v>
      </c>
      <c r="AG548" s="76" t="s">
        <v>37</v>
      </c>
      <c r="AH548" s="77" t="s">
        <v>37</v>
      </c>
      <c r="AI548" s="77" t="s">
        <v>2172</v>
      </c>
    </row>
    <row r="549" spans="1:35" ht="12" customHeight="1" x14ac:dyDescent="0.3">
      <c r="A549" s="1" t="str">
        <f t="shared" si="16"/>
        <v>SVG42</v>
      </c>
      <c r="B549" s="157" t="s">
        <v>197</v>
      </c>
      <c r="C549" s="158">
        <v>42</v>
      </c>
      <c r="D549" s="62">
        <v>45924</v>
      </c>
      <c r="E549" s="105" t="s">
        <v>1033</v>
      </c>
      <c r="F549" s="105" t="s">
        <v>1034</v>
      </c>
      <c r="G549" s="162" t="s">
        <v>710</v>
      </c>
      <c r="H549" s="63" t="s">
        <v>63</v>
      </c>
      <c r="I549" s="64" t="s">
        <v>203</v>
      </c>
      <c r="J549" s="65">
        <v>15</v>
      </c>
      <c r="K549" s="207" t="s">
        <v>263</v>
      </c>
      <c r="L549" s="67" t="s">
        <v>65</v>
      </c>
      <c r="M549" s="67" t="s">
        <v>43</v>
      </c>
      <c r="N549" s="68">
        <v>0.66666666666666663</v>
      </c>
      <c r="O549" s="68">
        <v>0.79166666666666663</v>
      </c>
      <c r="P549" s="69" t="s">
        <v>44</v>
      </c>
      <c r="Q549" s="69" t="s">
        <v>59</v>
      </c>
      <c r="R549" s="70">
        <v>45922</v>
      </c>
      <c r="S549" s="69" t="s">
        <v>46</v>
      </c>
      <c r="T549" s="69"/>
      <c r="U549" s="72"/>
      <c r="V549" s="73">
        <v>48</v>
      </c>
      <c r="W549" s="73">
        <v>729616</v>
      </c>
      <c r="X549" s="74">
        <v>4.4000000000000004</v>
      </c>
      <c r="Y549" s="72">
        <v>0.995</v>
      </c>
      <c r="Z549" s="73" t="s">
        <v>65</v>
      </c>
      <c r="AA549" s="70">
        <v>45735</v>
      </c>
      <c r="AB549" s="73"/>
      <c r="AC549" s="75">
        <v>640000</v>
      </c>
      <c r="AD549" s="75">
        <v>2650</v>
      </c>
      <c r="AE549" s="75" t="s">
        <v>340</v>
      </c>
      <c r="AF549" s="76" t="s">
        <v>2173</v>
      </c>
      <c r="AG549" s="76" t="s">
        <v>2174</v>
      </c>
      <c r="AH549" s="77">
        <v>45922</v>
      </c>
      <c r="AI549" s="77" t="s">
        <v>2175</v>
      </c>
    </row>
    <row r="550" spans="1:35" ht="12" customHeight="1" x14ac:dyDescent="0.3">
      <c r="A550" s="1" t="str">
        <f t="shared" si="16"/>
        <v>SVG42</v>
      </c>
      <c r="B550" s="157" t="s">
        <v>197</v>
      </c>
      <c r="C550" s="158">
        <v>42</v>
      </c>
      <c r="D550" s="62">
        <v>45924</v>
      </c>
      <c r="E550" s="105" t="s">
        <v>1033</v>
      </c>
      <c r="F550" s="105" t="s">
        <v>1034</v>
      </c>
      <c r="G550" s="162" t="s">
        <v>710</v>
      </c>
      <c r="H550" s="63" t="s">
        <v>204</v>
      </c>
      <c r="I550" s="64" t="s">
        <v>61</v>
      </c>
      <c r="J550" s="65">
        <v>13</v>
      </c>
      <c r="K550" s="66"/>
      <c r="L550" s="67" t="s">
        <v>395</v>
      </c>
      <c r="M550" s="67" t="s">
        <v>43</v>
      </c>
      <c r="N550" s="68">
        <v>0.66666666666666663</v>
      </c>
      <c r="O550" s="68">
        <v>0.79166666666666663</v>
      </c>
      <c r="P550" s="69" t="s">
        <v>37</v>
      </c>
      <c r="Q550" s="69" t="s">
        <v>37</v>
      </c>
      <c r="R550" s="70" t="s">
        <v>37</v>
      </c>
      <c r="S550" s="71" t="s">
        <v>37</v>
      </c>
      <c r="T550" s="69" t="s">
        <v>37</v>
      </c>
      <c r="U550" s="72" t="s">
        <v>37</v>
      </c>
      <c r="V550" s="73" t="s">
        <v>37</v>
      </c>
      <c r="W550" s="73" t="s">
        <v>37</v>
      </c>
      <c r="X550" s="74" t="s">
        <v>37</v>
      </c>
      <c r="Y550" s="72" t="s">
        <v>37</v>
      </c>
      <c r="Z550" s="73" t="s">
        <v>37</v>
      </c>
      <c r="AA550" s="70" t="s">
        <v>37</v>
      </c>
      <c r="AB550" s="73"/>
      <c r="AC550" s="75" t="s">
        <v>37</v>
      </c>
      <c r="AD550" s="75" t="s">
        <v>37</v>
      </c>
      <c r="AE550" s="75" t="s">
        <v>37</v>
      </c>
      <c r="AF550" s="76" t="s">
        <v>37</v>
      </c>
      <c r="AG550" s="76" t="s">
        <v>37</v>
      </c>
      <c r="AH550" s="77" t="s">
        <v>37</v>
      </c>
      <c r="AI550" s="77" t="s">
        <v>2172</v>
      </c>
    </row>
    <row r="551" spans="1:35" ht="12" customHeight="1" x14ac:dyDescent="0.3">
      <c r="A551" s="1" t="str">
        <f t="shared" si="16"/>
        <v>VIO8</v>
      </c>
      <c r="B551" s="176" t="s">
        <v>279</v>
      </c>
      <c r="C551" s="61">
        <v>8</v>
      </c>
      <c r="D551" s="62">
        <v>45924</v>
      </c>
      <c r="E551" s="105" t="s">
        <v>1035</v>
      </c>
      <c r="F551" s="144" t="s">
        <v>1036</v>
      </c>
      <c r="G551" s="162" t="s">
        <v>496</v>
      </c>
      <c r="H551" s="63" t="s">
        <v>120</v>
      </c>
      <c r="I551" s="64" t="s">
        <v>41</v>
      </c>
      <c r="J551" s="149">
        <v>33</v>
      </c>
      <c r="K551" s="66"/>
      <c r="L551" s="67" t="s">
        <v>369</v>
      </c>
      <c r="M551" s="67" t="s">
        <v>239</v>
      </c>
      <c r="N551" s="68">
        <v>0.66666666666666663</v>
      </c>
      <c r="O551" s="68">
        <v>0.79166666666666663</v>
      </c>
      <c r="P551" s="69" t="s">
        <v>44</v>
      </c>
      <c r="Q551" s="69" t="s">
        <v>205</v>
      </c>
      <c r="R551" s="70">
        <v>45922</v>
      </c>
      <c r="S551" s="69" t="s">
        <v>46</v>
      </c>
      <c r="T551" s="69"/>
      <c r="U551" s="72"/>
      <c r="V551" s="73">
        <v>33</v>
      </c>
      <c r="W551" s="73">
        <v>755578</v>
      </c>
      <c r="X551" s="74">
        <v>4.5999999999999996</v>
      </c>
      <c r="Y551" s="72">
        <v>0.93</v>
      </c>
      <c r="Z551" s="73" t="s">
        <v>147</v>
      </c>
      <c r="AA551" s="70">
        <v>45769</v>
      </c>
      <c r="AB551" s="73"/>
      <c r="AC551" s="75">
        <v>755000</v>
      </c>
      <c r="AD551" s="75">
        <v>4100</v>
      </c>
      <c r="AE551" s="75" t="s">
        <v>340</v>
      </c>
      <c r="AF551" s="76" t="s">
        <v>2176</v>
      </c>
      <c r="AG551" s="76" t="s">
        <v>2177</v>
      </c>
      <c r="AH551" s="77">
        <v>45922</v>
      </c>
      <c r="AI551" s="77" t="s">
        <v>2178</v>
      </c>
    </row>
    <row r="552" spans="1:35" ht="12" customHeight="1" x14ac:dyDescent="0.3">
      <c r="A552" s="1" t="str">
        <f t="shared" si="16"/>
        <v>CFX580</v>
      </c>
      <c r="B552" s="146" t="s">
        <v>159</v>
      </c>
      <c r="C552" s="61">
        <v>580</v>
      </c>
      <c r="D552" s="62">
        <v>45924</v>
      </c>
      <c r="E552" s="105" t="s">
        <v>1037</v>
      </c>
      <c r="F552" s="105" t="s">
        <v>495</v>
      </c>
      <c r="G552" s="162" t="s">
        <v>496</v>
      </c>
      <c r="H552" s="63" t="s">
        <v>66</v>
      </c>
      <c r="I552" s="64" t="s">
        <v>41</v>
      </c>
      <c r="J552" s="65">
        <v>4</v>
      </c>
      <c r="K552" s="66"/>
      <c r="L552" s="67"/>
      <c r="M552" s="67" t="s">
        <v>62</v>
      </c>
      <c r="N552" s="68" t="s">
        <v>62</v>
      </c>
      <c r="O552" s="68">
        <v>0.83333333333333337</v>
      </c>
      <c r="P552" s="69" t="s">
        <v>44</v>
      </c>
      <c r="Q552" s="69" t="s">
        <v>115</v>
      </c>
      <c r="R552" s="70">
        <v>45922</v>
      </c>
      <c r="S552" s="69" t="s">
        <v>46</v>
      </c>
      <c r="T552" s="69"/>
      <c r="U552" s="72"/>
      <c r="V552" s="73">
        <v>8</v>
      </c>
      <c r="W552" s="73">
        <v>114796</v>
      </c>
      <c r="X552" s="74">
        <v>5</v>
      </c>
      <c r="Y552" s="72">
        <v>0.98</v>
      </c>
      <c r="Z552" s="73" t="s">
        <v>251</v>
      </c>
      <c r="AA552" s="70">
        <v>45728</v>
      </c>
      <c r="AB552" s="73"/>
      <c r="AC552" s="75">
        <v>86000</v>
      </c>
      <c r="AD552" s="75">
        <v>3500</v>
      </c>
      <c r="AE552" s="75" t="s">
        <v>324</v>
      </c>
      <c r="AF552" s="76" t="s">
        <v>2179</v>
      </c>
      <c r="AG552" s="76" t="s">
        <v>2180</v>
      </c>
      <c r="AH552" s="77">
        <v>45922</v>
      </c>
      <c r="AI552" s="77" t="s">
        <v>2181</v>
      </c>
    </row>
    <row r="553" spans="1:35" ht="12" customHeight="1" x14ac:dyDescent="0.3">
      <c r="A553" s="1" t="str">
        <f t="shared" si="16"/>
        <v>PMO27</v>
      </c>
      <c r="B553" s="187" t="s">
        <v>245</v>
      </c>
      <c r="C553" s="61">
        <v>27</v>
      </c>
      <c r="D553" s="62">
        <v>45924</v>
      </c>
      <c r="E553" s="105" t="s">
        <v>1038</v>
      </c>
      <c r="F553" s="105" t="s">
        <v>1039</v>
      </c>
      <c r="G553" s="162" t="s">
        <v>496</v>
      </c>
      <c r="H553" s="63" t="s">
        <v>66</v>
      </c>
      <c r="I553" s="64" t="s">
        <v>41</v>
      </c>
      <c r="J553" s="65">
        <v>7</v>
      </c>
      <c r="K553" s="212" t="s">
        <v>393</v>
      </c>
      <c r="L553" s="67"/>
      <c r="M553" s="67" t="s">
        <v>62</v>
      </c>
      <c r="N553" s="68" t="s">
        <v>62</v>
      </c>
      <c r="O553" s="68">
        <v>0.91666666666666663</v>
      </c>
      <c r="P553" s="69" t="s">
        <v>77</v>
      </c>
      <c r="Q553" s="69" t="s">
        <v>78</v>
      </c>
      <c r="R553" s="70">
        <v>45897</v>
      </c>
      <c r="S553" s="69" t="s">
        <v>46</v>
      </c>
      <c r="T553" s="69" t="s">
        <v>47</v>
      </c>
      <c r="U553" s="72" t="s">
        <v>80</v>
      </c>
      <c r="V553" s="73">
        <v>7</v>
      </c>
      <c r="W553" s="73">
        <v>32729</v>
      </c>
      <c r="X553" s="74">
        <v>5</v>
      </c>
      <c r="Y553" s="72">
        <v>0.97499999999999998</v>
      </c>
      <c r="Z553" s="73" t="s">
        <v>145</v>
      </c>
      <c r="AA553" s="70">
        <v>45819</v>
      </c>
      <c r="AB553" s="73"/>
      <c r="AC553" s="75">
        <v>32000</v>
      </c>
      <c r="AD553" s="75">
        <v>820</v>
      </c>
      <c r="AE553" s="75" t="s">
        <v>37</v>
      </c>
      <c r="AF553" s="76" t="s">
        <v>2182</v>
      </c>
      <c r="AG553" s="76" t="s">
        <v>2183</v>
      </c>
      <c r="AH553" s="77">
        <v>45897</v>
      </c>
      <c r="AI553" s="77" t="s">
        <v>2184</v>
      </c>
    </row>
    <row r="554" spans="1:35" ht="12" customHeight="1" x14ac:dyDescent="0.3">
      <c r="A554" s="1" t="str">
        <f t="shared" si="16"/>
        <v>VIO3</v>
      </c>
      <c r="B554" s="176" t="s">
        <v>279</v>
      </c>
      <c r="C554" s="61">
        <v>3</v>
      </c>
      <c r="D554" s="62">
        <v>45924</v>
      </c>
      <c r="E554" s="105" t="s">
        <v>1040</v>
      </c>
      <c r="F554" s="144" t="s">
        <v>1041</v>
      </c>
      <c r="G554" s="162" t="s">
        <v>496</v>
      </c>
      <c r="H554" s="63" t="s">
        <v>66</v>
      </c>
      <c r="I554" s="64" t="s">
        <v>41</v>
      </c>
      <c r="J554" s="149">
        <v>30</v>
      </c>
      <c r="K554" s="66"/>
      <c r="L554" s="67"/>
      <c r="M554" s="67" t="s">
        <v>75</v>
      </c>
      <c r="N554" s="68">
        <v>0.66666666666666663</v>
      </c>
      <c r="O554" s="68">
        <v>0.79166666666666663</v>
      </c>
      <c r="P554" s="69" t="s">
        <v>44</v>
      </c>
      <c r="Q554" s="69" t="s">
        <v>115</v>
      </c>
      <c r="R554" s="70">
        <v>45922</v>
      </c>
      <c r="S554" s="69" t="s">
        <v>46</v>
      </c>
      <c r="T554" s="69"/>
      <c r="U554" s="72"/>
      <c r="V554" s="73">
        <v>30</v>
      </c>
      <c r="W554" s="73">
        <v>536717</v>
      </c>
      <c r="X554" s="74">
        <v>4.5</v>
      </c>
      <c r="Y554" s="72">
        <v>0.93</v>
      </c>
      <c r="Z554" s="73" t="s">
        <v>147</v>
      </c>
      <c r="AA554" s="70">
        <v>45770</v>
      </c>
      <c r="AB554" s="73"/>
      <c r="AC554" s="75">
        <v>536000</v>
      </c>
      <c r="AD554" s="75">
        <v>3000</v>
      </c>
      <c r="AE554" s="75" t="s">
        <v>340</v>
      </c>
      <c r="AF554" s="76" t="s">
        <v>2185</v>
      </c>
      <c r="AG554" s="76" t="s">
        <v>1220</v>
      </c>
      <c r="AH554" s="77">
        <v>45922</v>
      </c>
      <c r="AI554" s="77" t="s">
        <v>2186</v>
      </c>
    </row>
    <row r="555" spans="1:35" ht="12" customHeight="1" x14ac:dyDescent="0.3">
      <c r="A555" s="1" t="str">
        <f t="shared" si="16"/>
        <v>VIO5</v>
      </c>
      <c r="B555" s="176" t="s">
        <v>279</v>
      </c>
      <c r="C555" s="61">
        <v>5</v>
      </c>
      <c r="D555" s="62">
        <v>45924</v>
      </c>
      <c r="E555" s="105" t="s">
        <v>1042</v>
      </c>
      <c r="F555" s="144" t="s">
        <v>1043</v>
      </c>
      <c r="G555" s="162" t="s">
        <v>496</v>
      </c>
      <c r="H555" s="63" t="s">
        <v>66</v>
      </c>
      <c r="I555" s="64" t="s">
        <v>41</v>
      </c>
      <c r="J555" s="149">
        <v>19</v>
      </c>
      <c r="K555" s="207" t="s">
        <v>179</v>
      </c>
      <c r="L555" s="67"/>
      <c r="M555" s="67" t="s">
        <v>170</v>
      </c>
      <c r="N555" s="68">
        <v>0.66666666666666663</v>
      </c>
      <c r="O555" s="68">
        <v>0.79166666666666663</v>
      </c>
      <c r="P555" s="69" t="s">
        <v>44</v>
      </c>
      <c r="Q555" s="69" t="s">
        <v>115</v>
      </c>
      <c r="R555" s="70">
        <v>45922</v>
      </c>
      <c r="S555" s="69" t="s">
        <v>46</v>
      </c>
      <c r="T555" s="69"/>
      <c r="U555" s="72"/>
      <c r="V555" s="73">
        <v>32</v>
      </c>
      <c r="W555" s="73">
        <v>585081</v>
      </c>
      <c r="X555" s="74">
        <v>4</v>
      </c>
      <c r="Y555" s="72">
        <v>0.96499999999999997</v>
      </c>
      <c r="Z555" s="73" t="s">
        <v>149</v>
      </c>
      <c r="AA555" s="70">
        <v>45771</v>
      </c>
      <c r="AB555" s="73"/>
      <c r="AC555" s="75">
        <v>585000</v>
      </c>
      <c r="AD555" s="75">
        <v>3000</v>
      </c>
      <c r="AE555" s="75" t="s">
        <v>340</v>
      </c>
      <c r="AF555" s="76" t="s">
        <v>2187</v>
      </c>
      <c r="AG555" s="76" t="s">
        <v>2188</v>
      </c>
      <c r="AH555" s="77">
        <v>45922</v>
      </c>
      <c r="AI555" s="77" t="s">
        <v>2189</v>
      </c>
    </row>
    <row r="556" spans="1:35" ht="12" customHeight="1" x14ac:dyDescent="0.3">
      <c r="A556" s="1" t="str">
        <f t="shared" si="16"/>
        <v>VIO7</v>
      </c>
      <c r="B556" s="176" t="s">
        <v>279</v>
      </c>
      <c r="C556" s="61">
        <v>7</v>
      </c>
      <c r="D556" s="62">
        <v>45924</v>
      </c>
      <c r="E556" s="105" t="s">
        <v>1044</v>
      </c>
      <c r="F556" s="144" t="s">
        <v>875</v>
      </c>
      <c r="G556" s="162" t="s">
        <v>496</v>
      </c>
      <c r="H556" s="63" t="s">
        <v>66</v>
      </c>
      <c r="I556" s="64" t="s">
        <v>41</v>
      </c>
      <c r="J556" s="149">
        <v>20</v>
      </c>
      <c r="K556" s="207" t="s">
        <v>449</v>
      </c>
      <c r="L556" s="67"/>
      <c r="M556" s="67" t="s">
        <v>187</v>
      </c>
      <c r="N556" s="68">
        <v>0.66666666666666663</v>
      </c>
      <c r="O556" s="68">
        <v>0.79166666666666663</v>
      </c>
      <c r="P556" s="69" t="s">
        <v>44</v>
      </c>
      <c r="Q556" s="69" t="s">
        <v>115</v>
      </c>
      <c r="R556" s="70">
        <v>45922</v>
      </c>
      <c r="S556" s="69" t="s">
        <v>46</v>
      </c>
      <c r="T556" s="69"/>
      <c r="U556" s="72"/>
      <c r="V556" s="73">
        <v>32</v>
      </c>
      <c r="W556" s="73">
        <v>753144</v>
      </c>
      <c r="X556" s="74">
        <v>4</v>
      </c>
      <c r="Y556" s="72">
        <v>0.96499999999999997</v>
      </c>
      <c r="Z556" s="73" t="s">
        <v>68</v>
      </c>
      <c r="AA556" s="70">
        <v>45771</v>
      </c>
      <c r="AB556" s="73"/>
      <c r="AC556" s="75">
        <v>753000</v>
      </c>
      <c r="AD556" s="75">
        <v>3600</v>
      </c>
      <c r="AE556" s="75" t="s">
        <v>340</v>
      </c>
      <c r="AF556" s="76" t="s">
        <v>2190</v>
      </c>
      <c r="AG556" s="76" t="s">
        <v>2191</v>
      </c>
      <c r="AH556" s="77">
        <v>45922</v>
      </c>
      <c r="AI556" s="77" t="s">
        <v>2192</v>
      </c>
    </row>
    <row r="557" spans="1:35" ht="12" customHeight="1" x14ac:dyDescent="0.3">
      <c r="A557" s="1" t="str">
        <f t="shared" si="16"/>
        <v>VIO7</v>
      </c>
      <c r="B557" s="176" t="s">
        <v>279</v>
      </c>
      <c r="C557" s="61">
        <v>7</v>
      </c>
      <c r="D557" s="62">
        <v>45924</v>
      </c>
      <c r="E557" s="105" t="s">
        <v>1044</v>
      </c>
      <c r="F557" s="144" t="s">
        <v>875</v>
      </c>
      <c r="G557" s="162" t="s">
        <v>496</v>
      </c>
      <c r="H557" s="205" t="s">
        <v>303</v>
      </c>
      <c r="I557" s="64" t="s">
        <v>61</v>
      </c>
      <c r="J557" s="65">
        <v>15</v>
      </c>
      <c r="K557" s="66"/>
      <c r="L557" s="67" t="s">
        <v>448</v>
      </c>
      <c r="M557" s="67" t="s">
        <v>43</v>
      </c>
      <c r="N557" s="68">
        <v>0.66666666666666663</v>
      </c>
      <c r="O557" s="68">
        <v>0.79166666666666663</v>
      </c>
      <c r="P557" s="69" t="s">
        <v>37</v>
      </c>
      <c r="Q557" s="69" t="s">
        <v>37</v>
      </c>
      <c r="R557" s="70" t="s">
        <v>37</v>
      </c>
      <c r="S557" s="71" t="s">
        <v>37</v>
      </c>
      <c r="T557" s="69" t="s">
        <v>37</v>
      </c>
      <c r="U557" s="72" t="s">
        <v>37</v>
      </c>
      <c r="V557" s="73" t="s">
        <v>37</v>
      </c>
      <c r="W557" s="73" t="s">
        <v>37</v>
      </c>
      <c r="X557" s="74" t="s">
        <v>37</v>
      </c>
      <c r="Y557" s="72" t="s">
        <v>37</v>
      </c>
      <c r="Z557" s="73" t="s">
        <v>37</v>
      </c>
      <c r="AA557" s="70" t="s">
        <v>37</v>
      </c>
      <c r="AB557" s="73"/>
      <c r="AC557" s="75" t="s">
        <v>37</v>
      </c>
      <c r="AD557" s="75" t="s">
        <v>37</v>
      </c>
      <c r="AE557" s="75" t="s">
        <v>37</v>
      </c>
      <c r="AF557" s="76" t="s">
        <v>37</v>
      </c>
      <c r="AG557" s="76" t="s">
        <v>37</v>
      </c>
      <c r="AH557" s="77" t="s">
        <v>37</v>
      </c>
      <c r="AI557" s="77" t="s">
        <v>2193</v>
      </c>
    </row>
    <row r="558" spans="1:35" ht="12" customHeight="1" x14ac:dyDescent="0.3">
      <c r="A558" s="1" t="str">
        <f t="shared" si="16"/>
        <v>VIO5</v>
      </c>
      <c r="B558" s="176" t="s">
        <v>279</v>
      </c>
      <c r="C558" s="61">
        <v>5</v>
      </c>
      <c r="D558" s="62">
        <v>45924</v>
      </c>
      <c r="E558" s="105" t="s">
        <v>1042</v>
      </c>
      <c r="F558" s="144" t="s">
        <v>1043</v>
      </c>
      <c r="G558" s="162" t="s">
        <v>496</v>
      </c>
      <c r="H558" s="150" t="s">
        <v>181</v>
      </c>
      <c r="I558" s="64" t="s">
        <v>61</v>
      </c>
      <c r="J558" s="65">
        <v>15</v>
      </c>
      <c r="K558" s="66"/>
      <c r="L558" s="67" t="s">
        <v>106</v>
      </c>
      <c r="M558" s="67" t="s">
        <v>43</v>
      </c>
      <c r="N558" s="68">
        <v>0.66666666666666663</v>
      </c>
      <c r="O558" s="68">
        <v>0.79166666666666663</v>
      </c>
      <c r="P558" s="69" t="s">
        <v>37</v>
      </c>
      <c r="Q558" s="69" t="s">
        <v>37</v>
      </c>
      <c r="R558" s="70" t="s">
        <v>37</v>
      </c>
      <c r="S558" s="71" t="s">
        <v>37</v>
      </c>
      <c r="T558" s="69" t="s">
        <v>37</v>
      </c>
      <c r="U558" s="72" t="s">
        <v>37</v>
      </c>
      <c r="V558" s="73" t="s">
        <v>37</v>
      </c>
      <c r="W558" s="73" t="s">
        <v>37</v>
      </c>
      <c r="X558" s="74" t="s">
        <v>37</v>
      </c>
      <c r="Y558" s="72" t="s">
        <v>37</v>
      </c>
      <c r="Z558" s="73" t="s">
        <v>37</v>
      </c>
      <c r="AA558" s="70" t="s">
        <v>37</v>
      </c>
      <c r="AB558" s="73"/>
      <c r="AC558" s="75" t="s">
        <v>37</v>
      </c>
      <c r="AD558" s="75" t="s">
        <v>37</v>
      </c>
      <c r="AE558" s="75" t="s">
        <v>37</v>
      </c>
      <c r="AF558" s="76" t="s">
        <v>37</v>
      </c>
      <c r="AG558" s="76" t="s">
        <v>37</v>
      </c>
      <c r="AH558" s="77" t="s">
        <v>37</v>
      </c>
      <c r="AI558" s="77" t="s">
        <v>2194</v>
      </c>
    </row>
    <row r="559" spans="1:35" ht="12" customHeight="1" x14ac:dyDescent="0.3">
      <c r="A559" s="1" t="str">
        <f t="shared" si="16"/>
        <v>CFM942</v>
      </c>
      <c r="B559" s="145" t="s">
        <v>157</v>
      </c>
      <c r="C559" s="61">
        <v>942</v>
      </c>
      <c r="D559" s="62">
        <v>45924</v>
      </c>
      <c r="E559" s="105" t="s">
        <v>1045</v>
      </c>
      <c r="F559" s="105" t="s">
        <v>1046</v>
      </c>
      <c r="G559" s="162" t="s">
        <v>496</v>
      </c>
      <c r="H559" s="63" t="s">
        <v>35</v>
      </c>
      <c r="I559" s="64" t="s">
        <v>41</v>
      </c>
      <c r="J559" s="65">
        <v>10</v>
      </c>
      <c r="K559" s="66"/>
      <c r="L559" s="67"/>
      <c r="M559" s="67" t="s">
        <v>62</v>
      </c>
      <c r="N559" s="68" t="s">
        <v>62</v>
      </c>
      <c r="O559" s="68">
        <v>0.83333333333333337</v>
      </c>
      <c r="P559" s="69" t="s">
        <v>44</v>
      </c>
      <c r="Q559" s="69" t="s">
        <v>224</v>
      </c>
      <c r="R559" s="70">
        <v>45922</v>
      </c>
      <c r="S559" s="69" t="s">
        <v>46</v>
      </c>
      <c r="T559" s="69"/>
      <c r="U559" s="72"/>
      <c r="V559" s="73">
        <v>10</v>
      </c>
      <c r="W559" s="73">
        <v>138849</v>
      </c>
      <c r="X559" s="74">
        <v>5</v>
      </c>
      <c r="Y559" s="72">
        <v>0.98</v>
      </c>
      <c r="Z559" s="73" t="s">
        <v>67</v>
      </c>
      <c r="AA559" s="70">
        <v>45748</v>
      </c>
      <c r="AB559" s="73"/>
      <c r="AC559" s="75">
        <v>180000</v>
      </c>
      <c r="AD559" s="75">
        <v>3000</v>
      </c>
      <c r="AE559" s="75" t="s">
        <v>344</v>
      </c>
      <c r="AF559" s="76" t="s">
        <v>2195</v>
      </c>
      <c r="AG559" s="76" t="s">
        <v>2196</v>
      </c>
      <c r="AH559" s="77">
        <v>45922</v>
      </c>
      <c r="AI559" s="77" t="s">
        <v>2197</v>
      </c>
    </row>
    <row r="560" spans="1:35" ht="12" customHeight="1" x14ac:dyDescent="0.3">
      <c r="A560" s="1" t="str">
        <f t="shared" si="16"/>
        <v>CFX545</v>
      </c>
      <c r="B560" s="146" t="s">
        <v>159</v>
      </c>
      <c r="C560" s="61">
        <v>545</v>
      </c>
      <c r="D560" s="62">
        <v>45924</v>
      </c>
      <c r="E560" s="105" t="s">
        <v>1047</v>
      </c>
      <c r="F560" s="105" t="s">
        <v>1048</v>
      </c>
      <c r="G560" s="162" t="s">
        <v>496</v>
      </c>
      <c r="H560" s="63" t="s">
        <v>35</v>
      </c>
      <c r="I560" s="64" t="s">
        <v>41</v>
      </c>
      <c r="J560" s="65">
        <v>7</v>
      </c>
      <c r="K560" s="66"/>
      <c r="L560" s="67"/>
      <c r="M560" s="67" t="s">
        <v>62</v>
      </c>
      <c r="N560" s="68" t="s">
        <v>62</v>
      </c>
      <c r="O560" s="68">
        <v>0.83333333333333337</v>
      </c>
      <c r="P560" s="69" t="s">
        <v>44</v>
      </c>
      <c r="Q560" s="69" t="s">
        <v>224</v>
      </c>
      <c r="R560" s="70">
        <v>45922</v>
      </c>
      <c r="S560" s="69" t="s">
        <v>46</v>
      </c>
      <c r="T560" s="69"/>
      <c r="U560" s="72"/>
      <c r="V560" s="73">
        <v>9</v>
      </c>
      <c r="W560" s="73">
        <v>174966</v>
      </c>
      <c r="X560" s="74">
        <v>5</v>
      </c>
      <c r="Y560" s="72">
        <v>0.98</v>
      </c>
      <c r="Z560" s="73" t="s">
        <v>235</v>
      </c>
      <c r="AA560" s="70">
        <v>45749</v>
      </c>
      <c r="AB560" s="73"/>
      <c r="AC560" s="75">
        <v>126000</v>
      </c>
      <c r="AD560" s="75">
        <v>3000</v>
      </c>
      <c r="AE560" s="75" t="s">
        <v>345</v>
      </c>
      <c r="AF560" s="76" t="s">
        <v>2198</v>
      </c>
      <c r="AG560" s="76" t="s">
        <v>2199</v>
      </c>
      <c r="AH560" s="77">
        <v>45922</v>
      </c>
      <c r="AI560" s="77" t="s">
        <v>2200</v>
      </c>
    </row>
    <row r="561" spans="1:35" ht="12" customHeight="1" x14ac:dyDescent="0.3">
      <c r="A561" s="1" t="str">
        <f t="shared" si="16"/>
        <v>CTM10</v>
      </c>
      <c r="B561" s="148" t="s">
        <v>268</v>
      </c>
      <c r="C561" s="61">
        <v>10</v>
      </c>
      <c r="D561" s="62">
        <v>45924</v>
      </c>
      <c r="E561" s="105" t="s">
        <v>1049</v>
      </c>
      <c r="F561" s="105" t="s">
        <v>480</v>
      </c>
      <c r="G561" s="162" t="s">
        <v>884</v>
      </c>
      <c r="H561" s="63" t="s">
        <v>35</v>
      </c>
      <c r="I561" s="64" t="s">
        <v>41</v>
      </c>
      <c r="J561" s="65">
        <v>16</v>
      </c>
      <c r="K561" s="66"/>
      <c r="L561" s="67"/>
      <c r="M561" s="67" t="s">
        <v>43</v>
      </c>
      <c r="N561" s="68">
        <v>0.66666666666666663</v>
      </c>
      <c r="O561" s="68">
        <v>0.75</v>
      </c>
      <c r="P561" s="69" t="s">
        <v>44</v>
      </c>
      <c r="Q561" s="69" t="s">
        <v>224</v>
      </c>
      <c r="R561" s="70">
        <v>45922</v>
      </c>
      <c r="S561" s="69" t="s">
        <v>46</v>
      </c>
      <c r="T561" s="69"/>
      <c r="U561" s="72"/>
      <c r="V561" s="73">
        <v>17</v>
      </c>
      <c r="W561" s="73">
        <v>104760</v>
      </c>
      <c r="X561" s="74">
        <v>4.5</v>
      </c>
      <c r="Y561" s="72">
        <v>0.97</v>
      </c>
      <c r="Z561" s="73" t="s">
        <v>45</v>
      </c>
      <c r="AA561" s="70">
        <v>45524</v>
      </c>
      <c r="AB561" s="73"/>
      <c r="AC561" s="75">
        <v>104000</v>
      </c>
      <c r="AD561" s="75">
        <v>1100</v>
      </c>
      <c r="AE561" s="75" t="s">
        <v>340</v>
      </c>
      <c r="AF561" s="76" t="s">
        <v>2201</v>
      </c>
      <c r="AG561" s="76" t="s">
        <v>2202</v>
      </c>
      <c r="AH561" s="77">
        <v>45922</v>
      </c>
      <c r="AI561" s="77" t="s">
        <v>2203</v>
      </c>
    </row>
    <row r="562" spans="1:35" ht="12" customHeight="1" x14ac:dyDescent="0.3">
      <c r="A562" s="1" t="str">
        <f t="shared" si="16"/>
        <v>OXDCD</v>
      </c>
      <c r="B562" s="137" t="s">
        <v>240</v>
      </c>
      <c r="C562" s="61" t="s">
        <v>34</v>
      </c>
      <c r="D562" s="62">
        <v>45924</v>
      </c>
      <c r="E562" s="105" t="s">
        <v>501</v>
      </c>
      <c r="F562" s="105" t="s">
        <v>502</v>
      </c>
      <c r="G562" s="162" t="s">
        <v>503</v>
      </c>
      <c r="H562" s="63" t="s">
        <v>35</v>
      </c>
      <c r="I562" s="64" t="s">
        <v>203</v>
      </c>
      <c r="J562" s="65">
        <v>3</v>
      </c>
      <c r="K562" s="66" t="s">
        <v>69</v>
      </c>
      <c r="L562" s="67" t="s">
        <v>280</v>
      </c>
      <c r="M562" s="67" t="s">
        <v>83</v>
      </c>
      <c r="N562" s="68">
        <v>0.27083333333333331</v>
      </c>
      <c r="O562" s="68">
        <v>0.375</v>
      </c>
      <c r="P562" s="69" t="s">
        <v>37</v>
      </c>
      <c r="Q562" s="69" t="s">
        <v>37</v>
      </c>
      <c r="R562" s="70" t="s">
        <v>37</v>
      </c>
      <c r="S562" s="71" t="s">
        <v>37</v>
      </c>
      <c r="T562" s="69" t="s">
        <v>37</v>
      </c>
      <c r="U562" s="72" t="s">
        <v>37</v>
      </c>
      <c r="V562" s="73" t="s">
        <v>37</v>
      </c>
      <c r="W562" s="73" t="s">
        <v>37</v>
      </c>
      <c r="X562" s="74" t="s">
        <v>37</v>
      </c>
      <c r="Y562" s="72" t="s">
        <v>37</v>
      </c>
      <c r="Z562" s="73" t="s">
        <v>37</v>
      </c>
      <c r="AA562" s="70" t="s">
        <v>37</v>
      </c>
      <c r="AB562" s="73"/>
      <c r="AC562" s="75" t="s">
        <v>37</v>
      </c>
      <c r="AD562" s="75" t="s">
        <v>37</v>
      </c>
      <c r="AE562" s="75" t="s">
        <v>37</v>
      </c>
      <c r="AF562" s="76" t="s">
        <v>1175</v>
      </c>
      <c r="AG562" s="76" t="s">
        <v>1176</v>
      </c>
      <c r="AH562" s="77" t="s">
        <v>37</v>
      </c>
      <c r="AI562" s="77" t="s">
        <v>2204</v>
      </c>
    </row>
    <row r="563" spans="1:35" ht="12" customHeight="1" x14ac:dyDescent="0.3">
      <c r="A563" s="1" t="str">
        <f t="shared" si="16"/>
        <v>SAM4053</v>
      </c>
      <c r="B563" s="193" t="s">
        <v>266</v>
      </c>
      <c r="C563" s="61">
        <v>4053</v>
      </c>
      <c r="D563" s="62">
        <v>45924</v>
      </c>
      <c r="E563" s="105" t="s">
        <v>1022</v>
      </c>
      <c r="F563" s="105" t="s">
        <v>1023</v>
      </c>
      <c r="G563" s="162" t="s">
        <v>496</v>
      </c>
      <c r="H563" s="63" t="s">
        <v>35</v>
      </c>
      <c r="I563" s="64" t="s">
        <v>102</v>
      </c>
      <c r="J563" s="65">
        <v>12</v>
      </c>
      <c r="K563" s="66"/>
      <c r="L563" s="67"/>
      <c r="M563" s="67" t="s">
        <v>62</v>
      </c>
      <c r="N563" s="68" t="s">
        <v>62</v>
      </c>
      <c r="O563" s="68">
        <v>0.83333333333333337</v>
      </c>
      <c r="P563" s="69" t="s">
        <v>37</v>
      </c>
      <c r="Q563" s="69" t="s">
        <v>37</v>
      </c>
      <c r="R563" s="70" t="s">
        <v>37</v>
      </c>
      <c r="S563" s="71" t="s">
        <v>37</v>
      </c>
      <c r="T563" s="69" t="s">
        <v>37</v>
      </c>
      <c r="U563" s="72" t="s">
        <v>37</v>
      </c>
      <c r="V563" s="73" t="s">
        <v>37</v>
      </c>
      <c r="W563" s="73" t="s">
        <v>37</v>
      </c>
      <c r="X563" s="74" t="s">
        <v>37</v>
      </c>
      <c r="Y563" s="72" t="s">
        <v>37</v>
      </c>
      <c r="Z563" s="73" t="s">
        <v>37</v>
      </c>
      <c r="AA563" s="70" t="s">
        <v>37</v>
      </c>
      <c r="AB563" s="73"/>
      <c r="AC563" s="75" t="s">
        <v>37</v>
      </c>
      <c r="AD563" s="75" t="s">
        <v>37</v>
      </c>
      <c r="AE563" s="75" t="s">
        <v>298</v>
      </c>
      <c r="AF563" s="76" t="s">
        <v>37</v>
      </c>
      <c r="AG563" s="76" t="s">
        <v>37</v>
      </c>
      <c r="AH563" s="77" t="s">
        <v>37</v>
      </c>
      <c r="AI563" s="77" t="s">
        <v>2205</v>
      </c>
    </row>
    <row r="564" spans="1:35" ht="12" customHeight="1" x14ac:dyDescent="0.3">
      <c r="A564" s="1" t="str">
        <f t="shared" si="16"/>
        <v>VIO1</v>
      </c>
      <c r="B564" s="176" t="s">
        <v>279</v>
      </c>
      <c r="C564" s="61">
        <v>1</v>
      </c>
      <c r="D564" s="62">
        <v>45924</v>
      </c>
      <c r="E564" s="105" t="s">
        <v>1050</v>
      </c>
      <c r="F564" s="144" t="s">
        <v>1051</v>
      </c>
      <c r="G564" s="162" t="s">
        <v>496</v>
      </c>
      <c r="H564" s="63" t="s">
        <v>35</v>
      </c>
      <c r="I564" s="64" t="s">
        <v>41</v>
      </c>
      <c r="J564" s="149">
        <v>12</v>
      </c>
      <c r="K564" s="207" t="s">
        <v>237</v>
      </c>
      <c r="L564" s="67"/>
      <c r="M564" s="67" t="s">
        <v>43</v>
      </c>
      <c r="N564" s="68">
        <v>0.66666666666666663</v>
      </c>
      <c r="O564" s="68">
        <v>0.79166666666666663</v>
      </c>
      <c r="P564" s="69" t="s">
        <v>44</v>
      </c>
      <c r="Q564" s="69" t="s">
        <v>224</v>
      </c>
      <c r="R564" s="70">
        <v>45922</v>
      </c>
      <c r="S564" s="69" t="s">
        <v>46</v>
      </c>
      <c r="T564" s="69"/>
      <c r="U564" s="72"/>
      <c r="V564" s="73">
        <v>28</v>
      </c>
      <c r="W564" s="73">
        <v>577146</v>
      </c>
      <c r="X564" s="74">
        <v>4.5999999999999996</v>
      </c>
      <c r="Y564" s="72">
        <v>0.94</v>
      </c>
      <c r="Z564" s="73" t="s">
        <v>150</v>
      </c>
      <c r="AA564" s="70">
        <v>45771</v>
      </c>
      <c r="AB564" s="73"/>
      <c r="AC564" s="75">
        <v>577000</v>
      </c>
      <c r="AD564" s="75">
        <v>3600</v>
      </c>
      <c r="AE564" s="75" t="s">
        <v>340</v>
      </c>
      <c r="AF564" s="76" t="s">
        <v>2206</v>
      </c>
      <c r="AG564" s="76" t="s">
        <v>2207</v>
      </c>
      <c r="AH564" s="77">
        <v>45922</v>
      </c>
      <c r="AI564" s="77" t="s">
        <v>2208</v>
      </c>
    </row>
    <row r="565" spans="1:35" ht="12" customHeight="1" x14ac:dyDescent="0.3">
      <c r="A565" s="1" t="str">
        <f t="shared" si="16"/>
        <v>VIO2</v>
      </c>
      <c r="B565" s="176" t="s">
        <v>279</v>
      </c>
      <c r="C565" s="61">
        <v>2</v>
      </c>
      <c r="D565" s="62">
        <v>45924</v>
      </c>
      <c r="E565" s="105" t="s">
        <v>1052</v>
      </c>
      <c r="F565" s="144" t="s">
        <v>1053</v>
      </c>
      <c r="G565" s="162" t="s">
        <v>496</v>
      </c>
      <c r="H565" s="63" t="s">
        <v>35</v>
      </c>
      <c r="I565" s="64" t="s">
        <v>41</v>
      </c>
      <c r="J565" s="149">
        <v>20</v>
      </c>
      <c r="K565" s="207" t="s">
        <v>237</v>
      </c>
      <c r="L565" s="67"/>
      <c r="M565" s="67" t="s">
        <v>170</v>
      </c>
      <c r="N565" s="68">
        <v>0.66666666666666663</v>
      </c>
      <c r="O565" s="68">
        <v>0.79166666666666663</v>
      </c>
      <c r="P565" s="69" t="s">
        <v>44</v>
      </c>
      <c r="Q565" s="69" t="s">
        <v>224</v>
      </c>
      <c r="R565" s="70">
        <v>45922</v>
      </c>
      <c r="S565" s="69" t="s">
        <v>46</v>
      </c>
      <c r="T565" s="69"/>
      <c r="U565" s="72"/>
      <c r="V565" s="73">
        <v>32</v>
      </c>
      <c r="W565" s="73">
        <v>1079197</v>
      </c>
      <c r="X565" s="74">
        <v>4.2</v>
      </c>
      <c r="Y565" s="72">
        <v>0.93</v>
      </c>
      <c r="Z565" s="73" t="s">
        <v>147</v>
      </c>
      <c r="AA565" s="70">
        <v>45771</v>
      </c>
      <c r="AB565" s="73"/>
      <c r="AC565" s="75">
        <v>1079000</v>
      </c>
      <c r="AD565" s="75">
        <v>5200</v>
      </c>
      <c r="AE565" s="75" t="s">
        <v>340</v>
      </c>
      <c r="AF565" s="76" t="s">
        <v>2209</v>
      </c>
      <c r="AG565" s="76" t="s">
        <v>2210</v>
      </c>
      <c r="AH565" s="77">
        <v>45922</v>
      </c>
      <c r="AI565" s="77" t="s">
        <v>2211</v>
      </c>
    </row>
    <row r="566" spans="1:35" ht="12" customHeight="1" x14ac:dyDescent="0.3">
      <c r="A566" s="1" t="str">
        <f t="shared" si="16"/>
        <v>VIO1</v>
      </c>
      <c r="B566" s="176" t="s">
        <v>279</v>
      </c>
      <c r="C566" s="61">
        <v>1</v>
      </c>
      <c r="D566" s="62">
        <v>45924</v>
      </c>
      <c r="E566" s="105" t="s">
        <v>1050</v>
      </c>
      <c r="F566" s="144" t="s">
        <v>1051</v>
      </c>
      <c r="G566" s="162" t="s">
        <v>496</v>
      </c>
      <c r="H566" s="173" t="s">
        <v>234</v>
      </c>
      <c r="I566" s="64" t="s">
        <v>61</v>
      </c>
      <c r="J566" s="65">
        <v>15</v>
      </c>
      <c r="K566" s="66"/>
      <c r="L566" s="67" t="s">
        <v>96</v>
      </c>
      <c r="M566" s="67" t="s">
        <v>43</v>
      </c>
      <c r="N566" s="68">
        <v>0.66666666666666663</v>
      </c>
      <c r="O566" s="68">
        <v>0.79166666666666663</v>
      </c>
      <c r="P566" s="69" t="s">
        <v>37</v>
      </c>
      <c r="Q566" s="69" t="s">
        <v>37</v>
      </c>
      <c r="R566" s="70" t="s">
        <v>37</v>
      </c>
      <c r="S566" s="71" t="s">
        <v>37</v>
      </c>
      <c r="T566" s="69" t="s">
        <v>37</v>
      </c>
      <c r="U566" s="72" t="s">
        <v>37</v>
      </c>
      <c r="V566" s="73" t="s">
        <v>37</v>
      </c>
      <c r="W566" s="73" t="s">
        <v>37</v>
      </c>
      <c r="X566" s="74" t="s">
        <v>37</v>
      </c>
      <c r="Y566" s="72" t="s">
        <v>37</v>
      </c>
      <c r="Z566" s="73" t="s">
        <v>37</v>
      </c>
      <c r="AA566" s="70" t="s">
        <v>37</v>
      </c>
      <c r="AB566" s="73"/>
      <c r="AC566" s="75" t="s">
        <v>37</v>
      </c>
      <c r="AD566" s="75" t="s">
        <v>37</v>
      </c>
      <c r="AE566" s="75" t="s">
        <v>37</v>
      </c>
      <c r="AF566" s="76" t="s">
        <v>37</v>
      </c>
      <c r="AG566" s="76" t="s">
        <v>37</v>
      </c>
      <c r="AH566" s="77" t="s">
        <v>37</v>
      </c>
      <c r="AI566" s="77" t="s">
        <v>2212</v>
      </c>
    </row>
    <row r="567" spans="1:35" ht="12" customHeight="1" x14ac:dyDescent="0.3">
      <c r="A567" s="1" t="str">
        <f t="shared" si="16"/>
        <v>VIO2</v>
      </c>
      <c r="B567" s="176" t="s">
        <v>279</v>
      </c>
      <c r="C567" s="61">
        <v>2</v>
      </c>
      <c r="D567" s="62">
        <v>45924</v>
      </c>
      <c r="E567" s="105" t="s">
        <v>1052</v>
      </c>
      <c r="F567" s="144" t="s">
        <v>1053</v>
      </c>
      <c r="G567" s="162" t="s">
        <v>496</v>
      </c>
      <c r="H567" s="173" t="s">
        <v>234</v>
      </c>
      <c r="I567" s="64" t="s">
        <v>61</v>
      </c>
      <c r="J567" s="65">
        <v>15</v>
      </c>
      <c r="K567" s="66"/>
      <c r="L567" s="67" t="s">
        <v>252</v>
      </c>
      <c r="M567" s="67" t="s">
        <v>43</v>
      </c>
      <c r="N567" s="68">
        <v>0.66666666666666663</v>
      </c>
      <c r="O567" s="68">
        <v>0.79166666666666663</v>
      </c>
      <c r="P567" s="69" t="s">
        <v>37</v>
      </c>
      <c r="Q567" s="69" t="s">
        <v>37</v>
      </c>
      <c r="R567" s="70" t="s">
        <v>37</v>
      </c>
      <c r="S567" s="71" t="s">
        <v>37</v>
      </c>
      <c r="T567" s="69" t="s">
        <v>37</v>
      </c>
      <c r="U567" s="72" t="s">
        <v>37</v>
      </c>
      <c r="V567" s="73" t="s">
        <v>37</v>
      </c>
      <c r="W567" s="73" t="s">
        <v>37</v>
      </c>
      <c r="X567" s="74" t="s">
        <v>37</v>
      </c>
      <c r="Y567" s="72" t="s">
        <v>37</v>
      </c>
      <c r="Z567" s="73" t="s">
        <v>37</v>
      </c>
      <c r="AA567" s="70" t="s">
        <v>37</v>
      </c>
      <c r="AB567" s="73"/>
      <c r="AC567" s="75" t="s">
        <v>37</v>
      </c>
      <c r="AD567" s="75" t="s">
        <v>37</v>
      </c>
      <c r="AE567" s="75" t="s">
        <v>37</v>
      </c>
      <c r="AF567" s="76" t="s">
        <v>37</v>
      </c>
      <c r="AG567" s="76" t="s">
        <v>37</v>
      </c>
      <c r="AH567" s="77" t="s">
        <v>37</v>
      </c>
      <c r="AI567" s="77" t="s">
        <v>2213</v>
      </c>
    </row>
    <row r="568" spans="1:35" ht="12" customHeight="1" thickBot="1" x14ac:dyDescent="0.35">
      <c r="A568" s="5" t="str">
        <f t="shared" ref="A568:A569" si="17">CONCATENATE(B568,C568)</f>
        <v/>
      </c>
      <c r="B568" s="78"/>
      <c r="C568" s="79"/>
      <c r="D568" s="80"/>
      <c r="E568" s="81"/>
      <c r="F568" s="81"/>
      <c r="G568" s="81"/>
      <c r="H568" s="82"/>
      <c r="I568" s="114" t="s">
        <v>38</v>
      </c>
      <c r="J568" s="84">
        <f>SUBTOTAL(9,J538:J567)</f>
        <v>457</v>
      </c>
      <c r="K568" s="85">
        <f>(45+35+35+80+10+70+35+240)-J568</f>
        <v>93</v>
      </c>
      <c r="L568" s="86"/>
      <c r="M568" s="86"/>
      <c r="N568" s="87"/>
      <c r="O568" s="87"/>
      <c r="P568" s="88"/>
      <c r="Q568" s="88"/>
      <c r="R568" s="89"/>
      <c r="S568" s="90"/>
      <c r="T568" s="88"/>
      <c r="U568" s="91"/>
      <c r="V568" s="92"/>
      <c r="W568" s="92"/>
      <c r="X568" s="93"/>
      <c r="Y568" s="91"/>
      <c r="Z568" s="88"/>
      <c r="AA568" s="89"/>
      <c r="AB568" s="92"/>
      <c r="AC568" s="17"/>
      <c r="AD568" s="17"/>
      <c r="AE568" s="17"/>
      <c r="AF568" s="18"/>
      <c r="AG568" s="18"/>
      <c r="AH568" s="19"/>
      <c r="AI568" s="19"/>
    </row>
    <row r="569" spans="1:35" ht="12" customHeight="1" thickBot="1" x14ac:dyDescent="0.35">
      <c r="A569" s="1" t="str">
        <f t="shared" si="17"/>
        <v/>
      </c>
      <c r="B569" s="94"/>
      <c r="C569" s="95"/>
      <c r="D569" s="96"/>
      <c r="E569" s="97">
        <v>45925</v>
      </c>
      <c r="F569" s="98" t="s">
        <v>39</v>
      </c>
      <c r="G569" s="99"/>
      <c r="H569" s="100"/>
      <c r="I569" s="109"/>
      <c r="J569" s="102"/>
      <c r="K569" s="103"/>
      <c r="L569" s="118"/>
      <c r="M569" s="118"/>
      <c r="N569" s="119"/>
      <c r="O569" s="119"/>
      <c r="P569" s="120"/>
      <c r="Q569" s="120"/>
      <c r="R569" s="121"/>
      <c r="S569" s="122"/>
      <c r="T569" s="120"/>
      <c r="U569" s="123"/>
      <c r="V569" s="124"/>
      <c r="W569" s="124"/>
      <c r="X569" s="125"/>
      <c r="Y569" s="123"/>
      <c r="Z569" s="120"/>
      <c r="AA569" s="121"/>
      <c r="AB569" s="124"/>
      <c r="AC569" s="126"/>
      <c r="AD569" s="126"/>
      <c r="AE569" s="126"/>
      <c r="AF569" s="18"/>
      <c r="AG569" s="18"/>
      <c r="AH569" s="19"/>
      <c r="AI569" s="19"/>
    </row>
    <row r="570" spans="1:35" ht="12" customHeight="1" x14ac:dyDescent="0.3">
      <c r="A570" s="1" t="str">
        <f t="shared" ref="A570:A593" si="18">CONCATENATE(B570,C570)</f>
        <v>DCO61</v>
      </c>
      <c r="B570" s="163" t="s">
        <v>307</v>
      </c>
      <c r="C570" s="61">
        <v>61</v>
      </c>
      <c r="D570" s="62">
        <v>45925</v>
      </c>
      <c r="E570" s="105" t="s">
        <v>1054</v>
      </c>
      <c r="F570" s="105" t="s">
        <v>480</v>
      </c>
      <c r="G570" s="162" t="s">
        <v>1055</v>
      </c>
      <c r="H570" s="63" t="s">
        <v>127</v>
      </c>
      <c r="I570" s="64" t="s">
        <v>41</v>
      </c>
      <c r="J570" s="65">
        <v>18</v>
      </c>
      <c r="K570" s="66"/>
      <c r="L570" s="67" t="s">
        <v>153</v>
      </c>
      <c r="M570" s="228" t="s">
        <v>141</v>
      </c>
      <c r="N570" s="68">
        <v>0.6875</v>
      </c>
      <c r="O570" s="68">
        <v>0.83333333333333337</v>
      </c>
      <c r="P570" s="69" t="s">
        <v>44</v>
      </c>
      <c r="Q570" s="69" t="s">
        <v>119</v>
      </c>
      <c r="R570" s="70">
        <v>45923</v>
      </c>
      <c r="S570" s="69" t="s">
        <v>46</v>
      </c>
      <c r="T570" s="69"/>
      <c r="U570" s="72"/>
      <c r="V570" s="73" t="s">
        <v>48</v>
      </c>
      <c r="W570" s="73" t="s">
        <v>48</v>
      </c>
      <c r="X570" s="74" t="s">
        <v>48</v>
      </c>
      <c r="Y570" s="72" t="s">
        <v>48</v>
      </c>
      <c r="Z570" s="73" t="s">
        <v>48</v>
      </c>
      <c r="AA570" s="70" t="s">
        <v>48</v>
      </c>
      <c r="AB570" s="75"/>
      <c r="AC570" s="75">
        <v>550000</v>
      </c>
      <c r="AD570" s="75">
        <v>5000</v>
      </c>
      <c r="AE570" s="75" t="s">
        <v>37</v>
      </c>
      <c r="AF570" s="76" t="s">
        <v>2214</v>
      </c>
      <c r="AG570" s="76" t="s">
        <v>2215</v>
      </c>
      <c r="AH570" s="77">
        <v>45923</v>
      </c>
      <c r="AI570" s="77" t="s">
        <v>2216</v>
      </c>
    </row>
    <row r="571" spans="1:35" ht="12" customHeight="1" x14ac:dyDescent="0.3">
      <c r="A571" s="1" t="str">
        <f t="shared" si="18"/>
        <v>CFO1888</v>
      </c>
      <c r="B571" s="188" t="s">
        <v>246</v>
      </c>
      <c r="C571" s="61">
        <v>1888</v>
      </c>
      <c r="D571" s="62">
        <v>45925</v>
      </c>
      <c r="E571" s="105" t="s">
        <v>700</v>
      </c>
      <c r="F571" s="105" t="s">
        <v>701</v>
      </c>
      <c r="G571" s="162" t="s">
        <v>615</v>
      </c>
      <c r="H571" s="63" t="s">
        <v>118</v>
      </c>
      <c r="I571" s="64" t="s">
        <v>249</v>
      </c>
      <c r="J571" s="65">
        <v>32</v>
      </c>
      <c r="K571" s="66"/>
      <c r="L571" s="67" t="s">
        <v>164</v>
      </c>
      <c r="M571" s="67" t="s">
        <v>62</v>
      </c>
      <c r="N571" s="68" t="s">
        <v>62</v>
      </c>
      <c r="O571" s="68">
        <v>0.83333333333333337</v>
      </c>
      <c r="P571" s="69" t="s">
        <v>44</v>
      </c>
      <c r="Q571" s="69" t="s">
        <v>132</v>
      </c>
      <c r="R571" s="70">
        <v>45923</v>
      </c>
      <c r="S571" s="69" t="s">
        <v>46</v>
      </c>
      <c r="T571" s="69"/>
      <c r="U571" s="72"/>
      <c r="V571" s="73">
        <v>24</v>
      </c>
      <c r="W571" s="73">
        <v>707073</v>
      </c>
      <c r="X571" s="74">
        <v>4.2</v>
      </c>
      <c r="Y571" s="72">
        <v>0.97</v>
      </c>
      <c r="Z571" s="73" t="s">
        <v>164</v>
      </c>
      <c r="AA571" s="70">
        <v>45805</v>
      </c>
      <c r="AB571" s="73"/>
      <c r="AC571" s="75">
        <v>955000</v>
      </c>
      <c r="AD571" s="75">
        <v>5000</v>
      </c>
      <c r="AE571" s="75" t="s">
        <v>297</v>
      </c>
      <c r="AF571" s="76" t="s">
        <v>1475</v>
      </c>
      <c r="AG571" s="76" t="s">
        <v>1476</v>
      </c>
      <c r="AH571" s="77">
        <v>45923</v>
      </c>
      <c r="AI571" s="77" t="s">
        <v>2217</v>
      </c>
    </row>
    <row r="572" spans="1:35" ht="12" customHeight="1" x14ac:dyDescent="0.3">
      <c r="A572" s="1" t="str">
        <f t="shared" si="18"/>
        <v>PPP903</v>
      </c>
      <c r="B572" s="137" t="s">
        <v>130</v>
      </c>
      <c r="C572" s="61">
        <v>903</v>
      </c>
      <c r="D572" s="62">
        <v>45925</v>
      </c>
      <c r="E572" s="105" t="s">
        <v>1056</v>
      </c>
      <c r="F572" s="105" t="s">
        <v>1057</v>
      </c>
      <c r="G572" s="162" t="s">
        <v>1030</v>
      </c>
      <c r="H572" s="63" t="s">
        <v>357</v>
      </c>
      <c r="I572" s="64" t="s">
        <v>41</v>
      </c>
      <c r="J572" s="65">
        <v>5</v>
      </c>
      <c r="K572" s="66" t="s">
        <v>370</v>
      </c>
      <c r="L572" s="67" t="s">
        <v>454</v>
      </c>
      <c r="M572" s="67" t="s">
        <v>71</v>
      </c>
      <c r="N572" s="68" t="s">
        <v>185</v>
      </c>
      <c r="O572" s="68">
        <v>0.83333333333333337</v>
      </c>
      <c r="P572" s="69" t="s">
        <v>114</v>
      </c>
      <c r="Q572" s="69" t="s">
        <v>106</v>
      </c>
      <c r="R572" s="70">
        <v>45923</v>
      </c>
      <c r="S572" s="69" t="s">
        <v>46</v>
      </c>
      <c r="T572" s="69"/>
      <c r="U572" s="72"/>
      <c r="V572" s="73" t="s">
        <v>48</v>
      </c>
      <c r="W572" s="73" t="s">
        <v>48</v>
      </c>
      <c r="X572" s="74" t="s">
        <v>48</v>
      </c>
      <c r="Y572" s="72" t="s">
        <v>48</v>
      </c>
      <c r="Z572" s="73" t="s">
        <v>48</v>
      </c>
      <c r="AA572" s="70" t="s">
        <v>48</v>
      </c>
      <c r="AB572" s="73"/>
      <c r="AC572" s="75">
        <v>19000</v>
      </c>
      <c r="AD572" s="75">
        <v>850</v>
      </c>
      <c r="AE572" s="75" t="s">
        <v>37</v>
      </c>
      <c r="AF572" s="76" t="s">
        <v>2218</v>
      </c>
      <c r="AG572" s="76" t="s">
        <v>2219</v>
      </c>
      <c r="AH572" s="77">
        <v>45923</v>
      </c>
      <c r="AI572" s="77" t="s">
        <v>2220</v>
      </c>
    </row>
    <row r="573" spans="1:35" ht="12" customHeight="1" x14ac:dyDescent="0.3">
      <c r="A573" s="1" t="str">
        <f t="shared" si="18"/>
        <v>EXS1416</v>
      </c>
      <c r="B573" s="166" t="s">
        <v>223</v>
      </c>
      <c r="C573" s="61">
        <v>1416</v>
      </c>
      <c r="D573" s="62">
        <v>45925</v>
      </c>
      <c r="E573" s="105" t="s">
        <v>1058</v>
      </c>
      <c r="F573" s="105" t="s">
        <v>1059</v>
      </c>
      <c r="G573" s="162" t="s">
        <v>457</v>
      </c>
      <c r="H573" s="63" t="s">
        <v>40</v>
      </c>
      <c r="I573" s="64" t="s">
        <v>41</v>
      </c>
      <c r="J573" s="149">
        <v>40</v>
      </c>
      <c r="K573" s="66"/>
      <c r="L573" s="67" t="s">
        <v>74</v>
      </c>
      <c r="M573" s="67" t="s">
        <v>62</v>
      </c>
      <c r="N573" s="68" t="s">
        <v>62</v>
      </c>
      <c r="O573" s="68">
        <v>0.83333333333333337</v>
      </c>
      <c r="P573" s="69" t="s">
        <v>44</v>
      </c>
      <c r="Q573" s="69" t="s">
        <v>45</v>
      </c>
      <c r="R573" s="70">
        <v>45923</v>
      </c>
      <c r="S573" s="69" t="s">
        <v>46</v>
      </c>
      <c r="T573" s="69"/>
      <c r="U573" s="72"/>
      <c r="V573" s="73">
        <v>40</v>
      </c>
      <c r="W573" s="73">
        <v>405477</v>
      </c>
      <c r="X573" s="74">
        <v>4.8</v>
      </c>
      <c r="Y573" s="72">
        <v>0.93</v>
      </c>
      <c r="Z573" s="73" t="s">
        <v>49</v>
      </c>
      <c r="AA573" s="70">
        <v>45755</v>
      </c>
      <c r="AB573" s="73"/>
      <c r="AC573" s="75">
        <v>405000</v>
      </c>
      <c r="AD573" s="75">
        <v>1700</v>
      </c>
      <c r="AE573" s="75" t="s">
        <v>424</v>
      </c>
      <c r="AF573" s="76" t="s">
        <v>2221</v>
      </c>
      <c r="AG573" s="76" t="s">
        <v>2222</v>
      </c>
      <c r="AH573" s="77">
        <v>45923</v>
      </c>
      <c r="AI573" s="77" t="s">
        <v>2223</v>
      </c>
    </row>
    <row r="574" spans="1:35" ht="12" customHeight="1" x14ac:dyDescent="0.3">
      <c r="A574" s="1" t="str">
        <f t="shared" si="18"/>
        <v>EXS1818</v>
      </c>
      <c r="B574" s="166" t="s">
        <v>223</v>
      </c>
      <c r="C574" s="61">
        <v>1818</v>
      </c>
      <c r="D574" s="62">
        <v>45925</v>
      </c>
      <c r="E574" s="105" t="s">
        <v>1060</v>
      </c>
      <c r="F574" s="105" t="s">
        <v>1061</v>
      </c>
      <c r="G574" s="162" t="s">
        <v>457</v>
      </c>
      <c r="H574" s="63" t="s">
        <v>40</v>
      </c>
      <c r="I574" s="64" t="s">
        <v>41</v>
      </c>
      <c r="J574" s="65">
        <v>26</v>
      </c>
      <c r="K574" s="66"/>
      <c r="L574" s="67" t="s">
        <v>184</v>
      </c>
      <c r="M574" s="67" t="s">
        <v>62</v>
      </c>
      <c r="N574" s="68" t="s">
        <v>62</v>
      </c>
      <c r="O574" s="68">
        <v>0.83333333333333337</v>
      </c>
      <c r="P574" s="69" t="s">
        <v>44</v>
      </c>
      <c r="Q574" s="69" t="s">
        <v>45</v>
      </c>
      <c r="R574" s="70">
        <v>45923</v>
      </c>
      <c r="S574" s="69" t="s">
        <v>46</v>
      </c>
      <c r="T574" s="69"/>
      <c r="U574" s="72"/>
      <c r="V574" s="73">
        <v>26</v>
      </c>
      <c r="W574" s="73">
        <v>246345</v>
      </c>
      <c r="X574" s="74">
        <v>4.9000000000000004</v>
      </c>
      <c r="Y574" s="72">
        <v>0.83</v>
      </c>
      <c r="Z574" s="73" t="s">
        <v>49</v>
      </c>
      <c r="AA574" s="70">
        <v>45771</v>
      </c>
      <c r="AB574" s="73"/>
      <c r="AC574" s="75">
        <v>246000</v>
      </c>
      <c r="AD574" s="75">
        <v>1600</v>
      </c>
      <c r="AE574" s="75" t="s">
        <v>70</v>
      </c>
      <c r="AF574" s="76" t="s">
        <v>2224</v>
      </c>
      <c r="AG574" s="76" t="s">
        <v>2225</v>
      </c>
      <c r="AH574" s="77">
        <v>45923</v>
      </c>
      <c r="AI574" s="77" t="s">
        <v>2226</v>
      </c>
    </row>
    <row r="575" spans="1:35" ht="12" customHeight="1" x14ac:dyDescent="0.3">
      <c r="A575" s="1" t="str">
        <f t="shared" si="18"/>
        <v>EXS5660</v>
      </c>
      <c r="B575" s="166" t="s">
        <v>223</v>
      </c>
      <c r="C575" s="61">
        <v>5660</v>
      </c>
      <c r="D575" s="62">
        <v>45925</v>
      </c>
      <c r="E575" s="105" t="s">
        <v>1062</v>
      </c>
      <c r="F575" s="105" t="s">
        <v>480</v>
      </c>
      <c r="G575" s="162" t="s">
        <v>1063</v>
      </c>
      <c r="H575" s="63" t="s">
        <v>57</v>
      </c>
      <c r="I575" s="64" t="s">
        <v>41</v>
      </c>
      <c r="J575" s="65">
        <v>20</v>
      </c>
      <c r="K575" s="207" t="s">
        <v>313</v>
      </c>
      <c r="L575" s="67" t="s">
        <v>142</v>
      </c>
      <c r="M575" s="67" t="s">
        <v>141</v>
      </c>
      <c r="N575" s="68">
        <v>0.66666666666666663</v>
      </c>
      <c r="O575" s="68">
        <v>0.83333333333333337</v>
      </c>
      <c r="P575" s="69" t="s">
        <v>44</v>
      </c>
      <c r="Q575" s="69" t="s">
        <v>59</v>
      </c>
      <c r="R575" s="70">
        <v>45923</v>
      </c>
      <c r="S575" s="69" t="s">
        <v>46</v>
      </c>
      <c r="T575" s="69"/>
      <c r="U575" s="72"/>
      <c r="V575" s="73">
        <v>26</v>
      </c>
      <c r="W575" s="73">
        <v>354855</v>
      </c>
      <c r="X575" s="74">
        <v>4.8</v>
      </c>
      <c r="Y575" s="72">
        <v>0.91500000000000004</v>
      </c>
      <c r="Z575" s="73" t="s">
        <v>58</v>
      </c>
      <c r="AA575" s="70">
        <v>45742</v>
      </c>
      <c r="AB575" s="73"/>
      <c r="AC575" s="75">
        <v>354000</v>
      </c>
      <c r="AD575" s="75">
        <v>1900</v>
      </c>
      <c r="AE575" s="75" t="s">
        <v>228</v>
      </c>
      <c r="AF575" s="76" t="s">
        <v>2227</v>
      </c>
      <c r="AG575" s="76" t="s">
        <v>2228</v>
      </c>
      <c r="AH575" s="77">
        <v>45923</v>
      </c>
      <c r="AI575" s="77" t="s">
        <v>2229</v>
      </c>
    </row>
    <row r="576" spans="1:35" ht="12" customHeight="1" x14ac:dyDescent="0.3">
      <c r="A576" s="1" t="str">
        <f t="shared" si="18"/>
        <v>EXS5715</v>
      </c>
      <c r="B576" s="166" t="s">
        <v>223</v>
      </c>
      <c r="C576" s="61">
        <v>5715</v>
      </c>
      <c r="D576" s="62">
        <v>45925</v>
      </c>
      <c r="E576" s="105" t="s">
        <v>1064</v>
      </c>
      <c r="F576" s="105" t="s">
        <v>1065</v>
      </c>
      <c r="G576" s="162" t="s">
        <v>1066</v>
      </c>
      <c r="H576" s="63" t="s">
        <v>60</v>
      </c>
      <c r="I576" s="64" t="s">
        <v>61</v>
      </c>
      <c r="J576" s="65">
        <v>15</v>
      </c>
      <c r="K576" s="66"/>
      <c r="L576" s="67" t="s">
        <v>58</v>
      </c>
      <c r="M576" s="67" t="s">
        <v>43</v>
      </c>
      <c r="N576" s="68">
        <v>0.75</v>
      </c>
      <c r="O576" s="68">
        <v>0.83333333333333337</v>
      </c>
      <c r="P576" s="69" t="s">
        <v>44</v>
      </c>
      <c r="Q576" s="69" t="s">
        <v>37</v>
      </c>
      <c r="R576" s="70" t="s">
        <v>37</v>
      </c>
      <c r="S576" s="71" t="s">
        <v>37</v>
      </c>
      <c r="T576" s="69" t="s">
        <v>37</v>
      </c>
      <c r="U576" s="72" t="s">
        <v>37</v>
      </c>
      <c r="V576" s="73" t="s">
        <v>37</v>
      </c>
      <c r="W576" s="73" t="s">
        <v>37</v>
      </c>
      <c r="X576" s="74" t="s">
        <v>37</v>
      </c>
      <c r="Y576" s="72" t="s">
        <v>37</v>
      </c>
      <c r="Z576" s="73" t="s">
        <v>37</v>
      </c>
      <c r="AA576" s="70" t="s">
        <v>37</v>
      </c>
      <c r="AB576" s="73"/>
      <c r="AC576" s="75" t="s">
        <v>37</v>
      </c>
      <c r="AD576" s="75" t="s">
        <v>37</v>
      </c>
      <c r="AE576" s="75" t="s">
        <v>37</v>
      </c>
      <c r="AF576" s="76" t="s">
        <v>37</v>
      </c>
      <c r="AG576" s="76" t="s">
        <v>37</v>
      </c>
      <c r="AH576" s="77" t="s">
        <v>37</v>
      </c>
      <c r="AI576" s="77" t="s">
        <v>2230</v>
      </c>
    </row>
    <row r="577" spans="1:35" ht="12" customHeight="1" x14ac:dyDescent="0.3">
      <c r="A577" s="1" t="str">
        <f t="shared" si="18"/>
        <v>EXS5715</v>
      </c>
      <c r="B577" s="166" t="s">
        <v>223</v>
      </c>
      <c r="C577" s="61">
        <v>5715</v>
      </c>
      <c r="D577" s="62">
        <v>45925</v>
      </c>
      <c r="E577" s="105" t="s">
        <v>1064</v>
      </c>
      <c r="F577" s="105" t="s">
        <v>1065</v>
      </c>
      <c r="G577" s="162" t="s">
        <v>1066</v>
      </c>
      <c r="H577" s="63" t="s">
        <v>63</v>
      </c>
      <c r="I577" s="64" t="s">
        <v>41</v>
      </c>
      <c r="J577" s="65">
        <v>20</v>
      </c>
      <c r="K577" s="207" t="s">
        <v>218</v>
      </c>
      <c r="L577" s="67" t="s">
        <v>65</v>
      </c>
      <c r="M577" s="67" t="s">
        <v>141</v>
      </c>
      <c r="N577" s="68">
        <v>0.72916666666666663</v>
      </c>
      <c r="O577" s="68">
        <v>0.83333333333333337</v>
      </c>
      <c r="P577" s="69" t="s">
        <v>44</v>
      </c>
      <c r="Q577" s="69" t="s">
        <v>59</v>
      </c>
      <c r="R577" s="70">
        <v>45923</v>
      </c>
      <c r="S577" s="69" t="s">
        <v>46</v>
      </c>
      <c r="T577" s="69"/>
      <c r="U577" s="72"/>
      <c r="V577" s="73">
        <v>24</v>
      </c>
      <c r="W577" s="73">
        <v>256647</v>
      </c>
      <c r="X577" s="74">
        <v>5</v>
      </c>
      <c r="Y577" s="72">
        <v>0.96</v>
      </c>
      <c r="Z577" s="73" t="s">
        <v>121</v>
      </c>
      <c r="AA577" s="70">
        <v>45467</v>
      </c>
      <c r="AB577" s="73"/>
      <c r="AC577" s="75">
        <v>256000</v>
      </c>
      <c r="AD577" s="75">
        <v>1250</v>
      </c>
      <c r="AE577" s="75" t="s">
        <v>228</v>
      </c>
      <c r="AF577" s="76" t="s">
        <v>2231</v>
      </c>
      <c r="AG577" s="76" t="s">
        <v>2232</v>
      </c>
      <c r="AH577" s="77">
        <v>45923</v>
      </c>
      <c r="AI577" s="77" t="s">
        <v>2233</v>
      </c>
    </row>
    <row r="578" spans="1:35" ht="12" customHeight="1" x14ac:dyDescent="0.3">
      <c r="A578" s="1" t="str">
        <f t="shared" si="18"/>
        <v>EXS5660</v>
      </c>
      <c r="B578" s="166" t="s">
        <v>223</v>
      </c>
      <c r="C578" s="61">
        <v>5660</v>
      </c>
      <c r="D578" s="62">
        <v>45925</v>
      </c>
      <c r="E578" s="105" t="s">
        <v>1062</v>
      </c>
      <c r="F578" s="105" t="s">
        <v>480</v>
      </c>
      <c r="G578" s="162" t="s">
        <v>1063</v>
      </c>
      <c r="H578" s="63" t="s">
        <v>204</v>
      </c>
      <c r="I578" s="64" t="s">
        <v>61</v>
      </c>
      <c r="J578" s="65">
        <v>15</v>
      </c>
      <c r="K578" s="66"/>
      <c r="L578" s="67" t="s">
        <v>395</v>
      </c>
      <c r="M578" s="67" t="s">
        <v>43</v>
      </c>
      <c r="N578" s="68">
        <v>0.6875</v>
      </c>
      <c r="O578" s="68">
        <v>0.83333333333333337</v>
      </c>
      <c r="P578" s="69" t="s">
        <v>37</v>
      </c>
      <c r="Q578" s="69" t="s">
        <v>37</v>
      </c>
      <c r="R578" s="70" t="s">
        <v>37</v>
      </c>
      <c r="S578" s="71" t="s">
        <v>37</v>
      </c>
      <c r="T578" s="69" t="s">
        <v>37</v>
      </c>
      <c r="U578" s="72" t="s">
        <v>37</v>
      </c>
      <c r="V578" s="73" t="s">
        <v>37</v>
      </c>
      <c r="W578" s="73" t="s">
        <v>37</v>
      </c>
      <c r="X578" s="74" t="s">
        <v>37</v>
      </c>
      <c r="Y578" s="72" t="s">
        <v>37</v>
      </c>
      <c r="Z578" s="73" t="s">
        <v>37</v>
      </c>
      <c r="AA578" s="70" t="s">
        <v>37</v>
      </c>
      <c r="AB578" s="73"/>
      <c r="AC578" s="75" t="s">
        <v>37</v>
      </c>
      <c r="AD578" s="75" t="s">
        <v>37</v>
      </c>
      <c r="AE578" s="75" t="s">
        <v>37</v>
      </c>
      <c r="AF578" s="76" t="s">
        <v>37</v>
      </c>
      <c r="AG578" s="76" t="s">
        <v>37</v>
      </c>
      <c r="AH578" s="77" t="s">
        <v>37</v>
      </c>
      <c r="AI578" s="77" t="s">
        <v>2234</v>
      </c>
    </row>
    <row r="579" spans="1:35" ht="12" customHeight="1" x14ac:dyDescent="0.3">
      <c r="A579" s="1" t="str">
        <f t="shared" si="18"/>
        <v>VIO4</v>
      </c>
      <c r="B579" s="176" t="s">
        <v>279</v>
      </c>
      <c r="C579" s="61">
        <v>4</v>
      </c>
      <c r="D579" s="62">
        <v>45925</v>
      </c>
      <c r="E579" s="105" t="s">
        <v>1067</v>
      </c>
      <c r="F579" s="144" t="s">
        <v>1068</v>
      </c>
      <c r="G579" s="162" t="s">
        <v>496</v>
      </c>
      <c r="H579" s="63" t="s">
        <v>120</v>
      </c>
      <c r="I579" s="64" t="s">
        <v>41</v>
      </c>
      <c r="J579" s="149">
        <v>32</v>
      </c>
      <c r="K579" s="66"/>
      <c r="L579" s="67" t="s">
        <v>369</v>
      </c>
      <c r="M579" s="67" t="s">
        <v>239</v>
      </c>
      <c r="N579" s="68">
        <v>0.66666666666666663</v>
      </c>
      <c r="O579" s="68">
        <v>0.79166666666666663</v>
      </c>
      <c r="P579" s="69" t="s">
        <v>44</v>
      </c>
      <c r="Q579" s="69" t="s">
        <v>205</v>
      </c>
      <c r="R579" s="70">
        <v>45923</v>
      </c>
      <c r="S579" s="69" t="s">
        <v>46</v>
      </c>
      <c r="T579" s="69"/>
      <c r="U579" s="72"/>
      <c r="V579" s="73">
        <v>32</v>
      </c>
      <c r="W579" s="73">
        <v>567862</v>
      </c>
      <c r="X579" s="74">
        <v>4.7</v>
      </c>
      <c r="Y579" s="72">
        <v>0.91500000000000004</v>
      </c>
      <c r="Z579" s="73" t="s">
        <v>86</v>
      </c>
      <c r="AA579" s="70">
        <v>45769</v>
      </c>
      <c r="AB579" s="73"/>
      <c r="AC579" s="75">
        <v>567000</v>
      </c>
      <c r="AD579" s="75">
        <v>3000</v>
      </c>
      <c r="AE579" s="75" t="s">
        <v>340</v>
      </c>
      <c r="AF579" s="76" t="s">
        <v>2235</v>
      </c>
      <c r="AG579" s="76" t="s">
        <v>1220</v>
      </c>
      <c r="AH579" s="77">
        <v>45923</v>
      </c>
      <c r="AI579" s="77" t="s">
        <v>2236</v>
      </c>
    </row>
    <row r="580" spans="1:35" ht="12" customHeight="1" x14ac:dyDescent="0.3">
      <c r="A580" s="1" t="str">
        <f t="shared" si="18"/>
        <v>SLP1013</v>
      </c>
      <c r="B580" s="227" t="s">
        <v>275</v>
      </c>
      <c r="C580" s="61">
        <v>1013</v>
      </c>
      <c r="D580" s="62">
        <v>45925</v>
      </c>
      <c r="E580" s="105" t="s">
        <v>1069</v>
      </c>
      <c r="F580" s="105" t="s">
        <v>1070</v>
      </c>
      <c r="G580" s="162" t="s">
        <v>493</v>
      </c>
      <c r="H580" s="63" t="s">
        <v>66</v>
      </c>
      <c r="I580" s="64" t="s">
        <v>41</v>
      </c>
      <c r="J580" s="65">
        <v>24</v>
      </c>
      <c r="K580" s="66"/>
      <c r="L580" s="67"/>
      <c r="M580" s="67" t="s">
        <v>75</v>
      </c>
      <c r="N580" s="68">
        <v>0.6875</v>
      </c>
      <c r="O580" s="68">
        <v>0.83333333333333337</v>
      </c>
      <c r="P580" s="69" t="s">
        <v>44</v>
      </c>
      <c r="Q580" s="69" t="s">
        <v>115</v>
      </c>
      <c r="R580" s="70">
        <v>45923</v>
      </c>
      <c r="S580" s="69" t="s">
        <v>46</v>
      </c>
      <c r="T580" s="69"/>
      <c r="U580" s="72"/>
      <c r="V580" s="73">
        <v>24</v>
      </c>
      <c r="W580" s="73">
        <v>286334</v>
      </c>
      <c r="X580" s="74">
        <v>4.8</v>
      </c>
      <c r="Y580" s="72">
        <v>0.95</v>
      </c>
      <c r="Z580" s="73" t="s">
        <v>67</v>
      </c>
      <c r="AA580" s="70">
        <v>45834</v>
      </c>
      <c r="AB580" s="73"/>
      <c r="AC580" s="75">
        <v>286000</v>
      </c>
      <c r="AD580" s="75">
        <v>2150</v>
      </c>
      <c r="AE580" s="75" t="s">
        <v>340</v>
      </c>
      <c r="AF580" s="76" t="s">
        <v>2237</v>
      </c>
      <c r="AG580" s="76" t="s">
        <v>2238</v>
      </c>
      <c r="AH580" s="77">
        <v>45923</v>
      </c>
      <c r="AI580" s="77" t="s">
        <v>2239</v>
      </c>
    </row>
    <row r="581" spans="1:35" ht="12" customHeight="1" x14ac:dyDescent="0.3">
      <c r="A581" s="1" t="str">
        <f t="shared" si="18"/>
        <v>VIO6</v>
      </c>
      <c r="B581" s="176" t="s">
        <v>279</v>
      </c>
      <c r="C581" s="61">
        <v>6</v>
      </c>
      <c r="D581" s="62">
        <v>45925</v>
      </c>
      <c r="E581" s="105" t="s">
        <v>1071</v>
      </c>
      <c r="F581" s="144" t="s">
        <v>1072</v>
      </c>
      <c r="G581" s="162" t="s">
        <v>496</v>
      </c>
      <c r="H581" s="63" t="s">
        <v>66</v>
      </c>
      <c r="I581" s="64" t="s">
        <v>41</v>
      </c>
      <c r="J581" s="149">
        <v>25</v>
      </c>
      <c r="K581" s="207" t="s">
        <v>449</v>
      </c>
      <c r="L581" s="67"/>
      <c r="M581" s="67" t="s">
        <v>75</v>
      </c>
      <c r="N581" s="68">
        <v>0.66666666666666663</v>
      </c>
      <c r="O581" s="68">
        <v>0.79166666666666663</v>
      </c>
      <c r="P581" s="69" t="s">
        <v>44</v>
      </c>
      <c r="Q581" s="69" t="s">
        <v>115</v>
      </c>
      <c r="R581" s="70">
        <v>45923</v>
      </c>
      <c r="S581" s="69" t="s">
        <v>46</v>
      </c>
      <c r="T581" s="69"/>
      <c r="U581" s="72"/>
      <c r="V581" s="73">
        <v>40</v>
      </c>
      <c r="W581" s="73">
        <v>1137287</v>
      </c>
      <c r="X581" s="74">
        <v>4.5</v>
      </c>
      <c r="Y581" s="72">
        <v>0.93</v>
      </c>
      <c r="Z581" s="73" t="s">
        <v>45</v>
      </c>
      <c r="AA581" s="70">
        <v>45769</v>
      </c>
      <c r="AB581" s="73"/>
      <c r="AC581" s="75">
        <v>1137000</v>
      </c>
      <c r="AD581" s="75">
        <v>4800</v>
      </c>
      <c r="AE581" s="75" t="s">
        <v>340</v>
      </c>
      <c r="AF581" s="76" t="s">
        <v>2240</v>
      </c>
      <c r="AG581" s="76" t="s">
        <v>2241</v>
      </c>
      <c r="AH581" s="77">
        <v>45923</v>
      </c>
      <c r="AI581" s="77" t="s">
        <v>2242</v>
      </c>
    </row>
    <row r="582" spans="1:35" ht="12" customHeight="1" x14ac:dyDescent="0.3">
      <c r="A582" s="1" t="str">
        <f t="shared" si="18"/>
        <v>VIO10</v>
      </c>
      <c r="B582" s="176" t="s">
        <v>279</v>
      </c>
      <c r="C582" s="61">
        <v>10</v>
      </c>
      <c r="D582" s="62">
        <v>45925</v>
      </c>
      <c r="E582" s="105" t="s">
        <v>1073</v>
      </c>
      <c r="F582" s="144" t="s">
        <v>1074</v>
      </c>
      <c r="G582" s="162" t="s">
        <v>496</v>
      </c>
      <c r="H582" s="63" t="s">
        <v>66</v>
      </c>
      <c r="I582" s="64" t="s">
        <v>41</v>
      </c>
      <c r="J582" s="149">
        <v>35</v>
      </c>
      <c r="K582" s="207" t="s">
        <v>179</v>
      </c>
      <c r="L582" s="67"/>
      <c r="M582" s="67" t="s">
        <v>190</v>
      </c>
      <c r="N582" s="68">
        <v>0.66666666666666663</v>
      </c>
      <c r="O582" s="68">
        <v>0.79166666666666663</v>
      </c>
      <c r="P582" s="69" t="s">
        <v>44</v>
      </c>
      <c r="Q582" s="69" t="s">
        <v>115</v>
      </c>
      <c r="R582" s="70">
        <v>45923</v>
      </c>
      <c r="S582" s="69" t="s">
        <v>46</v>
      </c>
      <c r="T582" s="69"/>
      <c r="U582" s="72"/>
      <c r="V582" s="73">
        <v>50</v>
      </c>
      <c r="W582" s="73">
        <v>1240472</v>
      </c>
      <c r="X582" s="74">
        <v>4.4000000000000004</v>
      </c>
      <c r="Y582" s="72">
        <v>0.96499999999999997</v>
      </c>
      <c r="Z582" s="73" t="s">
        <v>68</v>
      </c>
      <c r="AA582" s="70">
        <v>45769</v>
      </c>
      <c r="AB582" s="73"/>
      <c r="AC582" s="75">
        <v>1240000</v>
      </c>
      <c r="AD582" s="75">
        <v>4100</v>
      </c>
      <c r="AE582" s="75" t="s">
        <v>340</v>
      </c>
      <c r="AF582" s="76" t="s">
        <v>2243</v>
      </c>
      <c r="AG582" s="76" t="s">
        <v>2244</v>
      </c>
      <c r="AH582" s="77">
        <v>45923</v>
      </c>
      <c r="AI582" s="77" t="s">
        <v>2245</v>
      </c>
    </row>
    <row r="583" spans="1:35" ht="12" customHeight="1" x14ac:dyDescent="0.3">
      <c r="A583" s="1" t="str">
        <f t="shared" si="18"/>
        <v>VIO6</v>
      </c>
      <c r="B583" s="176" t="s">
        <v>279</v>
      </c>
      <c r="C583" s="61">
        <v>6</v>
      </c>
      <c r="D583" s="62">
        <v>45925</v>
      </c>
      <c r="E583" s="105" t="s">
        <v>1071</v>
      </c>
      <c r="F583" s="144" t="s">
        <v>1072</v>
      </c>
      <c r="G583" s="162" t="s">
        <v>496</v>
      </c>
      <c r="H583" s="205" t="s">
        <v>303</v>
      </c>
      <c r="I583" s="64" t="s">
        <v>61</v>
      </c>
      <c r="J583" s="65">
        <v>15</v>
      </c>
      <c r="K583" s="66"/>
      <c r="L583" s="67" t="s">
        <v>448</v>
      </c>
      <c r="M583" s="67" t="s">
        <v>43</v>
      </c>
      <c r="N583" s="68">
        <v>0.66666666666666663</v>
      </c>
      <c r="O583" s="68">
        <v>0.79166666666666663</v>
      </c>
      <c r="P583" s="69" t="s">
        <v>37</v>
      </c>
      <c r="Q583" s="69" t="s">
        <v>37</v>
      </c>
      <c r="R583" s="70" t="s">
        <v>37</v>
      </c>
      <c r="S583" s="71" t="s">
        <v>37</v>
      </c>
      <c r="T583" s="69" t="s">
        <v>37</v>
      </c>
      <c r="U583" s="72" t="s">
        <v>37</v>
      </c>
      <c r="V583" s="73" t="s">
        <v>37</v>
      </c>
      <c r="W583" s="73" t="s">
        <v>37</v>
      </c>
      <c r="X583" s="74" t="s">
        <v>37</v>
      </c>
      <c r="Y583" s="72" t="s">
        <v>37</v>
      </c>
      <c r="Z583" s="73" t="s">
        <v>37</v>
      </c>
      <c r="AA583" s="70" t="s">
        <v>37</v>
      </c>
      <c r="AB583" s="73"/>
      <c r="AC583" s="75" t="s">
        <v>37</v>
      </c>
      <c r="AD583" s="75" t="s">
        <v>37</v>
      </c>
      <c r="AE583" s="75" t="s">
        <v>37</v>
      </c>
      <c r="AF583" s="76" t="s">
        <v>37</v>
      </c>
      <c r="AG583" s="76" t="s">
        <v>37</v>
      </c>
      <c r="AH583" s="77" t="s">
        <v>37</v>
      </c>
      <c r="AI583" s="77" t="s">
        <v>2246</v>
      </c>
    </row>
    <row r="584" spans="1:35" ht="12" customHeight="1" x14ac:dyDescent="0.3">
      <c r="A584" s="1" t="str">
        <f t="shared" si="18"/>
        <v>VIO10</v>
      </c>
      <c r="B584" s="176" t="s">
        <v>279</v>
      </c>
      <c r="C584" s="61">
        <v>10</v>
      </c>
      <c r="D584" s="62">
        <v>45925</v>
      </c>
      <c r="E584" s="105" t="s">
        <v>1073</v>
      </c>
      <c r="F584" s="144" t="s">
        <v>1074</v>
      </c>
      <c r="G584" s="162" t="s">
        <v>496</v>
      </c>
      <c r="H584" s="150" t="s">
        <v>181</v>
      </c>
      <c r="I584" s="64" t="s">
        <v>61</v>
      </c>
      <c r="J584" s="65">
        <v>15</v>
      </c>
      <c r="K584" s="66"/>
      <c r="L584" s="67" t="s">
        <v>106</v>
      </c>
      <c r="M584" s="67" t="s">
        <v>43</v>
      </c>
      <c r="N584" s="68">
        <v>0.66666666666666663</v>
      </c>
      <c r="O584" s="68">
        <v>0.79166666666666663</v>
      </c>
      <c r="P584" s="69" t="s">
        <v>37</v>
      </c>
      <c r="Q584" s="69" t="s">
        <v>37</v>
      </c>
      <c r="R584" s="70" t="s">
        <v>37</v>
      </c>
      <c r="S584" s="71" t="s">
        <v>37</v>
      </c>
      <c r="T584" s="69" t="s">
        <v>37</v>
      </c>
      <c r="U584" s="72" t="s">
        <v>37</v>
      </c>
      <c r="V584" s="73" t="s">
        <v>37</v>
      </c>
      <c r="W584" s="73" t="s">
        <v>37</v>
      </c>
      <c r="X584" s="74" t="s">
        <v>37</v>
      </c>
      <c r="Y584" s="72" t="s">
        <v>37</v>
      </c>
      <c r="Z584" s="73" t="s">
        <v>37</v>
      </c>
      <c r="AA584" s="70" t="s">
        <v>37</v>
      </c>
      <c r="AB584" s="73"/>
      <c r="AC584" s="75" t="s">
        <v>37</v>
      </c>
      <c r="AD584" s="75" t="s">
        <v>37</v>
      </c>
      <c r="AE584" s="75" t="s">
        <v>37</v>
      </c>
      <c r="AF584" s="76" t="s">
        <v>37</v>
      </c>
      <c r="AG584" s="76" t="s">
        <v>37</v>
      </c>
      <c r="AH584" s="77" t="s">
        <v>37</v>
      </c>
      <c r="AI584" s="77" t="s">
        <v>2247</v>
      </c>
    </row>
    <row r="585" spans="1:35" ht="12" customHeight="1" x14ac:dyDescent="0.3">
      <c r="A585" s="1" t="str">
        <f t="shared" si="18"/>
        <v>AKK4</v>
      </c>
      <c r="B585" s="151" t="s">
        <v>182</v>
      </c>
      <c r="C585" s="61">
        <v>4</v>
      </c>
      <c r="D585" s="62">
        <v>45925</v>
      </c>
      <c r="E585" s="105" t="s">
        <v>1075</v>
      </c>
      <c r="F585" s="105" t="s">
        <v>1076</v>
      </c>
      <c r="G585" s="162" t="s">
        <v>496</v>
      </c>
      <c r="H585" s="63" t="s">
        <v>35</v>
      </c>
      <c r="I585" s="64" t="s">
        <v>102</v>
      </c>
      <c r="J585" s="65">
        <v>2</v>
      </c>
      <c r="K585" s="66"/>
      <c r="L585" s="67"/>
      <c r="M585" s="67" t="s">
        <v>62</v>
      </c>
      <c r="N585" s="68" t="s">
        <v>62</v>
      </c>
      <c r="O585" s="68">
        <v>0.91666666666666663</v>
      </c>
      <c r="P585" s="69" t="s">
        <v>37</v>
      </c>
      <c r="Q585" s="69" t="s">
        <v>37</v>
      </c>
      <c r="R585" s="70" t="s">
        <v>37</v>
      </c>
      <c r="S585" s="71" t="s">
        <v>37</v>
      </c>
      <c r="T585" s="69" t="s">
        <v>37</v>
      </c>
      <c r="U585" s="72" t="s">
        <v>37</v>
      </c>
      <c r="V585" s="73" t="s">
        <v>37</v>
      </c>
      <c r="W585" s="73" t="s">
        <v>37</v>
      </c>
      <c r="X585" s="74" t="s">
        <v>37</v>
      </c>
      <c r="Y585" s="72" t="s">
        <v>37</v>
      </c>
      <c r="Z585" s="73" t="s">
        <v>37</v>
      </c>
      <c r="AA585" s="70" t="s">
        <v>37</v>
      </c>
      <c r="AB585" s="73"/>
      <c r="AC585" s="75" t="s">
        <v>37</v>
      </c>
      <c r="AD585" s="75" t="s">
        <v>37</v>
      </c>
      <c r="AE585" s="75" t="s">
        <v>37</v>
      </c>
      <c r="AF585" s="76" t="s">
        <v>37</v>
      </c>
      <c r="AG585" s="76" t="s">
        <v>37</v>
      </c>
      <c r="AH585" s="77" t="s">
        <v>37</v>
      </c>
      <c r="AI585" s="77" t="s">
        <v>2248</v>
      </c>
    </row>
    <row r="586" spans="1:35" ht="12" customHeight="1" x14ac:dyDescent="0.3">
      <c r="A586" s="1" t="str">
        <f t="shared" si="18"/>
        <v>CDG823</v>
      </c>
      <c r="B586" s="191" t="s">
        <v>259</v>
      </c>
      <c r="C586" s="113">
        <v>823</v>
      </c>
      <c r="D586" s="62">
        <v>45925</v>
      </c>
      <c r="E586" s="105" t="s">
        <v>1077</v>
      </c>
      <c r="F586" s="105" t="s">
        <v>1023</v>
      </c>
      <c r="G586" s="162" t="s">
        <v>496</v>
      </c>
      <c r="H586" s="63" t="s">
        <v>35</v>
      </c>
      <c r="I586" s="64" t="s">
        <v>41</v>
      </c>
      <c r="J586" s="65">
        <v>5</v>
      </c>
      <c r="K586" s="66"/>
      <c r="L586" s="67"/>
      <c r="M586" s="67" t="s">
        <v>62</v>
      </c>
      <c r="N586" s="68" t="s">
        <v>62</v>
      </c>
      <c r="O586" s="68">
        <v>0.83333333333333337</v>
      </c>
      <c r="P586" s="69" t="s">
        <v>44</v>
      </c>
      <c r="Q586" s="69" t="s">
        <v>224</v>
      </c>
      <c r="R586" s="70">
        <v>45923</v>
      </c>
      <c r="S586" s="69" t="s">
        <v>46</v>
      </c>
      <c r="T586" s="69"/>
      <c r="U586" s="72"/>
      <c r="V586" s="73">
        <v>6</v>
      </c>
      <c r="W586" s="73">
        <v>25371</v>
      </c>
      <c r="X586" s="74">
        <v>5</v>
      </c>
      <c r="Y586" s="72">
        <v>0.96499999999999997</v>
      </c>
      <c r="Z586" s="73" t="s">
        <v>107</v>
      </c>
      <c r="AA586" s="70">
        <v>45805</v>
      </c>
      <c r="AB586" s="73"/>
      <c r="AC586" s="75">
        <v>24000</v>
      </c>
      <c r="AD586" s="75">
        <v>800</v>
      </c>
      <c r="AE586" s="75" t="s">
        <v>376</v>
      </c>
      <c r="AF586" s="76" t="s">
        <v>2249</v>
      </c>
      <c r="AG586" s="76" t="s">
        <v>2250</v>
      </c>
      <c r="AH586" s="77">
        <v>45923</v>
      </c>
      <c r="AI586" s="77" t="s">
        <v>2251</v>
      </c>
    </row>
    <row r="587" spans="1:35" ht="12" customHeight="1" x14ac:dyDescent="0.3">
      <c r="A587" s="1" t="str">
        <f t="shared" si="18"/>
        <v>CFX719</v>
      </c>
      <c r="B587" s="146" t="s">
        <v>159</v>
      </c>
      <c r="C587" s="61">
        <v>719</v>
      </c>
      <c r="D587" s="62">
        <v>45925</v>
      </c>
      <c r="E587" s="105" t="s">
        <v>1078</v>
      </c>
      <c r="F587" s="105" t="s">
        <v>696</v>
      </c>
      <c r="G587" s="162" t="s">
        <v>496</v>
      </c>
      <c r="H587" s="63" t="s">
        <v>35</v>
      </c>
      <c r="I587" s="64" t="s">
        <v>41</v>
      </c>
      <c r="J587" s="65">
        <v>5</v>
      </c>
      <c r="K587" s="66"/>
      <c r="L587" s="67"/>
      <c r="M587" s="67" t="s">
        <v>62</v>
      </c>
      <c r="N587" s="68" t="s">
        <v>62</v>
      </c>
      <c r="O587" s="68">
        <v>0.83333333333333337</v>
      </c>
      <c r="P587" s="69" t="s">
        <v>44</v>
      </c>
      <c r="Q587" s="69" t="s">
        <v>224</v>
      </c>
      <c r="R587" s="70">
        <v>45923</v>
      </c>
      <c r="S587" s="69" t="s">
        <v>46</v>
      </c>
      <c r="T587" s="69"/>
      <c r="U587" s="72"/>
      <c r="V587" s="73">
        <v>5</v>
      </c>
      <c r="W587" s="73">
        <v>85975</v>
      </c>
      <c r="X587" s="74">
        <v>5</v>
      </c>
      <c r="Y587" s="72">
        <v>0.97499999999999998</v>
      </c>
      <c r="Z587" s="73" t="s">
        <v>124</v>
      </c>
      <c r="AA587" s="70">
        <v>45749</v>
      </c>
      <c r="AB587" s="73"/>
      <c r="AC587" s="75">
        <v>92000</v>
      </c>
      <c r="AD587" s="75">
        <v>3000</v>
      </c>
      <c r="AE587" s="75" t="s">
        <v>346</v>
      </c>
      <c r="AF587" s="76" t="s">
        <v>2252</v>
      </c>
      <c r="AG587" s="76" t="s">
        <v>2253</v>
      </c>
      <c r="AH587" s="77">
        <v>45923</v>
      </c>
      <c r="AI587" s="77" t="s">
        <v>2254</v>
      </c>
    </row>
    <row r="588" spans="1:35" ht="12" customHeight="1" x14ac:dyDescent="0.3">
      <c r="A588" s="1" t="str">
        <f t="shared" si="18"/>
        <v>CFX830</v>
      </c>
      <c r="B588" s="146" t="s">
        <v>159</v>
      </c>
      <c r="C588" s="61">
        <v>830</v>
      </c>
      <c r="D588" s="62">
        <v>45925</v>
      </c>
      <c r="E588" s="105" t="s">
        <v>1079</v>
      </c>
      <c r="F588" s="105" t="s">
        <v>1080</v>
      </c>
      <c r="G588" s="162" t="s">
        <v>496</v>
      </c>
      <c r="H588" s="63" t="s">
        <v>35</v>
      </c>
      <c r="I588" s="64" t="s">
        <v>41</v>
      </c>
      <c r="J588" s="65">
        <v>4</v>
      </c>
      <c r="K588" s="66"/>
      <c r="L588" s="67"/>
      <c r="M588" s="67" t="s">
        <v>62</v>
      </c>
      <c r="N588" s="68" t="s">
        <v>62</v>
      </c>
      <c r="O588" s="68">
        <v>0.83333333333333337</v>
      </c>
      <c r="P588" s="69" t="s">
        <v>44</v>
      </c>
      <c r="Q588" s="69" t="s">
        <v>224</v>
      </c>
      <c r="R588" s="70">
        <v>45923</v>
      </c>
      <c r="S588" s="69" t="s">
        <v>46</v>
      </c>
      <c r="T588" s="69"/>
      <c r="U588" s="72"/>
      <c r="V588" s="73">
        <v>4</v>
      </c>
      <c r="W588" s="73">
        <v>68878</v>
      </c>
      <c r="X588" s="74">
        <v>5</v>
      </c>
      <c r="Y588" s="72">
        <v>0.96</v>
      </c>
      <c r="Z588" s="73" t="s">
        <v>269</v>
      </c>
      <c r="AA588" s="70">
        <v>45755</v>
      </c>
      <c r="AB588" s="73"/>
      <c r="AC588" s="75">
        <v>77000</v>
      </c>
      <c r="AD588" s="75">
        <v>3500</v>
      </c>
      <c r="AE588" s="75" t="s">
        <v>349</v>
      </c>
      <c r="AF588" s="76" t="s">
        <v>2255</v>
      </c>
      <c r="AG588" s="76" t="s">
        <v>2256</v>
      </c>
      <c r="AH588" s="77">
        <v>45923</v>
      </c>
      <c r="AI588" s="77" t="s">
        <v>2257</v>
      </c>
    </row>
    <row r="589" spans="1:35" ht="12" customHeight="1" x14ac:dyDescent="0.3">
      <c r="A589" s="1" t="str">
        <f t="shared" si="18"/>
        <v>OXDCD</v>
      </c>
      <c r="B589" s="137" t="s">
        <v>240</v>
      </c>
      <c r="C589" s="61" t="s">
        <v>34</v>
      </c>
      <c r="D589" s="62">
        <v>45925</v>
      </c>
      <c r="E589" s="105" t="s">
        <v>501</v>
      </c>
      <c r="F589" s="105" t="s">
        <v>502</v>
      </c>
      <c r="G589" s="162" t="s">
        <v>503</v>
      </c>
      <c r="H589" s="63" t="s">
        <v>35</v>
      </c>
      <c r="I589" s="64" t="s">
        <v>203</v>
      </c>
      <c r="J589" s="65">
        <v>3</v>
      </c>
      <c r="K589" s="66" t="s">
        <v>69</v>
      </c>
      <c r="L589" s="67" t="s">
        <v>280</v>
      </c>
      <c r="M589" s="67" t="s">
        <v>83</v>
      </c>
      <c r="N589" s="68">
        <v>0.27083333333333331</v>
      </c>
      <c r="O589" s="68">
        <v>0.375</v>
      </c>
      <c r="P589" s="69" t="s">
        <v>37</v>
      </c>
      <c r="Q589" s="69" t="s">
        <v>37</v>
      </c>
      <c r="R589" s="70" t="s">
        <v>37</v>
      </c>
      <c r="S589" s="71" t="s">
        <v>37</v>
      </c>
      <c r="T589" s="69" t="s">
        <v>37</v>
      </c>
      <c r="U589" s="72" t="s">
        <v>37</v>
      </c>
      <c r="V589" s="73" t="s">
        <v>37</v>
      </c>
      <c r="W589" s="73" t="s">
        <v>37</v>
      </c>
      <c r="X589" s="74" t="s">
        <v>37</v>
      </c>
      <c r="Y589" s="72" t="s">
        <v>37</v>
      </c>
      <c r="Z589" s="73" t="s">
        <v>37</v>
      </c>
      <c r="AA589" s="70" t="s">
        <v>37</v>
      </c>
      <c r="AB589" s="73"/>
      <c r="AC589" s="75" t="s">
        <v>37</v>
      </c>
      <c r="AD589" s="75" t="s">
        <v>37</v>
      </c>
      <c r="AE589" s="75" t="s">
        <v>37</v>
      </c>
      <c r="AF589" s="76" t="s">
        <v>1175</v>
      </c>
      <c r="AG589" s="76" t="s">
        <v>1176</v>
      </c>
      <c r="AH589" s="77" t="s">
        <v>37</v>
      </c>
      <c r="AI589" s="77" t="s">
        <v>2258</v>
      </c>
    </row>
    <row r="590" spans="1:35" ht="12" customHeight="1" x14ac:dyDescent="0.3">
      <c r="A590" s="1" t="str">
        <f t="shared" si="18"/>
        <v>SAM4053</v>
      </c>
      <c r="B590" s="193" t="s">
        <v>266</v>
      </c>
      <c r="C590" s="61">
        <v>4053</v>
      </c>
      <c r="D590" s="62">
        <v>45925</v>
      </c>
      <c r="E590" s="105" t="s">
        <v>1022</v>
      </c>
      <c r="F590" s="105" t="s">
        <v>1023</v>
      </c>
      <c r="G590" s="162" t="s">
        <v>496</v>
      </c>
      <c r="H590" s="63" t="s">
        <v>35</v>
      </c>
      <c r="I590" s="64" t="s">
        <v>41</v>
      </c>
      <c r="J590" s="65">
        <v>27</v>
      </c>
      <c r="K590" s="207" t="s">
        <v>237</v>
      </c>
      <c r="L590" s="67"/>
      <c r="M590" s="67" t="s">
        <v>62</v>
      </c>
      <c r="N590" s="68" t="s">
        <v>62</v>
      </c>
      <c r="O590" s="68">
        <v>0.83333333333333337</v>
      </c>
      <c r="P590" s="69" t="s">
        <v>44</v>
      </c>
      <c r="Q590" s="69" t="s">
        <v>224</v>
      </c>
      <c r="R590" s="70">
        <v>45919</v>
      </c>
      <c r="S590" s="69" t="s">
        <v>46</v>
      </c>
      <c r="T590" s="69"/>
      <c r="U590" s="72"/>
      <c r="V590" s="73">
        <v>51</v>
      </c>
      <c r="W590" s="73">
        <v>589432</v>
      </c>
      <c r="X590" s="74">
        <v>4.8</v>
      </c>
      <c r="Y590" s="72">
        <v>0.88500000000000001</v>
      </c>
      <c r="Z590" s="73" t="s">
        <v>147</v>
      </c>
      <c r="AA590" s="70">
        <v>45805</v>
      </c>
      <c r="AB590" s="73"/>
      <c r="AC590" s="75">
        <v>718000</v>
      </c>
      <c r="AD590" s="75">
        <v>2000</v>
      </c>
      <c r="AE590" s="75" t="s">
        <v>298</v>
      </c>
      <c r="AF590" s="76" t="s">
        <v>2259</v>
      </c>
      <c r="AG590" s="76" t="s">
        <v>2250</v>
      </c>
      <c r="AH590" s="77">
        <v>45919</v>
      </c>
      <c r="AI590" s="77" t="s">
        <v>2260</v>
      </c>
    </row>
    <row r="591" spans="1:35" ht="12" customHeight="1" x14ac:dyDescent="0.3">
      <c r="A591" s="1" t="str">
        <f t="shared" si="18"/>
        <v>VIO9</v>
      </c>
      <c r="B591" s="176" t="s">
        <v>279</v>
      </c>
      <c r="C591" s="61">
        <v>9</v>
      </c>
      <c r="D591" s="62">
        <v>45925</v>
      </c>
      <c r="E591" s="105" t="s">
        <v>1081</v>
      </c>
      <c r="F591" s="144" t="s">
        <v>1082</v>
      </c>
      <c r="G591" s="162" t="s">
        <v>496</v>
      </c>
      <c r="H591" s="63" t="s">
        <v>35</v>
      </c>
      <c r="I591" s="64" t="s">
        <v>41</v>
      </c>
      <c r="J591" s="149">
        <v>25</v>
      </c>
      <c r="K591" s="207" t="s">
        <v>237</v>
      </c>
      <c r="L591" s="67"/>
      <c r="M591" s="67" t="s">
        <v>62</v>
      </c>
      <c r="N591" s="68" t="s">
        <v>62</v>
      </c>
      <c r="O591" s="68">
        <v>0.79166666666666663</v>
      </c>
      <c r="P591" s="69" t="s">
        <v>44</v>
      </c>
      <c r="Q591" s="69" t="s">
        <v>224</v>
      </c>
      <c r="R591" s="70">
        <v>45923</v>
      </c>
      <c r="S591" s="69" t="s">
        <v>46</v>
      </c>
      <c r="T591" s="69"/>
      <c r="U591" s="72"/>
      <c r="V591" s="73">
        <v>40</v>
      </c>
      <c r="W591" s="73">
        <v>1381291</v>
      </c>
      <c r="X591" s="74">
        <v>4.5</v>
      </c>
      <c r="Y591" s="72">
        <v>0.91999999999999993</v>
      </c>
      <c r="Z591" s="73" t="s">
        <v>150</v>
      </c>
      <c r="AA591" s="70">
        <v>45770</v>
      </c>
      <c r="AB591" s="73"/>
      <c r="AC591" s="75">
        <v>1381000</v>
      </c>
      <c r="AD591" s="75">
        <v>5800</v>
      </c>
      <c r="AE591" s="75" t="s">
        <v>340</v>
      </c>
      <c r="AF591" s="76" t="s">
        <v>2261</v>
      </c>
      <c r="AG591" s="76" t="s">
        <v>2262</v>
      </c>
      <c r="AH591" s="77">
        <v>45923</v>
      </c>
      <c r="AI591" s="77" t="s">
        <v>2263</v>
      </c>
    </row>
    <row r="592" spans="1:35" ht="12" customHeight="1" x14ac:dyDescent="0.3">
      <c r="A592" s="1" t="str">
        <f t="shared" si="18"/>
        <v>SAM4053</v>
      </c>
      <c r="B592" s="193" t="s">
        <v>266</v>
      </c>
      <c r="C592" s="61">
        <v>4053</v>
      </c>
      <c r="D592" s="62">
        <v>45925</v>
      </c>
      <c r="E592" s="105" t="s">
        <v>1022</v>
      </c>
      <c r="F592" s="105" t="s">
        <v>1023</v>
      </c>
      <c r="G592" s="162" t="s">
        <v>496</v>
      </c>
      <c r="H592" s="173" t="s">
        <v>234</v>
      </c>
      <c r="I592" s="64" t="s">
        <v>61</v>
      </c>
      <c r="J592" s="65">
        <v>15</v>
      </c>
      <c r="K592" s="66"/>
      <c r="L592" s="67" t="s">
        <v>252</v>
      </c>
      <c r="M592" s="67" t="s">
        <v>43</v>
      </c>
      <c r="N592" s="68">
        <v>0.66666666666666663</v>
      </c>
      <c r="O592" s="68">
        <v>0.83333333333333337</v>
      </c>
      <c r="P592" s="69" t="s">
        <v>37</v>
      </c>
      <c r="Q592" s="69" t="s">
        <v>37</v>
      </c>
      <c r="R592" s="70" t="s">
        <v>37</v>
      </c>
      <c r="S592" s="71" t="s">
        <v>37</v>
      </c>
      <c r="T592" s="69" t="s">
        <v>37</v>
      </c>
      <c r="U592" s="72" t="s">
        <v>37</v>
      </c>
      <c r="V592" s="73" t="s">
        <v>37</v>
      </c>
      <c r="W592" s="73" t="s">
        <v>37</v>
      </c>
      <c r="X592" s="74" t="s">
        <v>37</v>
      </c>
      <c r="Y592" s="72" t="s">
        <v>37</v>
      </c>
      <c r="Z592" s="73" t="s">
        <v>37</v>
      </c>
      <c r="AA592" s="70" t="s">
        <v>37</v>
      </c>
      <c r="AB592" s="73"/>
      <c r="AC592" s="75" t="s">
        <v>37</v>
      </c>
      <c r="AD592" s="75" t="s">
        <v>37</v>
      </c>
      <c r="AE592" s="75" t="s">
        <v>37</v>
      </c>
      <c r="AF592" s="76" t="s">
        <v>2259</v>
      </c>
      <c r="AG592" s="76" t="s">
        <v>2250</v>
      </c>
      <c r="AH592" s="77" t="s">
        <v>37</v>
      </c>
      <c r="AI592" s="77" t="s">
        <v>2264</v>
      </c>
    </row>
    <row r="593" spans="1:35" ht="12" customHeight="1" x14ac:dyDescent="0.3">
      <c r="A593" s="1" t="str">
        <f t="shared" si="18"/>
        <v>VIO9</v>
      </c>
      <c r="B593" s="176" t="s">
        <v>279</v>
      </c>
      <c r="C593" s="61">
        <v>9</v>
      </c>
      <c r="D593" s="62">
        <v>45925</v>
      </c>
      <c r="E593" s="105" t="s">
        <v>1081</v>
      </c>
      <c r="F593" s="144" t="s">
        <v>1082</v>
      </c>
      <c r="G593" s="162" t="s">
        <v>496</v>
      </c>
      <c r="H593" s="173" t="s">
        <v>234</v>
      </c>
      <c r="I593" s="64" t="s">
        <v>61</v>
      </c>
      <c r="J593" s="65">
        <v>15</v>
      </c>
      <c r="K593" s="66"/>
      <c r="L593" s="67" t="s">
        <v>96</v>
      </c>
      <c r="M593" s="67" t="s">
        <v>43</v>
      </c>
      <c r="N593" s="68">
        <v>0.66666666666666663</v>
      </c>
      <c r="O593" s="68">
        <v>0.79166666666666663</v>
      </c>
      <c r="P593" s="69" t="s">
        <v>37</v>
      </c>
      <c r="Q593" s="69" t="s">
        <v>37</v>
      </c>
      <c r="R593" s="70" t="s">
        <v>37</v>
      </c>
      <c r="S593" s="71" t="s">
        <v>37</v>
      </c>
      <c r="T593" s="69" t="s">
        <v>37</v>
      </c>
      <c r="U593" s="72" t="s">
        <v>37</v>
      </c>
      <c r="V593" s="73" t="s">
        <v>37</v>
      </c>
      <c r="W593" s="73" t="s">
        <v>37</v>
      </c>
      <c r="X593" s="74" t="s">
        <v>37</v>
      </c>
      <c r="Y593" s="72" t="s">
        <v>37</v>
      </c>
      <c r="Z593" s="73" t="s">
        <v>37</v>
      </c>
      <c r="AA593" s="70" t="s">
        <v>37</v>
      </c>
      <c r="AB593" s="73"/>
      <c r="AC593" s="75" t="s">
        <v>37</v>
      </c>
      <c r="AD593" s="75" t="s">
        <v>37</v>
      </c>
      <c r="AE593" s="75" t="s">
        <v>37</v>
      </c>
      <c r="AF593" s="76" t="s">
        <v>2261</v>
      </c>
      <c r="AG593" s="76" t="s">
        <v>2262</v>
      </c>
      <c r="AH593" s="77" t="s">
        <v>37</v>
      </c>
      <c r="AI593" s="77" t="s">
        <v>2265</v>
      </c>
    </row>
    <row r="594" spans="1:35" ht="12" customHeight="1" thickBot="1" x14ac:dyDescent="0.35">
      <c r="A594" s="5" t="str">
        <f t="shared" ref="A594:A616" si="19">CONCATENATE(B594,C594)</f>
        <v/>
      </c>
      <c r="B594" s="78"/>
      <c r="C594" s="79"/>
      <c r="D594" s="80"/>
      <c r="E594" s="81"/>
      <c r="F594" s="81"/>
      <c r="G594" s="81"/>
      <c r="H594" s="82"/>
      <c r="I594" s="83" t="s">
        <v>38</v>
      </c>
      <c r="J594" s="84">
        <f>SUBTOTAL(9,J570:J593)</f>
        <v>438</v>
      </c>
      <c r="K594" s="85">
        <f>(45+35+35+80+10+70+35+240)-J594</f>
        <v>112</v>
      </c>
      <c r="L594" s="127"/>
      <c r="M594" s="127"/>
      <c r="N594" s="128"/>
      <c r="O594" s="128"/>
      <c r="P594" s="129"/>
      <c r="Q594" s="129"/>
      <c r="R594" s="130"/>
      <c r="S594" s="131"/>
      <c r="T594" s="129"/>
      <c r="U594" s="132"/>
      <c r="V594" s="133"/>
      <c r="W594" s="133"/>
      <c r="X594" s="134"/>
      <c r="Y594" s="132"/>
      <c r="Z594" s="129"/>
      <c r="AA594" s="130"/>
      <c r="AB594" s="133"/>
      <c r="AC594" s="135"/>
      <c r="AD594" s="135"/>
      <c r="AE594" s="135"/>
      <c r="AF594" s="18"/>
      <c r="AG594" s="18"/>
      <c r="AH594" s="19"/>
      <c r="AI594" s="19"/>
    </row>
    <row r="595" spans="1:35" ht="12" customHeight="1" thickBot="1" x14ac:dyDescent="0.35">
      <c r="A595" s="1" t="str">
        <f t="shared" si="19"/>
        <v/>
      </c>
      <c r="B595" s="94"/>
      <c r="C595" s="95"/>
      <c r="D595" s="96"/>
      <c r="E595" s="97">
        <v>45926</v>
      </c>
      <c r="F595" s="98" t="s">
        <v>72</v>
      </c>
      <c r="G595" s="99"/>
      <c r="H595" s="100"/>
      <c r="I595" s="109"/>
      <c r="J595" s="110"/>
      <c r="K595" s="103"/>
      <c r="L595" s="118"/>
      <c r="M595" s="118"/>
      <c r="N595" s="119"/>
      <c r="O595" s="119"/>
      <c r="P595" s="120"/>
      <c r="Q595" s="120"/>
      <c r="R595" s="121"/>
      <c r="S595" s="122"/>
      <c r="T595" s="120"/>
      <c r="U595" s="123"/>
      <c r="V595" s="124"/>
      <c r="W595" s="124"/>
      <c r="X595" s="125"/>
      <c r="Y595" s="123"/>
      <c r="Z595" s="120"/>
      <c r="AA595" s="121"/>
      <c r="AB595" s="124"/>
      <c r="AC595" s="126"/>
      <c r="AD595" s="126"/>
      <c r="AE595" s="126"/>
      <c r="AF595" s="18"/>
      <c r="AG595" s="18"/>
      <c r="AH595" s="19"/>
      <c r="AI595" s="19"/>
    </row>
    <row r="596" spans="1:35" ht="12" customHeight="1" x14ac:dyDescent="0.3">
      <c r="A596" s="1" t="str">
        <f t="shared" ref="A596:A604" si="20">CONCATENATE(B596,C596)</f>
        <v>PVL858</v>
      </c>
      <c r="B596" s="175" t="s">
        <v>300</v>
      </c>
      <c r="C596" s="61">
        <v>858</v>
      </c>
      <c r="D596" s="62">
        <v>45926</v>
      </c>
      <c r="E596" s="105" t="s">
        <v>1083</v>
      </c>
      <c r="F596" s="105" t="s">
        <v>1084</v>
      </c>
      <c r="G596" s="162" t="s">
        <v>610</v>
      </c>
      <c r="H596" s="63" t="s">
        <v>127</v>
      </c>
      <c r="I596" s="64" t="s">
        <v>41</v>
      </c>
      <c r="J596" s="65">
        <v>10</v>
      </c>
      <c r="K596" s="66"/>
      <c r="L596" s="67" t="s">
        <v>415</v>
      </c>
      <c r="M596" s="67" t="s">
        <v>62</v>
      </c>
      <c r="N596" s="68" t="s">
        <v>62</v>
      </c>
      <c r="O596" s="68">
        <v>0.91666666666666663</v>
      </c>
      <c r="P596" s="69" t="s">
        <v>114</v>
      </c>
      <c r="Q596" s="69" t="s">
        <v>119</v>
      </c>
      <c r="R596" s="70">
        <v>45924</v>
      </c>
      <c r="S596" s="69" t="s">
        <v>46</v>
      </c>
      <c r="T596" s="69"/>
      <c r="U596" s="72"/>
      <c r="V596" s="73" t="s">
        <v>48</v>
      </c>
      <c r="W596" s="73" t="s">
        <v>48</v>
      </c>
      <c r="X596" s="74" t="s">
        <v>48</v>
      </c>
      <c r="Y596" s="72" t="s">
        <v>48</v>
      </c>
      <c r="Z596" s="73" t="s">
        <v>48</v>
      </c>
      <c r="AA596" s="70" t="s">
        <v>48</v>
      </c>
      <c r="AB596" s="73"/>
      <c r="AC596" s="75">
        <v>38000</v>
      </c>
      <c r="AD596" s="75">
        <v>750</v>
      </c>
      <c r="AE596" s="75" t="s">
        <v>37</v>
      </c>
      <c r="AF596" s="76" t="s">
        <v>2266</v>
      </c>
      <c r="AG596" s="76" t="s">
        <v>2267</v>
      </c>
      <c r="AH596" s="77">
        <v>45924</v>
      </c>
      <c r="AI596" s="77" t="s">
        <v>2268</v>
      </c>
    </row>
    <row r="597" spans="1:35" ht="12" customHeight="1" x14ac:dyDescent="0.3">
      <c r="A597" s="1" t="str">
        <f t="shared" si="20"/>
        <v>PPP160</v>
      </c>
      <c r="B597" s="137" t="s">
        <v>130</v>
      </c>
      <c r="C597" s="61">
        <v>160</v>
      </c>
      <c r="D597" s="62">
        <v>45926</v>
      </c>
      <c r="E597" s="105" t="s">
        <v>1085</v>
      </c>
      <c r="F597" s="105" t="s">
        <v>1086</v>
      </c>
      <c r="G597" s="162" t="s">
        <v>442</v>
      </c>
      <c r="H597" s="63" t="s">
        <v>198</v>
      </c>
      <c r="I597" s="64" t="s">
        <v>41</v>
      </c>
      <c r="J597" s="65">
        <v>5</v>
      </c>
      <c r="K597" s="66"/>
      <c r="L597" s="67" t="s">
        <v>310</v>
      </c>
      <c r="M597" s="67" t="s">
        <v>62</v>
      </c>
      <c r="N597" s="68" t="s">
        <v>62</v>
      </c>
      <c r="O597" s="68">
        <v>0.875</v>
      </c>
      <c r="P597" s="69" t="s">
        <v>114</v>
      </c>
      <c r="Q597" s="69" t="s">
        <v>106</v>
      </c>
      <c r="R597" s="70">
        <v>45924</v>
      </c>
      <c r="S597" s="69" t="s">
        <v>46</v>
      </c>
      <c r="T597" s="69"/>
      <c r="U597" s="72"/>
      <c r="V597" s="73">
        <v>5</v>
      </c>
      <c r="W597" s="73">
        <v>20617</v>
      </c>
      <c r="X597" s="74">
        <v>5</v>
      </c>
      <c r="Y597" s="72">
        <v>0.97499999999999998</v>
      </c>
      <c r="Z597" s="73" t="s">
        <v>199</v>
      </c>
      <c r="AA597" s="73">
        <v>45618</v>
      </c>
      <c r="AB597" s="73"/>
      <c r="AC597" s="75">
        <v>23000</v>
      </c>
      <c r="AD597" s="75">
        <v>850</v>
      </c>
      <c r="AE597" s="75" t="s">
        <v>37</v>
      </c>
      <c r="AF597" s="76" t="s">
        <v>2269</v>
      </c>
      <c r="AG597" s="76" t="s">
        <v>2270</v>
      </c>
      <c r="AH597" s="77">
        <v>45924</v>
      </c>
      <c r="AI597" s="77" t="s">
        <v>2271</v>
      </c>
    </row>
    <row r="598" spans="1:35" ht="12" customHeight="1" x14ac:dyDescent="0.3">
      <c r="A598" s="1" t="str">
        <f t="shared" si="20"/>
        <v>APV3</v>
      </c>
      <c r="B598" s="170" t="s">
        <v>302</v>
      </c>
      <c r="C598" s="61">
        <v>3</v>
      </c>
      <c r="D598" s="62">
        <v>45926</v>
      </c>
      <c r="E598" s="105" t="s">
        <v>1087</v>
      </c>
      <c r="F598" s="105" t="s">
        <v>1088</v>
      </c>
      <c r="G598" s="162" t="s">
        <v>666</v>
      </c>
      <c r="H598" s="63" t="s">
        <v>63</v>
      </c>
      <c r="I598" s="64" t="s">
        <v>41</v>
      </c>
      <c r="J598" s="65">
        <v>3</v>
      </c>
      <c r="K598" s="66"/>
      <c r="L598" s="67" t="s">
        <v>65</v>
      </c>
      <c r="M598" s="67" t="s">
        <v>71</v>
      </c>
      <c r="N598" s="68">
        <v>0.72916666666666663</v>
      </c>
      <c r="O598" s="68">
        <v>0.875</v>
      </c>
      <c r="P598" s="69" t="s">
        <v>77</v>
      </c>
      <c r="Q598" s="69" t="s">
        <v>59</v>
      </c>
      <c r="R598" s="70">
        <v>45922</v>
      </c>
      <c r="S598" s="69" t="s">
        <v>46</v>
      </c>
      <c r="T598" s="69"/>
      <c r="U598" s="72"/>
      <c r="V598" s="73" t="s">
        <v>48</v>
      </c>
      <c r="W598" s="73" t="s">
        <v>48</v>
      </c>
      <c r="X598" s="74" t="s">
        <v>48</v>
      </c>
      <c r="Y598" s="72" t="s">
        <v>48</v>
      </c>
      <c r="Z598" s="73" t="s">
        <v>48</v>
      </c>
      <c r="AA598" s="70" t="s">
        <v>48</v>
      </c>
      <c r="AB598" s="73"/>
      <c r="AC598" s="75">
        <v>3000</v>
      </c>
      <c r="AD598" s="75">
        <v>250</v>
      </c>
      <c r="AE598" s="75" t="s">
        <v>37</v>
      </c>
      <c r="AF598" s="76" t="s">
        <v>2272</v>
      </c>
      <c r="AG598" s="76" t="s">
        <v>2273</v>
      </c>
      <c r="AH598" s="77">
        <v>45922</v>
      </c>
      <c r="AI598" s="77" t="s">
        <v>2274</v>
      </c>
    </row>
    <row r="599" spans="1:35" ht="12" customHeight="1" x14ac:dyDescent="0.3">
      <c r="A599" s="1" t="str">
        <f t="shared" si="20"/>
        <v>POP1</v>
      </c>
      <c r="B599" s="216" t="s">
        <v>295</v>
      </c>
      <c r="C599" s="61">
        <v>1</v>
      </c>
      <c r="D599" s="62">
        <v>45926</v>
      </c>
      <c r="E599" s="144" t="s">
        <v>1089</v>
      </c>
      <c r="F599" s="105" t="s">
        <v>1090</v>
      </c>
      <c r="G599" s="162" t="s">
        <v>526</v>
      </c>
      <c r="H599" s="63" t="s">
        <v>120</v>
      </c>
      <c r="I599" s="64" t="s">
        <v>36</v>
      </c>
      <c r="J599" s="65">
        <v>14</v>
      </c>
      <c r="K599" s="66"/>
      <c r="L599" s="67" t="s">
        <v>369</v>
      </c>
      <c r="M599" s="67"/>
      <c r="N599" s="68"/>
      <c r="O599" s="68"/>
      <c r="P599" s="69" t="s">
        <v>37</v>
      </c>
      <c r="Q599" s="69" t="s">
        <v>37</v>
      </c>
      <c r="R599" s="70" t="s">
        <v>37</v>
      </c>
      <c r="S599" s="71" t="s">
        <v>37</v>
      </c>
      <c r="T599" s="69" t="s">
        <v>37</v>
      </c>
      <c r="U599" s="72" t="s">
        <v>37</v>
      </c>
      <c r="V599" s="73" t="s">
        <v>37</v>
      </c>
      <c r="W599" s="73" t="s">
        <v>37</v>
      </c>
      <c r="X599" s="74" t="s">
        <v>37</v>
      </c>
      <c r="Y599" s="72" t="s">
        <v>37</v>
      </c>
      <c r="Z599" s="73" t="s">
        <v>37</v>
      </c>
      <c r="AA599" s="70" t="s">
        <v>37</v>
      </c>
      <c r="AB599" s="73"/>
      <c r="AC599" s="75" t="s">
        <v>37</v>
      </c>
      <c r="AD599" s="75" t="s">
        <v>37</v>
      </c>
      <c r="AE599" s="75" t="s">
        <v>37</v>
      </c>
      <c r="AF599" s="76" t="s">
        <v>37</v>
      </c>
      <c r="AG599" s="76" t="s">
        <v>37</v>
      </c>
      <c r="AH599" s="77" t="s">
        <v>37</v>
      </c>
      <c r="AI599" s="77" t="s">
        <v>2275</v>
      </c>
    </row>
    <row r="600" spans="1:35" ht="12" customHeight="1" x14ac:dyDescent="0.3">
      <c r="A600" s="1" t="str">
        <f t="shared" si="20"/>
        <v>ASI17</v>
      </c>
      <c r="B600" s="138" t="s">
        <v>133</v>
      </c>
      <c r="C600" s="61">
        <v>17</v>
      </c>
      <c r="D600" s="62">
        <v>45926</v>
      </c>
      <c r="E600" s="105" t="s">
        <v>1091</v>
      </c>
      <c r="F600" s="105" t="s">
        <v>1092</v>
      </c>
      <c r="G600" s="162" t="s">
        <v>496</v>
      </c>
      <c r="H600" s="63" t="s">
        <v>66</v>
      </c>
      <c r="I600" s="64" t="s">
        <v>134</v>
      </c>
      <c r="J600" s="65">
        <v>3</v>
      </c>
      <c r="K600" s="66"/>
      <c r="L600" s="67"/>
      <c r="M600" s="67" t="s">
        <v>62</v>
      </c>
      <c r="N600" s="68" t="s">
        <v>62</v>
      </c>
      <c r="O600" s="68">
        <v>0.91666666666666663</v>
      </c>
      <c r="P600" s="69" t="s">
        <v>37</v>
      </c>
      <c r="Q600" s="69" t="s">
        <v>37</v>
      </c>
      <c r="R600" s="70" t="s">
        <v>37</v>
      </c>
      <c r="S600" s="71" t="s">
        <v>37</v>
      </c>
      <c r="T600" s="69" t="s">
        <v>37</v>
      </c>
      <c r="U600" s="72" t="s">
        <v>37</v>
      </c>
      <c r="V600" s="73" t="s">
        <v>37</v>
      </c>
      <c r="W600" s="73" t="s">
        <v>37</v>
      </c>
      <c r="X600" s="74" t="s">
        <v>37</v>
      </c>
      <c r="Y600" s="72" t="s">
        <v>37</v>
      </c>
      <c r="Z600" s="73" t="s">
        <v>37</v>
      </c>
      <c r="AA600" s="70" t="s">
        <v>37</v>
      </c>
      <c r="AB600" s="73"/>
      <c r="AC600" s="75" t="s">
        <v>37</v>
      </c>
      <c r="AD600" s="75" t="s">
        <v>37</v>
      </c>
      <c r="AE600" s="75" t="s">
        <v>37</v>
      </c>
      <c r="AF600" s="76" t="s">
        <v>37</v>
      </c>
      <c r="AG600" s="76" t="s">
        <v>37</v>
      </c>
      <c r="AH600" s="77" t="s">
        <v>37</v>
      </c>
      <c r="AI600" s="77" t="s">
        <v>2276</v>
      </c>
    </row>
    <row r="601" spans="1:35" ht="12" customHeight="1" x14ac:dyDescent="0.3">
      <c r="A601" s="1" t="str">
        <f t="shared" si="20"/>
        <v>TAT1</v>
      </c>
      <c r="B601" s="225" t="s">
        <v>296</v>
      </c>
      <c r="C601" s="61">
        <v>1</v>
      </c>
      <c r="D601" s="62">
        <v>45926</v>
      </c>
      <c r="E601" s="105" t="s">
        <v>1093</v>
      </c>
      <c r="F601" s="105" t="s">
        <v>1094</v>
      </c>
      <c r="G601" s="162" t="s">
        <v>496</v>
      </c>
      <c r="H601" s="63" t="s">
        <v>66</v>
      </c>
      <c r="I601" s="64" t="s">
        <v>36</v>
      </c>
      <c r="J601" s="65">
        <v>13</v>
      </c>
      <c r="K601" s="66"/>
      <c r="L601" s="67"/>
      <c r="M601" s="67"/>
      <c r="N601" s="68"/>
      <c r="O601" s="68"/>
      <c r="P601" s="69" t="s">
        <v>37</v>
      </c>
      <c r="Q601" s="69" t="s">
        <v>37</v>
      </c>
      <c r="R601" s="70" t="s">
        <v>37</v>
      </c>
      <c r="S601" s="71" t="s">
        <v>37</v>
      </c>
      <c r="T601" s="69" t="s">
        <v>37</v>
      </c>
      <c r="U601" s="72" t="s">
        <v>37</v>
      </c>
      <c r="V601" s="73" t="s">
        <v>37</v>
      </c>
      <c r="W601" s="73" t="s">
        <v>37</v>
      </c>
      <c r="X601" s="74" t="s">
        <v>37</v>
      </c>
      <c r="Y601" s="72" t="s">
        <v>37</v>
      </c>
      <c r="Z601" s="73" t="s">
        <v>37</v>
      </c>
      <c r="AA601" s="70" t="s">
        <v>37</v>
      </c>
      <c r="AB601" s="73"/>
      <c r="AC601" s="75" t="s">
        <v>37</v>
      </c>
      <c r="AD601" s="75" t="s">
        <v>37</v>
      </c>
      <c r="AE601" s="75" t="s">
        <v>37</v>
      </c>
      <c r="AF601" s="76" t="s">
        <v>37</v>
      </c>
      <c r="AG601" s="76" t="s">
        <v>37</v>
      </c>
      <c r="AH601" s="77" t="s">
        <v>37</v>
      </c>
      <c r="AI601" s="77" t="s">
        <v>2277</v>
      </c>
    </row>
    <row r="602" spans="1:35" ht="12" customHeight="1" x14ac:dyDescent="0.3">
      <c r="A602" s="1" t="str">
        <f t="shared" si="20"/>
        <v>AKK4</v>
      </c>
      <c r="B602" s="151" t="s">
        <v>182</v>
      </c>
      <c r="C602" s="61">
        <v>4</v>
      </c>
      <c r="D602" s="62">
        <v>45926</v>
      </c>
      <c r="E602" s="105" t="s">
        <v>1075</v>
      </c>
      <c r="F602" s="105" t="s">
        <v>1076</v>
      </c>
      <c r="G602" s="162" t="s">
        <v>496</v>
      </c>
      <c r="H602" s="63" t="s">
        <v>35</v>
      </c>
      <c r="I602" s="64" t="s">
        <v>102</v>
      </c>
      <c r="J602" s="65">
        <v>2</v>
      </c>
      <c r="K602" s="66"/>
      <c r="L602" s="67"/>
      <c r="M602" s="67" t="s">
        <v>62</v>
      </c>
      <c r="N602" s="68" t="s">
        <v>62</v>
      </c>
      <c r="O602" s="68">
        <v>0.91666666666666663</v>
      </c>
      <c r="P602" s="69" t="s">
        <v>37</v>
      </c>
      <c r="Q602" s="69" t="s">
        <v>37</v>
      </c>
      <c r="R602" s="70" t="s">
        <v>37</v>
      </c>
      <c r="S602" s="71" t="s">
        <v>37</v>
      </c>
      <c r="T602" s="69" t="s">
        <v>37</v>
      </c>
      <c r="U602" s="72" t="s">
        <v>37</v>
      </c>
      <c r="V602" s="73" t="s">
        <v>37</v>
      </c>
      <c r="W602" s="73" t="s">
        <v>37</v>
      </c>
      <c r="X602" s="74" t="s">
        <v>37</v>
      </c>
      <c r="Y602" s="72" t="s">
        <v>37</v>
      </c>
      <c r="Z602" s="73" t="s">
        <v>37</v>
      </c>
      <c r="AA602" s="70" t="s">
        <v>37</v>
      </c>
      <c r="AB602" s="73"/>
      <c r="AC602" s="75" t="s">
        <v>37</v>
      </c>
      <c r="AD602" s="75" t="s">
        <v>37</v>
      </c>
      <c r="AE602" s="75" t="s">
        <v>37</v>
      </c>
      <c r="AF602" s="76" t="s">
        <v>37</v>
      </c>
      <c r="AG602" s="76" t="s">
        <v>37</v>
      </c>
      <c r="AH602" s="77" t="s">
        <v>37</v>
      </c>
      <c r="AI602" s="77" t="s">
        <v>2278</v>
      </c>
    </row>
    <row r="603" spans="1:35" ht="12" customHeight="1" x14ac:dyDescent="0.3">
      <c r="A603" s="1" t="str">
        <f t="shared" si="20"/>
        <v>AKK4</v>
      </c>
      <c r="B603" s="151" t="s">
        <v>182</v>
      </c>
      <c r="C603" s="61">
        <v>4</v>
      </c>
      <c r="D603" s="62">
        <v>45926</v>
      </c>
      <c r="E603" s="105" t="s">
        <v>1075</v>
      </c>
      <c r="F603" s="105" t="s">
        <v>1076</v>
      </c>
      <c r="G603" s="162" t="s">
        <v>496</v>
      </c>
      <c r="H603" s="63" t="s">
        <v>35</v>
      </c>
      <c r="I603" s="64" t="s">
        <v>178</v>
      </c>
      <c r="J603" s="65">
        <v>1</v>
      </c>
      <c r="K603" s="66" t="s">
        <v>69</v>
      </c>
      <c r="L603" s="67"/>
      <c r="M603" s="67" t="s">
        <v>62</v>
      </c>
      <c r="N603" s="68" t="s">
        <v>62</v>
      </c>
      <c r="O603" s="68">
        <v>0.33333333333333331</v>
      </c>
      <c r="P603" s="69" t="s">
        <v>37</v>
      </c>
      <c r="Q603" s="69" t="s">
        <v>37</v>
      </c>
      <c r="R603" s="70" t="s">
        <v>37</v>
      </c>
      <c r="S603" s="71" t="s">
        <v>37</v>
      </c>
      <c r="T603" s="69" t="s">
        <v>37</v>
      </c>
      <c r="U603" s="72" t="s">
        <v>37</v>
      </c>
      <c r="V603" s="73" t="s">
        <v>37</v>
      </c>
      <c r="W603" s="73" t="s">
        <v>37</v>
      </c>
      <c r="X603" s="74" t="s">
        <v>37</v>
      </c>
      <c r="Y603" s="72" t="s">
        <v>37</v>
      </c>
      <c r="Z603" s="73" t="s">
        <v>37</v>
      </c>
      <c r="AA603" s="70" t="s">
        <v>37</v>
      </c>
      <c r="AB603" s="73"/>
      <c r="AC603" s="75" t="s">
        <v>37</v>
      </c>
      <c r="AD603" s="75" t="s">
        <v>37</v>
      </c>
      <c r="AE603" s="75" t="s">
        <v>37</v>
      </c>
      <c r="AF603" s="76" t="s">
        <v>37</v>
      </c>
      <c r="AG603" s="76" t="s">
        <v>37</v>
      </c>
      <c r="AH603" s="77" t="s">
        <v>37</v>
      </c>
      <c r="AI603" s="77" t="s">
        <v>2279</v>
      </c>
    </row>
    <row r="604" spans="1:35" ht="12" customHeight="1" x14ac:dyDescent="0.3">
      <c r="A604" s="1" t="str">
        <f t="shared" si="20"/>
        <v>OXDCD</v>
      </c>
      <c r="B604" s="137" t="s">
        <v>240</v>
      </c>
      <c r="C604" s="61" t="s">
        <v>34</v>
      </c>
      <c r="D604" s="62">
        <v>45926</v>
      </c>
      <c r="E604" s="105" t="s">
        <v>501</v>
      </c>
      <c r="F604" s="105" t="s">
        <v>502</v>
      </c>
      <c r="G604" s="162" t="s">
        <v>503</v>
      </c>
      <c r="H604" s="63" t="s">
        <v>35</v>
      </c>
      <c r="I604" s="64" t="s">
        <v>203</v>
      </c>
      <c r="J604" s="65">
        <v>3</v>
      </c>
      <c r="K604" s="66" t="s">
        <v>69</v>
      </c>
      <c r="L604" s="67" t="s">
        <v>280</v>
      </c>
      <c r="M604" s="67" t="s">
        <v>83</v>
      </c>
      <c r="N604" s="68">
        <v>0.27083333333333331</v>
      </c>
      <c r="O604" s="68">
        <v>0.375</v>
      </c>
      <c r="P604" s="69" t="s">
        <v>37</v>
      </c>
      <c r="Q604" s="69" t="s">
        <v>37</v>
      </c>
      <c r="R604" s="70" t="s">
        <v>37</v>
      </c>
      <c r="S604" s="71" t="s">
        <v>37</v>
      </c>
      <c r="T604" s="69" t="s">
        <v>37</v>
      </c>
      <c r="U604" s="72" t="s">
        <v>37</v>
      </c>
      <c r="V604" s="73" t="s">
        <v>37</v>
      </c>
      <c r="W604" s="73" t="s">
        <v>37</v>
      </c>
      <c r="X604" s="74" t="s">
        <v>37</v>
      </c>
      <c r="Y604" s="72" t="s">
        <v>37</v>
      </c>
      <c r="Z604" s="73" t="s">
        <v>37</v>
      </c>
      <c r="AA604" s="70" t="s">
        <v>37</v>
      </c>
      <c r="AB604" s="73"/>
      <c r="AC604" s="75" t="s">
        <v>37</v>
      </c>
      <c r="AD604" s="75" t="s">
        <v>37</v>
      </c>
      <c r="AE604" s="75" t="s">
        <v>37</v>
      </c>
      <c r="AF604" s="76" t="s">
        <v>1175</v>
      </c>
      <c r="AG604" s="76" t="s">
        <v>1176</v>
      </c>
      <c r="AH604" s="77" t="s">
        <v>37</v>
      </c>
      <c r="AI604" s="77" t="s">
        <v>2280</v>
      </c>
    </row>
    <row r="605" spans="1:35" ht="12" customHeight="1" thickBot="1" x14ac:dyDescent="0.35">
      <c r="A605" s="5" t="str">
        <f t="shared" si="19"/>
        <v/>
      </c>
      <c r="B605" s="78"/>
      <c r="C605" s="79"/>
      <c r="D605" s="80"/>
      <c r="E605" s="81"/>
      <c r="F605" s="81"/>
      <c r="G605" s="81"/>
      <c r="H605" s="82"/>
      <c r="I605" s="114" t="s">
        <v>38</v>
      </c>
      <c r="J605" s="84">
        <f>SUBTOTAL(9,J596:J604)</f>
        <v>54</v>
      </c>
      <c r="K605" s="85">
        <f>(45+35+35+80+10+70+35+240)-J605</f>
        <v>496</v>
      </c>
      <c r="L605" s="127"/>
      <c r="M605" s="127"/>
      <c r="N605" s="128"/>
      <c r="O605" s="128"/>
      <c r="P605" s="129"/>
      <c r="Q605" s="129"/>
      <c r="R605" s="130"/>
      <c r="S605" s="131"/>
      <c r="T605" s="129"/>
      <c r="U605" s="132"/>
      <c r="V605" s="133"/>
      <c r="W605" s="133"/>
      <c r="X605" s="134"/>
      <c r="Y605" s="132"/>
      <c r="Z605" s="129"/>
      <c r="AA605" s="130"/>
      <c r="AB605" s="133"/>
      <c r="AC605" s="135"/>
      <c r="AD605" s="135"/>
      <c r="AE605" s="135"/>
      <c r="AF605" s="18"/>
      <c r="AG605" s="18"/>
      <c r="AH605" s="19"/>
      <c r="AI605" s="19"/>
    </row>
    <row r="606" spans="1:35" ht="12" customHeight="1" thickBot="1" x14ac:dyDescent="0.35">
      <c r="A606" s="1" t="str">
        <f t="shared" si="19"/>
        <v/>
      </c>
      <c r="B606" s="94"/>
      <c r="C606" s="95"/>
      <c r="D606" s="96"/>
      <c r="E606" s="97">
        <v>45927</v>
      </c>
      <c r="F606" s="98" t="s">
        <v>112</v>
      </c>
      <c r="G606" s="99"/>
      <c r="H606" s="100"/>
      <c r="I606" s="109"/>
      <c r="J606" s="110"/>
      <c r="K606" s="103"/>
      <c r="L606" s="86"/>
      <c r="M606" s="86"/>
      <c r="N606" s="87"/>
      <c r="O606" s="87"/>
      <c r="P606" s="88"/>
      <c r="Q606" s="88"/>
      <c r="R606" s="89"/>
      <c r="S606" s="90"/>
      <c r="T606" s="88"/>
      <c r="U606" s="91"/>
      <c r="V606" s="92"/>
      <c r="W606" s="92"/>
      <c r="X606" s="93"/>
      <c r="Y606" s="91"/>
      <c r="Z606" s="88"/>
      <c r="AA606" s="89"/>
      <c r="AB606" s="92"/>
      <c r="AC606" s="17"/>
      <c r="AD606" s="17"/>
      <c r="AE606" s="17"/>
      <c r="AF606" s="18"/>
      <c r="AG606" s="18"/>
      <c r="AH606" s="19"/>
      <c r="AI606" s="19"/>
    </row>
    <row r="607" spans="1:35" ht="12" customHeight="1" x14ac:dyDescent="0.3">
      <c r="A607" s="1" t="str">
        <f t="shared" ref="A607:A614" si="21">CONCATENATE(B607,C607)</f>
        <v>NAC1551</v>
      </c>
      <c r="B607" s="143" t="s">
        <v>255</v>
      </c>
      <c r="C607" s="61">
        <v>1551</v>
      </c>
      <c r="D607" s="62">
        <v>45927</v>
      </c>
      <c r="E607" s="105" t="s">
        <v>1095</v>
      </c>
      <c r="F607" s="105" t="s">
        <v>1096</v>
      </c>
      <c r="G607" s="162" t="s">
        <v>1097</v>
      </c>
      <c r="H607" s="63" t="s">
        <v>127</v>
      </c>
      <c r="I607" s="64" t="s">
        <v>36</v>
      </c>
      <c r="J607" s="65">
        <v>15</v>
      </c>
      <c r="K607" s="66" t="s">
        <v>460</v>
      </c>
      <c r="L607" s="67" t="s">
        <v>153</v>
      </c>
      <c r="M607" s="67" t="s">
        <v>43</v>
      </c>
      <c r="N607" s="68">
        <v>0.58333333333333337</v>
      </c>
      <c r="O607" s="68" t="s">
        <v>185</v>
      </c>
      <c r="P607" s="69" t="s">
        <v>37</v>
      </c>
      <c r="Q607" s="69" t="s">
        <v>37</v>
      </c>
      <c r="R607" s="70" t="s">
        <v>37</v>
      </c>
      <c r="S607" s="71" t="s">
        <v>37</v>
      </c>
      <c r="T607" s="69" t="s">
        <v>37</v>
      </c>
      <c r="U607" s="72" t="s">
        <v>37</v>
      </c>
      <c r="V607" s="73" t="s">
        <v>37</v>
      </c>
      <c r="W607" s="73" t="s">
        <v>37</v>
      </c>
      <c r="X607" s="74" t="s">
        <v>37</v>
      </c>
      <c r="Y607" s="72" t="s">
        <v>37</v>
      </c>
      <c r="Z607" s="73" t="s">
        <v>37</v>
      </c>
      <c r="AA607" s="70" t="s">
        <v>37</v>
      </c>
      <c r="AB607" s="73"/>
      <c r="AC607" s="75" t="s">
        <v>37</v>
      </c>
      <c r="AD607" s="75" t="s">
        <v>37</v>
      </c>
      <c r="AE607" s="75" t="s">
        <v>372</v>
      </c>
      <c r="AF607" s="76" t="s">
        <v>37</v>
      </c>
      <c r="AG607" s="76" t="s">
        <v>37</v>
      </c>
      <c r="AH607" s="77" t="s">
        <v>37</v>
      </c>
      <c r="AI607" s="77" t="s">
        <v>2281</v>
      </c>
    </row>
    <row r="608" spans="1:35" ht="12" customHeight="1" x14ac:dyDescent="0.3">
      <c r="A608" s="1" t="str">
        <f t="shared" si="21"/>
        <v>POP1</v>
      </c>
      <c r="B608" s="216" t="s">
        <v>295</v>
      </c>
      <c r="C608" s="61">
        <v>1</v>
      </c>
      <c r="D608" s="62">
        <v>45927</v>
      </c>
      <c r="E608" s="144" t="s">
        <v>1089</v>
      </c>
      <c r="F608" s="105" t="s">
        <v>1090</v>
      </c>
      <c r="G608" s="162" t="s">
        <v>526</v>
      </c>
      <c r="H608" s="63" t="s">
        <v>120</v>
      </c>
      <c r="I608" s="64" t="s">
        <v>41</v>
      </c>
      <c r="J608" s="65">
        <v>14</v>
      </c>
      <c r="K608" s="66" t="s">
        <v>69</v>
      </c>
      <c r="L608" s="67" t="s">
        <v>369</v>
      </c>
      <c r="M608" s="67" t="s">
        <v>43</v>
      </c>
      <c r="N608" s="68">
        <v>0.27083333333333331</v>
      </c>
      <c r="O608" s="68">
        <v>0.375</v>
      </c>
      <c r="P608" s="69" t="s">
        <v>44</v>
      </c>
      <c r="Q608" s="69" t="s">
        <v>205</v>
      </c>
      <c r="R608" s="70">
        <v>45925</v>
      </c>
      <c r="S608" s="69" t="s">
        <v>46</v>
      </c>
      <c r="T608" s="69"/>
      <c r="U608" s="72"/>
      <c r="V608" s="73">
        <v>10</v>
      </c>
      <c r="W608" s="73">
        <v>83450</v>
      </c>
      <c r="X608" s="74">
        <v>5</v>
      </c>
      <c r="Y608" s="72">
        <v>0.9</v>
      </c>
      <c r="Z608" s="73" t="s">
        <v>121</v>
      </c>
      <c r="AA608" s="70">
        <v>45786</v>
      </c>
      <c r="AB608" s="73"/>
      <c r="AC608" s="75">
        <v>83000</v>
      </c>
      <c r="AD608" s="75">
        <v>1400</v>
      </c>
      <c r="AE608" s="75" t="s">
        <v>37</v>
      </c>
      <c r="AF608" s="76" t="s">
        <v>2282</v>
      </c>
      <c r="AG608" s="76" t="s">
        <v>2283</v>
      </c>
      <c r="AH608" s="77">
        <v>45925</v>
      </c>
      <c r="AI608" s="77" t="s">
        <v>2284</v>
      </c>
    </row>
    <row r="609" spans="1:35" ht="12" customHeight="1" x14ac:dyDescent="0.3">
      <c r="A609" s="1" t="str">
        <f t="shared" si="21"/>
        <v>ASI17</v>
      </c>
      <c r="B609" s="138" t="s">
        <v>133</v>
      </c>
      <c r="C609" s="61">
        <v>17</v>
      </c>
      <c r="D609" s="62">
        <v>45927</v>
      </c>
      <c r="E609" s="105" t="s">
        <v>1091</v>
      </c>
      <c r="F609" s="105" t="s">
        <v>1092</v>
      </c>
      <c r="G609" s="162" t="s">
        <v>496</v>
      </c>
      <c r="H609" s="63" t="s">
        <v>66</v>
      </c>
      <c r="I609" s="64" t="s">
        <v>102</v>
      </c>
      <c r="J609" s="65">
        <v>18</v>
      </c>
      <c r="K609" s="66"/>
      <c r="L609" s="67"/>
      <c r="M609" s="67" t="s">
        <v>62</v>
      </c>
      <c r="N609" s="68" t="s">
        <v>62</v>
      </c>
      <c r="O609" s="68">
        <v>0.79166666666666663</v>
      </c>
      <c r="P609" s="69" t="s">
        <v>37</v>
      </c>
      <c r="Q609" s="69" t="s">
        <v>37</v>
      </c>
      <c r="R609" s="70" t="s">
        <v>37</v>
      </c>
      <c r="S609" s="71" t="s">
        <v>37</v>
      </c>
      <c r="T609" s="69" t="s">
        <v>37</v>
      </c>
      <c r="U609" s="72" t="s">
        <v>37</v>
      </c>
      <c r="V609" s="73" t="s">
        <v>37</v>
      </c>
      <c r="W609" s="73" t="s">
        <v>37</v>
      </c>
      <c r="X609" s="74" t="s">
        <v>37</v>
      </c>
      <c r="Y609" s="72" t="s">
        <v>37</v>
      </c>
      <c r="Z609" s="73" t="s">
        <v>37</v>
      </c>
      <c r="AA609" s="70" t="s">
        <v>37</v>
      </c>
      <c r="AB609" s="73"/>
      <c r="AC609" s="75" t="s">
        <v>37</v>
      </c>
      <c r="AD609" s="75" t="s">
        <v>37</v>
      </c>
      <c r="AE609" s="75" t="s">
        <v>37</v>
      </c>
      <c r="AF609" s="76" t="s">
        <v>37</v>
      </c>
      <c r="AG609" s="76" t="s">
        <v>37</v>
      </c>
      <c r="AH609" s="77" t="s">
        <v>37</v>
      </c>
      <c r="AI609" s="77" t="s">
        <v>2285</v>
      </c>
    </row>
    <row r="610" spans="1:35" ht="12" customHeight="1" x14ac:dyDescent="0.3">
      <c r="A610" s="1" t="str">
        <f t="shared" si="21"/>
        <v>TAT1</v>
      </c>
      <c r="B610" s="225" t="s">
        <v>296</v>
      </c>
      <c r="C610" s="61">
        <v>1</v>
      </c>
      <c r="D610" s="62">
        <v>45927</v>
      </c>
      <c r="E610" s="105" t="s">
        <v>1093</v>
      </c>
      <c r="F610" s="105" t="s">
        <v>1094</v>
      </c>
      <c r="G610" s="162" t="s">
        <v>496</v>
      </c>
      <c r="H610" s="63" t="s">
        <v>66</v>
      </c>
      <c r="I610" s="64" t="s">
        <v>102</v>
      </c>
      <c r="J610" s="65">
        <v>13</v>
      </c>
      <c r="K610" s="66" t="s">
        <v>69</v>
      </c>
      <c r="L610" s="67"/>
      <c r="M610" s="67" t="s">
        <v>62</v>
      </c>
      <c r="N610" s="68" t="s">
        <v>62</v>
      </c>
      <c r="O610" s="68">
        <v>0.41666666666666669</v>
      </c>
      <c r="P610" s="69" t="s">
        <v>37</v>
      </c>
      <c r="Q610" s="69" t="s">
        <v>37</v>
      </c>
      <c r="R610" s="70" t="s">
        <v>37</v>
      </c>
      <c r="S610" s="71" t="s">
        <v>37</v>
      </c>
      <c r="T610" s="69" t="s">
        <v>37</v>
      </c>
      <c r="U610" s="72" t="s">
        <v>37</v>
      </c>
      <c r="V610" s="73" t="s">
        <v>37</v>
      </c>
      <c r="W610" s="73" t="s">
        <v>37</v>
      </c>
      <c r="X610" s="74" t="s">
        <v>37</v>
      </c>
      <c r="Y610" s="72" t="s">
        <v>37</v>
      </c>
      <c r="Z610" s="73" t="s">
        <v>37</v>
      </c>
      <c r="AA610" s="70" t="s">
        <v>37</v>
      </c>
      <c r="AB610" s="73"/>
      <c r="AC610" s="75" t="s">
        <v>37</v>
      </c>
      <c r="AD610" s="75" t="s">
        <v>37</v>
      </c>
      <c r="AE610" s="75" t="s">
        <v>37</v>
      </c>
      <c r="AF610" s="76" t="s">
        <v>37</v>
      </c>
      <c r="AG610" s="76" t="s">
        <v>37</v>
      </c>
      <c r="AH610" s="77" t="s">
        <v>37</v>
      </c>
      <c r="AI610" s="77" t="s">
        <v>2286</v>
      </c>
    </row>
    <row r="611" spans="1:35" ht="12" customHeight="1" x14ac:dyDescent="0.3">
      <c r="A611" s="1" t="str">
        <f t="shared" si="21"/>
        <v>TAT1</v>
      </c>
      <c r="B611" s="225" t="s">
        <v>296</v>
      </c>
      <c r="C611" s="61">
        <v>1</v>
      </c>
      <c r="D611" s="62">
        <v>45927</v>
      </c>
      <c r="E611" s="105" t="s">
        <v>1093</v>
      </c>
      <c r="F611" s="105" t="s">
        <v>1094</v>
      </c>
      <c r="G611" s="162" t="s">
        <v>496</v>
      </c>
      <c r="H611" s="63" t="s">
        <v>66</v>
      </c>
      <c r="I611" s="64" t="s">
        <v>41</v>
      </c>
      <c r="J611" s="65">
        <v>23</v>
      </c>
      <c r="K611" s="207" t="s">
        <v>388</v>
      </c>
      <c r="L611" s="67"/>
      <c r="M611" s="67" t="s">
        <v>62</v>
      </c>
      <c r="N611" s="68" t="s">
        <v>62</v>
      </c>
      <c r="O611" s="68">
        <v>0.83333333333333337</v>
      </c>
      <c r="P611" s="69" t="s">
        <v>44</v>
      </c>
      <c r="Q611" s="69" t="s">
        <v>115</v>
      </c>
      <c r="R611" s="70">
        <v>45925</v>
      </c>
      <c r="S611" s="69" t="s">
        <v>46</v>
      </c>
      <c r="T611" s="69"/>
      <c r="U611" s="72"/>
      <c r="V611" s="73">
        <v>55</v>
      </c>
      <c r="W611" s="73">
        <v>743392</v>
      </c>
      <c r="X611" s="74">
        <v>5</v>
      </c>
      <c r="Y611" s="72">
        <v>0.85000000000000009</v>
      </c>
      <c r="Z611" s="73" t="s">
        <v>147</v>
      </c>
      <c r="AA611" s="70">
        <v>45647</v>
      </c>
      <c r="AB611" s="73"/>
      <c r="AC611" s="75">
        <v>743000</v>
      </c>
      <c r="AD611" s="75">
        <v>2250</v>
      </c>
      <c r="AE611" s="75" t="s">
        <v>340</v>
      </c>
      <c r="AF611" s="76" t="s">
        <v>2287</v>
      </c>
      <c r="AG611" s="76" t="s">
        <v>2288</v>
      </c>
      <c r="AH611" s="77">
        <v>45925</v>
      </c>
      <c r="AI611" s="77" t="s">
        <v>2289</v>
      </c>
    </row>
    <row r="612" spans="1:35" ht="12" customHeight="1" x14ac:dyDescent="0.3">
      <c r="A612" s="1" t="str">
        <f t="shared" si="21"/>
        <v>AKK4</v>
      </c>
      <c r="B612" s="151" t="s">
        <v>182</v>
      </c>
      <c r="C612" s="61">
        <v>4</v>
      </c>
      <c r="D612" s="62">
        <v>45927</v>
      </c>
      <c r="E612" s="105" t="s">
        <v>1075</v>
      </c>
      <c r="F612" s="105" t="s">
        <v>1076</v>
      </c>
      <c r="G612" s="162" t="s">
        <v>496</v>
      </c>
      <c r="H612" s="63" t="s">
        <v>35</v>
      </c>
      <c r="I612" s="64" t="s">
        <v>102</v>
      </c>
      <c r="J612" s="65">
        <v>18</v>
      </c>
      <c r="K612" s="66"/>
      <c r="L612" s="67"/>
      <c r="M612" s="67" t="s">
        <v>62</v>
      </c>
      <c r="N612" s="68" t="s">
        <v>62</v>
      </c>
      <c r="O612" s="68">
        <v>0.83333333333333337</v>
      </c>
      <c r="P612" s="69" t="s">
        <v>37</v>
      </c>
      <c r="Q612" s="69" t="s">
        <v>37</v>
      </c>
      <c r="R612" s="70" t="s">
        <v>37</v>
      </c>
      <c r="S612" s="71" t="s">
        <v>37</v>
      </c>
      <c r="T612" s="69" t="s">
        <v>37</v>
      </c>
      <c r="U612" s="72" t="s">
        <v>37</v>
      </c>
      <c r="V612" s="73" t="s">
        <v>37</v>
      </c>
      <c r="W612" s="73" t="s">
        <v>37</v>
      </c>
      <c r="X612" s="74" t="s">
        <v>37</v>
      </c>
      <c r="Y612" s="72" t="s">
        <v>37</v>
      </c>
      <c r="Z612" s="73" t="s">
        <v>37</v>
      </c>
      <c r="AA612" s="70" t="s">
        <v>37</v>
      </c>
      <c r="AB612" s="73"/>
      <c r="AC612" s="75" t="s">
        <v>37</v>
      </c>
      <c r="AD612" s="75" t="s">
        <v>37</v>
      </c>
      <c r="AE612" s="75" t="s">
        <v>37</v>
      </c>
      <c r="AF612" s="76" t="s">
        <v>37</v>
      </c>
      <c r="AG612" s="76" t="s">
        <v>37</v>
      </c>
      <c r="AH612" s="77" t="s">
        <v>37</v>
      </c>
      <c r="AI612" s="77" t="s">
        <v>2290</v>
      </c>
    </row>
    <row r="613" spans="1:35" ht="12" customHeight="1" x14ac:dyDescent="0.3">
      <c r="A613" s="1" t="str">
        <f t="shared" si="21"/>
        <v>AKK4</v>
      </c>
      <c r="B613" s="151" t="s">
        <v>182</v>
      </c>
      <c r="C613" s="61">
        <v>4</v>
      </c>
      <c r="D613" s="62">
        <v>45927</v>
      </c>
      <c r="E613" s="105" t="s">
        <v>1075</v>
      </c>
      <c r="F613" s="105" t="s">
        <v>1076</v>
      </c>
      <c r="G613" s="162" t="s">
        <v>496</v>
      </c>
      <c r="H613" s="63" t="s">
        <v>35</v>
      </c>
      <c r="I613" s="64" t="s">
        <v>178</v>
      </c>
      <c r="J613" s="65">
        <v>1</v>
      </c>
      <c r="K613" s="66" t="s">
        <v>69</v>
      </c>
      <c r="L613" s="67"/>
      <c r="M613" s="67" t="s">
        <v>62</v>
      </c>
      <c r="N613" s="68" t="s">
        <v>62</v>
      </c>
      <c r="O613" s="68">
        <v>0.33333333333333331</v>
      </c>
      <c r="P613" s="69" t="s">
        <v>37</v>
      </c>
      <c r="Q613" s="69" t="s">
        <v>37</v>
      </c>
      <c r="R613" s="70" t="s">
        <v>37</v>
      </c>
      <c r="S613" s="71" t="s">
        <v>37</v>
      </c>
      <c r="T613" s="69" t="s">
        <v>37</v>
      </c>
      <c r="U613" s="72" t="s">
        <v>37</v>
      </c>
      <c r="V613" s="73" t="s">
        <v>37</v>
      </c>
      <c r="W613" s="73" t="s">
        <v>37</v>
      </c>
      <c r="X613" s="74" t="s">
        <v>37</v>
      </c>
      <c r="Y613" s="72" t="s">
        <v>37</v>
      </c>
      <c r="Z613" s="73" t="s">
        <v>37</v>
      </c>
      <c r="AA613" s="70" t="s">
        <v>37</v>
      </c>
      <c r="AB613" s="73"/>
      <c r="AC613" s="75" t="s">
        <v>37</v>
      </c>
      <c r="AD613" s="75" t="s">
        <v>37</v>
      </c>
      <c r="AE613" s="75" t="s">
        <v>37</v>
      </c>
      <c r="AF613" s="76" t="s">
        <v>37</v>
      </c>
      <c r="AG613" s="76" t="s">
        <v>37</v>
      </c>
      <c r="AH613" s="77" t="s">
        <v>37</v>
      </c>
      <c r="AI613" s="77" t="s">
        <v>2291</v>
      </c>
    </row>
    <row r="614" spans="1:35" ht="12" customHeight="1" x14ac:dyDescent="0.3">
      <c r="A614" s="1" t="str">
        <f t="shared" si="21"/>
        <v>TAT1</v>
      </c>
      <c r="B614" s="225" t="s">
        <v>296</v>
      </c>
      <c r="C614" s="61">
        <v>1</v>
      </c>
      <c r="D614" s="62">
        <v>45927</v>
      </c>
      <c r="E614" s="105" t="s">
        <v>1093</v>
      </c>
      <c r="F614" s="105" t="s">
        <v>1094</v>
      </c>
      <c r="G614" s="162" t="s">
        <v>496</v>
      </c>
      <c r="H614" s="63" t="s">
        <v>35</v>
      </c>
      <c r="I614" s="64" t="s">
        <v>61</v>
      </c>
      <c r="J614" s="65">
        <v>17</v>
      </c>
      <c r="K614" s="66"/>
      <c r="L614" s="67"/>
      <c r="M614" s="67" t="s">
        <v>62</v>
      </c>
      <c r="N614" s="68" t="s">
        <v>62</v>
      </c>
      <c r="O614" s="68">
        <v>0.83333333333333337</v>
      </c>
      <c r="P614" s="69" t="s">
        <v>37</v>
      </c>
      <c r="Q614" s="69" t="s">
        <v>37</v>
      </c>
      <c r="R614" s="70" t="s">
        <v>37</v>
      </c>
      <c r="S614" s="71" t="s">
        <v>37</v>
      </c>
      <c r="T614" s="69" t="s">
        <v>37</v>
      </c>
      <c r="U614" s="72" t="s">
        <v>37</v>
      </c>
      <c r="V614" s="73" t="s">
        <v>37</v>
      </c>
      <c r="W614" s="73" t="s">
        <v>37</v>
      </c>
      <c r="X614" s="74" t="s">
        <v>37</v>
      </c>
      <c r="Y614" s="72" t="s">
        <v>37</v>
      </c>
      <c r="Z614" s="73" t="s">
        <v>37</v>
      </c>
      <c r="AA614" s="70" t="s">
        <v>37</v>
      </c>
      <c r="AB614" s="73"/>
      <c r="AC614" s="75" t="s">
        <v>37</v>
      </c>
      <c r="AD614" s="75" t="s">
        <v>37</v>
      </c>
      <c r="AE614" s="75" t="s">
        <v>37</v>
      </c>
      <c r="AF614" s="76" t="s">
        <v>37</v>
      </c>
      <c r="AG614" s="76" t="s">
        <v>37</v>
      </c>
      <c r="AH614" s="77" t="s">
        <v>37</v>
      </c>
      <c r="AI614" s="77" t="s">
        <v>2292</v>
      </c>
    </row>
    <row r="615" spans="1:35" ht="12" customHeight="1" thickBot="1" x14ac:dyDescent="0.35">
      <c r="A615" s="5" t="str">
        <f t="shared" si="19"/>
        <v/>
      </c>
      <c r="B615" s="78"/>
      <c r="C615" s="79"/>
      <c r="D615" s="80"/>
      <c r="E615" s="81"/>
      <c r="F615" s="81"/>
      <c r="G615" s="81"/>
      <c r="H615" s="82"/>
      <c r="I615" s="114" t="s">
        <v>38</v>
      </c>
      <c r="J615" s="84">
        <f>SUBTOTAL(9,J607:J614)</f>
        <v>119</v>
      </c>
      <c r="K615" s="85">
        <f>(45+35+35+80+10+70+35+240)-J615</f>
        <v>431</v>
      </c>
      <c r="L615" s="86"/>
      <c r="M615" s="86"/>
      <c r="N615" s="87"/>
      <c r="O615" s="87"/>
      <c r="P615" s="88"/>
      <c r="Q615" s="88"/>
      <c r="R615" s="89"/>
      <c r="S615" s="90"/>
      <c r="T615" s="88"/>
      <c r="U615" s="91"/>
      <c r="V615" s="92"/>
      <c r="W615" s="92"/>
      <c r="X615" s="93"/>
      <c r="Y615" s="91"/>
      <c r="Z615" s="88"/>
      <c r="AA615" s="89"/>
      <c r="AB615" s="92"/>
      <c r="AC615" s="17"/>
      <c r="AD615" s="17"/>
      <c r="AE615" s="17"/>
      <c r="AF615" s="18"/>
      <c r="AG615" s="18"/>
      <c r="AH615" s="19"/>
      <c r="AI615" s="19"/>
    </row>
    <row r="616" spans="1:35" ht="12" customHeight="1" thickBot="1" x14ac:dyDescent="0.35">
      <c r="A616" s="1" t="str">
        <f t="shared" si="19"/>
        <v/>
      </c>
      <c r="B616" s="94"/>
      <c r="C616" s="115"/>
      <c r="D616" s="96"/>
      <c r="E616" s="97">
        <v>45928</v>
      </c>
      <c r="F616" s="98" t="s">
        <v>117</v>
      </c>
      <c r="G616" s="99"/>
      <c r="H616" s="100"/>
      <c r="I616" s="109"/>
      <c r="J616" s="110"/>
      <c r="K616" s="103"/>
      <c r="L616" s="118"/>
      <c r="M616" s="118"/>
      <c r="N616" s="119"/>
      <c r="O616" s="119"/>
      <c r="P616" s="120"/>
      <c r="Q616" s="120"/>
      <c r="R616" s="121"/>
      <c r="S616" s="122"/>
      <c r="T616" s="120"/>
      <c r="U616" s="123"/>
      <c r="V616" s="124"/>
      <c r="W616" s="124"/>
      <c r="X616" s="125"/>
      <c r="Y616" s="123"/>
      <c r="Z616" s="120"/>
      <c r="AA616" s="121"/>
      <c r="AB616" s="124"/>
      <c r="AC616" s="126"/>
      <c r="AD616" s="126"/>
      <c r="AE616" s="126"/>
      <c r="AF616" s="18"/>
      <c r="AG616" s="18"/>
      <c r="AH616" s="19"/>
      <c r="AI616" s="19"/>
    </row>
    <row r="617" spans="1:35" ht="12" customHeight="1" x14ac:dyDescent="0.3">
      <c r="A617" s="1" t="str">
        <f t="shared" ref="A617:A630" si="22">CONCATENATE(B617,C617)</f>
        <v>NAC1551</v>
      </c>
      <c r="B617" s="143" t="s">
        <v>255</v>
      </c>
      <c r="C617" s="61">
        <v>1551</v>
      </c>
      <c r="D617" s="62">
        <v>45928</v>
      </c>
      <c r="E617" s="105" t="s">
        <v>1095</v>
      </c>
      <c r="F617" s="105" t="s">
        <v>1096</v>
      </c>
      <c r="G617" s="162" t="s">
        <v>1097</v>
      </c>
      <c r="H617" s="63" t="s">
        <v>127</v>
      </c>
      <c r="I617" s="64" t="s">
        <v>41</v>
      </c>
      <c r="J617" s="65">
        <v>15</v>
      </c>
      <c r="K617" s="66" t="s">
        <v>460</v>
      </c>
      <c r="L617" s="67" t="s">
        <v>153</v>
      </c>
      <c r="M617" s="67" t="s">
        <v>43</v>
      </c>
      <c r="N617" s="68" t="s">
        <v>185</v>
      </c>
      <c r="O617" s="68">
        <v>0.33333333333333331</v>
      </c>
      <c r="P617" s="69" t="s">
        <v>44</v>
      </c>
      <c r="Q617" s="69" t="s">
        <v>119</v>
      </c>
      <c r="R617" s="70">
        <v>45926</v>
      </c>
      <c r="S617" s="71" t="s">
        <v>46</v>
      </c>
      <c r="T617" s="69"/>
      <c r="U617" s="72"/>
      <c r="V617" s="73">
        <v>15</v>
      </c>
      <c r="W617" s="73">
        <v>331784</v>
      </c>
      <c r="X617" s="74">
        <v>4.3</v>
      </c>
      <c r="Y617" s="72">
        <v>0.99</v>
      </c>
      <c r="Z617" s="73" t="s">
        <v>153</v>
      </c>
      <c r="AA617" s="70">
        <v>45790</v>
      </c>
      <c r="AB617" s="73"/>
      <c r="AC617" s="75">
        <v>331000</v>
      </c>
      <c r="AD617" s="75">
        <v>3800</v>
      </c>
      <c r="AE617" s="75" t="s">
        <v>372</v>
      </c>
      <c r="AF617" s="76" t="s">
        <v>2293</v>
      </c>
      <c r="AG617" s="76" t="s">
        <v>2294</v>
      </c>
      <c r="AH617" s="77">
        <v>45926</v>
      </c>
      <c r="AI617" s="77" t="s">
        <v>2295</v>
      </c>
    </row>
    <row r="618" spans="1:35" ht="12" customHeight="1" x14ac:dyDescent="0.3">
      <c r="A618" s="1" t="str">
        <f t="shared" si="22"/>
        <v>SLP1015</v>
      </c>
      <c r="B618" s="227" t="s">
        <v>275</v>
      </c>
      <c r="C618" s="61">
        <v>1015</v>
      </c>
      <c r="D618" s="62">
        <v>45928</v>
      </c>
      <c r="E618" s="105" t="s">
        <v>1098</v>
      </c>
      <c r="F618" s="105" t="s">
        <v>480</v>
      </c>
      <c r="G618" s="162" t="s">
        <v>543</v>
      </c>
      <c r="H618" s="63" t="s">
        <v>120</v>
      </c>
      <c r="I618" s="64" t="s">
        <v>41</v>
      </c>
      <c r="J618" s="65">
        <v>30</v>
      </c>
      <c r="K618" s="66"/>
      <c r="L618" s="67" t="s">
        <v>369</v>
      </c>
      <c r="M618" s="67" t="s">
        <v>75</v>
      </c>
      <c r="N618" s="68">
        <v>0.6875</v>
      </c>
      <c r="O618" s="68">
        <v>0.83333333333333337</v>
      </c>
      <c r="P618" s="69" t="s">
        <v>44</v>
      </c>
      <c r="Q618" s="69" t="s">
        <v>205</v>
      </c>
      <c r="R618" s="70">
        <v>45925</v>
      </c>
      <c r="S618" s="69" t="s">
        <v>46</v>
      </c>
      <c r="T618" s="69"/>
      <c r="U618" s="72"/>
      <c r="V618" s="73">
        <v>30</v>
      </c>
      <c r="W618" s="73">
        <v>382384</v>
      </c>
      <c r="X618" s="74">
        <v>4.2</v>
      </c>
      <c r="Y618" s="72">
        <v>0.90500000000000003</v>
      </c>
      <c r="Z618" s="73" t="s">
        <v>150</v>
      </c>
      <c r="AA618" s="70">
        <v>45803</v>
      </c>
      <c r="AB618" s="73"/>
      <c r="AC618" s="75">
        <v>382000</v>
      </c>
      <c r="AD618" s="75">
        <v>2150</v>
      </c>
      <c r="AE618" s="75" t="s">
        <v>340</v>
      </c>
      <c r="AF618" s="76" t="s">
        <v>2296</v>
      </c>
      <c r="AG618" s="76" t="s">
        <v>2297</v>
      </c>
      <c r="AH618" s="77">
        <v>45925</v>
      </c>
      <c r="AI618" s="77" t="s">
        <v>2298</v>
      </c>
    </row>
    <row r="619" spans="1:35" ht="12" customHeight="1" x14ac:dyDescent="0.3">
      <c r="A619" s="1" t="str">
        <f t="shared" si="22"/>
        <v>APC116</v>
      </c>
      <c r="B619" s="157" t="s">
        <v>287</v>
      </c>
      <c r="C619" s="61">
        <v>116</v>
      </c>
      <c r="D619" s="62">
        <v>45928</v>
      </c>
      <c r="E619" s="105" t="s">
        <v>1099</v>
      </c>
      <c r="F619" s="105" t="s">
        <v>1100</v>
      </c>
      <c r="G619" s="162" t="s">
        <v>995</v>
      </c>
      <c r="H619" s="63" t="s">
        <v>66</v>
      </c>
      <c r="I619" s="64" t="s">
        <v>36</v>
      </c>
      <c r="J619" s="65">
        <v>4</v>
      </c>
      <c r="K619" s="66"/>
      <c r="L619" s="67"/>
      <c r="M619" s="67"/>
      <c r="N619" s="68"/>
      <c r="O619" s="68"/>
      <c r="P619" s="69" t="s">
        <v>37</v>
      </c>
      <c r="Q619" s="69" t="s">
        <v>37</v>
      </c>
      <c r="R619" s="70" t="s">
        <v>37</v>
      </c>
      <c r="S619" s="71" t="s">
        <v>37</v>
      </c>
      <c r="T619" s="69" t="s">
        <v>37</v>
      </c>
      <c r="U619" s="72" t="s">
        <v>37</v>
      </c>
      <c r="V619" s="73" t="s">
        <v>37</v>
      </c>
      <c r="W619" s="73" t="s">
        <v>37</v>
      </c>
      <c r="X619" s="74" t="s">
        <v>37</v>
      </c>
      <c r="Y619" s="72" t="s">
        <v>37</v>
      </c>
      <c r="Z619" s="73" t="s">
        <v>37</v>
      </c>
      <c r="AA619" s="70" t="s">
        <v>37</v>
      </c>
      <c r="AB619" s="73"/>
      <c r="AC619" s="75" t="s">
        <v>37</v>
      </c>
      <c r="AD619" s="75" t="s">
        <v>37</v>
      </c>
      <c r="AE619" s="75" t="s">
        <v>37</v>
      </c>
      <c r="AF619" s="76" t="s">
        <v>37</v>
      </c>
      <c r="AG619" s="76" t="s">
        <v>37</v>
      </c>
      <c r="AH619" s="77" t="s">
        <v>37</v>
      </c>
      <c r="AI619" s="77" t="s">
        <v>2299</v>
      </c>
    </row>
    <row r="620" spans="1:35" ht="12" customHeight="1" x14ac:dyDescent="0.3">
      <c r="A620" s="1" t="str">
        <f t="shared" si="22"/>
        <v>ASI17</v>
      </c>
      <c r="B620" s="138" t="s">
        <v>133</v>
      </c>
      <c r="C620" s="61">
        <v>17</v>
      </c>
      <c r="D620" s="62">
        <v>45928</v>
      </c>
      <c r="E620" s="105" t="s">
        <v>1091</v>
      </c>
      <c r="F620" s="105" t="s">
        <v>1092</v>
      </c>
      <c r="G620" s="162" t="s">
        <v>496</v>
      </c>
      <c r="H620" s="63" t="s">
        <v>66</v>
      </c>
      <c r="I620" s="64" t="s">
        <v>178</v>
      </c>
      <c r="J620" s="65">
        <v>1</v>
      </c>
      <c r="K620" s="66" t="s">
        <v>69</v>
      </c>
      <c r="L620" s="67"/>
      <c r="M620" s="67" t="s">
        <v>62</v>
      </c>
      <c r="N620" s="68" t="s">
        <v>62</v>
      </c>
      <c r="O620" s="68">
        <v>0.33333333333333331</v>
      </c>
      <c r="P620" s="69" t="s">
        <v>37</v>
      </c>
      <c r="Q620" s="69" t="s">
        <v>37</v>
      </c>
      <c r="R620" s="70" t="s">
        <v>37</v>
      </c>
      <c r="S620" s="71" t="s">
        <v>37</v>
      </c>
      <c r="T620" s="69" t="s">
        <v>37</v>
      </c>
      <c r="U620" s="72" t="s">
        <v>37</v>
      </c>
      <c r="V620" s="73" t="s">
        <v>37</v>
      </c>
      <c r="W620" s="73" t="s">
        <v>37</v>
      </c>
      <c r="X620" s="74" t="s">
        <v>37</v>
      </c>
      <c r="Y620" s="72" t="s">
        <v>37</v>
      </c>
      <c r="Z620" s="73" t="s">
        <v>37</v>
      </c>
      <c r="AA620" s="70" t="s">
        <v>37</v>
      </c>
      <c r="AB620" s="73"/>
      <c r="AC620" s="75" t="s">
        <v>37</v>
      </c>
      <c r="AD620" s="75" t="s">
        <v>37</v>
      </c>
      <c r="AE620" s="75" t="s">
        <v>37</v>
      </c>
      <c r="AF620" s="76" t="s">
        <v>37</v>
      </c>
      <c r="AG620" s="76" t="s">
        <v>37</v>
      </c>
      <c r="AH620" s="77" t="s">
        <v>37</v>
      </c>
      <c r="AI620" s="77" t="s">
        <v>2300</v>
      </c>
    </row>
    <row r="621" spans="1:35" ht="12" customHeight="1" x14ac:dyDescent="0.3">
      <c r="A621" s="1" t="str">
        <f t="shared" si="22"/>
        <v>ASI17</v>
      </c>
      <c r="B621" s="138" t="s">
        <v>133</v>
      </c>
      <c r="C621" s="61">
        <v>17</v>
      </c>
      <c r="D621" s="62">
        <v>45928</v>
      </c>
      <c r="E621" s="105" t="s">
        <v>1091</v>
      </c>
      <c r="F621" s="105" t="s">
        <v>1092</v>
      </c>
      <c r="G621" s="162" t="s">
        <v>496</v>
      </c>
      <c r="H621" s="63" t="s">
        <v>66</v>
      </c>
      <c r="I621" s="64" t="s">
        <v>41</v>
      </c>
      <c r="J621" s="65">
        <v>38</v>
      </c>
      <c r="K621" s="66"/>
      <c r="L621" s="67"/>
      <c r="M621" s="67" t="s">
        <v>62</v>
      </c>
      <c r="N621" s="68" t="s">
        <v>62</v>
      </c>
      <c r="O621" s="68">
        <v>0.79166666666666663</v>
      </c>
      <c r="P621" s="69" t="s">
        <v>114</v>
      </c>
      <c r="Q621" s="69" t="s">
        <v>115</v>
      </c>
      <c r="R621" s="70">
        <v>45918</v>
      </c>
      <c r="S621" s="69" t="s">
        <v>46</v>
      </c>
      <c r="T621" s="69"/>
      <c r="U621" s="72"/>
      <c r="V621" s="73">
        <v>49</v>
      </c>
      <c r="W621" s="73">
        <v>1256259</v>
      </c>
      <c r="X621" s="74">
        <v>4.9000000000000004</v>
      </c>
      <c r="Y621" s="72">
        <v>0.98</v>
      </c>
      <c r="Z621" s="73" t="s">
        <v>68</v>
      </c>
      <c r="AA621" s="70">
        <v>45795</v>
      </c>
      <c r="AB621" s="73"/>
      <c r="AC621" s="75">
        <v>1256000</v>
      </c>
      <c r="AD621" s="75">
        <v>4000</v>
      </c>
      <c r="AE621" s="75">
        <v>60</v>
      </c>
      <c r="AF621" s="76" t="s">
        <v>2301</v>
      </c>
      <c r="AG621" s="76" t="s">
        <v>2302</v>
      </c>
      <c r="AH621" s="77">
        <v>45918</v>
      </c>
      <c r="AI621" s="77" t="s">
        <v>2303</v>
      </c>
    </row>
    <row r="622" spans="1:35" ht="12" customHeight="1" x14ac:dyDescent="0.3">
      <c r="A622" s="1" t="str">
        <f t="shared" si="22"/>
        <v>SLP1006</v>
      </c>
      <c r="B622" s="227" t="s">
        <v>275</v>
      </c>
      <c r="C622" s="61">
        <v>1006</v>
      </c>
      <c r="D622" s="62">
        <v>45928</v>
      </c>
      <c r="E622" s="105" t="s">
        <v>1101</v>
      </c>
      <c r="F622" s="105" t="s">
        <v>1102</v>
      </c>
      <c r="G622" s="162" t="s">
        <v>496</v>
      </c>
      <c r="H622" s="63" t="s">
        <v>66</v>
      </c>
      <c r="I622" s="64" t="s">
        <v>41</v>
      </c>
      <c r="J622" s="65">
        <v>23</v>
      </c>
      <c r="K622" s="207" t="s">
        <v>449</v>
      </c>
      <c r="L622" s="67"/>
      <c r="M622" s="67" t="s">
        <v>62</v>
      </c>
      <c r="N622" s="68" t="s">
        <v>62</v>
      </c>
      <c r="O622" s="68">
        <v>0.83333333333333337</v>
      </c>
      <c r="P622" s="69" t="s">
        <v>44</v>
      </c>
      <c r="Q622" s="69" t="s">
        <v>115</v>
      </c>
      <c r="R622" s="70">
        <v>45925</v>
      </c>
      <c r="S622" s="69" t="s">
        <v>46</v>
      </c>
      <c r="T622" s="69"/>
      <c r="U622" s="72"/>
      <c r="V622" s="73">
        <v>38</v>
      </c>
      <c r="W622" s="73">
        <v>483771</v>
      </c>
      <c r="X622" s="74">
        <v>5</v>
      </c>
      <c r="Y622" s="72">
        <v>0.95</v>
      </c>
      <c r="Z622" s="73" t="s">
        <v>149</v>
      </c>
      <c r="AA622" s="70">
        <v>45732</v>
      </c>
      <c r="AB622" s="73"/>
      <c r="AC622" s="75">
        <v>483000</v>
      </c>
      <c r="AD622" s="75">
        <v>2150</v>
      </c>
      <c r="AE622" s="75" t="s">
        <v>37</v>
      </c>
      <c r="AF622" s="76" t="s">
        <v>2304</v>
      </c>
      <c r="AG622" s="76" t="s">
        <v>2305</v>
      </c>
      <c r="AH622" s="77">
        <v>45925</v>
      </c>
      <c r="AI622" s="77" t="s">
        <v>2306</v>
      </c>
    </row>
    <row r="623" spans="1:35" ht="12" customHeight="1" x14ac:dyDescent="0.3">
      <c r="A623" s="1" t="str">
        <f t="shared" si="22"/>
        <v>SLP1006</v>
      </c>
      <c r="B623" s="227" t="s">
        <v>275</v>
      </c>
      <c r="C623" s="61">
        <v>1006</v>
      </c>
      <c r="D623" s="62">
        <v>45928</v>
      </c>
      <c r="E623" s="105" t="s">
        <v>1101</v>
      </c>
      <c r="F623" s="105" t="s">
        <v>1102</v>
      </c>
      <c r="G623" s="162" t="s">
        <v>496</v>
      </c>
      <c r="H623" s="205" t="s">
        <v>303</v>
      </c>
      <c r="I623" s="64" t="s">
        <v>61</v>
      </c>
      <c r="J623" s="65">
        <v>15</v>
      </c>
      <c r="K623" s="66"/>
      <c r="L623" s="67" t="s">
        <v>448</v>
      </c>
      <c r="M623" s="67" t="s">
        <v>43</v>
      </c>
      <c r="N623" s="68">
        <v>0.70833333333333337</v>
      </c>
      <c r="O623" s="68">
        <v>0.83333333333333337</v>
      </c>
      <c r="P623" s="69" t="s">
        <v>37</v>
      </c>
      <c r="Q623" s="69" t="s">
        <v>37</v>
      </c>
      <c r="R623" s="70" t="s">
        <v>37</v>
      </c>
      <c r="S623" s="71" t="s">
        <v>37</v>
      </c>
      <c r="T623" s="69" t="s">
        <v>37</v>
      </c>
      <c r="U623" s="72" t="s">
        <v>37</v>
      </c>
      <c r="V623" s="73" t="s">
        <v>37</v>
      </c>
      <c r="W623" s="73" t="s">
        <v>37</v>
      </c>
      <c r="X623" s="74" t="s">
        <v>37</v>
      </c>
      <c r="Y623" s="72" t="s">
        <v>37</v>
      </c>
      <c r="Z623" s="73" t="s">
        <v>37</v>
      </c>
      <c r="AA623" s="70" t="s">
        <v>37</v>
      </c>
      <c r="AB623" s="73"/>
      <c r="AC623" s="75" t="s">
        <v>37</v>
      </c>
      <c r="AD623" s="75" t="s">
        <v>37</v>
      </c>
      <c r="AE623" s="75" t="s">
        <v>37</v>
      </c>
      <c r="AF623" s="76" t="s">
        <v>37</v>
      </c>
      <c r="AG623" s="76" t="s">
        <v>37</v>
      </c>
      <c r="AH623" s="77" t="s">
        <v>37</v>
      </c>
      <c r="AI623" s="77" t="s">
        <v>2307</v>
      </c>
    </row>
    <row r="624" spans="1:35" ht="12" customHeight="1" x14ac:dyDescent="0.3">
      <c r="A624" s="1" t="str">
        <f t="shared" si="22"/>
        <v>AKK4</v>
      </c>
      <c r="B624" s="151" t="s">
        <v>182</v>
      </c>
      <c r="C624" s="61">
        <v>4</v>
      </c>
      <c r="D624" s="62">
        <v>45928</v>
      </c>
      <c r="E624" s="105" t="s">
        <v>1075</v>
      </c>
      <c r="F624" s="105" t="s">
        <v>1076</v>
      </c>
      <c r="G624" s="162" t="s">
        <v>496</v>
      </c>
      <c r="H624" s="63" t="s">
        <v>35</v>
      </c>
      <c r="I624" s="64" t="s">
        <v>178</v>
      </c>
      <c r="J624" s="65">
        <v>1</v>
      </c>
      <c r="K624" s="66" t="s">
        <v>69</v>
      </c>
      <c r="L624" s="67"/>
      <c r="M624" s="67" t="s">
        <v>62</v>
      </c>
      <c r="N624" s="68" t="s">
        <v>62</v>
      </c>
      <c r="O624" s="68">
        <v>0.33333333333333331</v>
      </c>
      <c r="P624" s="69" t="s">
        <v>37</v>
      </c>
      <c r="Q624" s="69" t="s">
        <v>37</v>
      </c>
      <c r="R624" s="70" t="s">
        <v>37</v>
      </c>
      <c r="S624" s="71" t="s">
        <v>37</v>
      </c>
      <c r="T624" s="69" t="s">
        <v>37</v>
      </c>
      <c r="U624" s="72" t="s">
        <v>37</v>
      </c>
      <c r="V624" s="73" t="s">
        <v>37</v>
      </c>
      <c r="W624" s="73" t="s">
        <v>37</v>
      </c>
      <c r="X624" s="74" t="s">
        <v>37</v>
      </c>
      <c r="Y624" s="72" t="s">
        <v>37</v>
      </c>
      <c r="Z624" s="73" t="s">
        <v>37</v>
      </c>
      <c r="AA624" s="70" t="s">
        <v>37</v>
      </c>
      <c r="AB624" s="73"/>
      <c r="AC624" s="75" t="s">
        <v>37</v>
      </c>
      <c r="AD624" s="75" t="s">
        <v>37</v>
      </c>
      <c r="AE624" s="75" t="s">
        <v>37</v>
      </c>
      <c r="AF624" s="76" t="s">
        <v>37</v>
      </c>
      <c r="AG624" s="76" t="s">
        <v>37</v>
      </c>
      <c r="AH624" s="77" t="s">
        <v>37</v>
      </c>
      <c r="AI624" s="77" t="s">
        <v>2308</v>
      </c>
    </row>
    <row r="625" spans="1:35" ht="12" customHeight="1" x14ac:dyDescent="0.3">
      <c r="A625" s="1" t="str">
        <f t="shared" si="22"/>
        <v>AKK4</v>
      </c>
      <c r="B625" s="151" t="s">
        <v>182</v>
      </c>
      <c r="C625" s="61">
        <v>4</v>
      </c>
      <c r="D625" s="62">
        <v>45928</v>
      </c>
      <c r="E625" s="105" t="s">
        <v>1075</v>
      </c>
      <c r="F625" s="105" t="s">
        <v>1076</v>
      </c>
      <c r="G625" s="162" t="s">
        <v>496</v>
      </c>
      <c r="H625" s="63" t="s">
        <v>35</v>
      </c>
      <c r="I625" s="64" t="s">
        <v>41</v>
      </c>
      <c r="J625" s="65">
        <v>24</v>
      </c>
      <c r="K625" s="207" t="s">
        <v>237</v>
      </c>
      <c r="L625" s="67"/>
      <c r="M625" s="67" t="s">
        <v>62</v>
      </c>
      <c r="N625" s="68" t="s">
        <v>62</v>
      </c>
      <c r="O625" s="68">
        <v>0.75</v>
      </c>
      <c r="P625" s="69" t="s">
        <v>44</v>
      </c>
      <c r="Q625" s="69" t="s">
        <v>224</v>
      </c>
      <c r="R625" s="70">
        <v>45926</v>
      </c>
      <c r="S625" s="69" t="s">
        <v>46</v>
      </c>
      <c r="T625" s="69"/>
      <c r="U625" s="72"/>
      <c r="V625" s="73">
        <v>61</v>
      </c>
      <c r="W625" s="73">
        <v>2765461</v>
      </c>
      <c r="X625" s="74">
        <v>4.5</v>
      </c>
      <c r="Y625" s="72">
        <v>0.875</v>
      </c>
      <c r="Z625" s="73" t="s">
        <v>116</v>
      </c>
      <c r="AA625" s="70">
        <v>45774</v>
      </c>
      <c r="AB625" s="73"/>
      <c r="AC625" s="75">
        <v>2765000</v>
      </c>
      <c r="AD625" s="75">
        <v>8000</v>
      </c>
      <c r="AE625" s="75" t="s">
        <v>37</v>
      </c>
      <c r="AF625" s="76" t="s">
        <v>2309</v>
      </c>
      <c r="AG625" s="76" t="s">
        <v>2310</v>
      </c>
      <c r="AH625" s="77">
        <v>45926</v>
      </c>
      <c r="AI625" s="77" t="s">
        <v>2311</v>
      </c>
    </row>
    <row r="626" spans="1:35" ht="12" customHeight="1" x14ac:dyDescent="0.3">
      <c r="A626" s="1" t="str">
        <f t="shared" si="22"/>
        <v>OXDCD</v>
      </c>
      <c r="B626" s="137" t="s">
        <v>240</v>
      </c>
      <c r="C626" s="61" t="s">
        <v>34</v>
      </c>
      <c r="D626" s="62">
        <v>45928</v>
      </c>
      <c r="E626" s="105" t="s">
        <v>501</v>
      </c>
      <c r="F626" s="105" t="s">
        <v>502</v>
      </c>
      <c r="G626" s="162" t="s">
        <v>503</v>
      </c>
      <c r="H626" s="63" t="s">
        <v>35</v>
      </c>
      <c r="I626" s="64" t="s">
        <v>36</v>
      </c>
      <c r="J626" s="65">
        <v>3</v>
      </c>
      <c r="K626" s="66"/>
      <c r="L626" s="67" t="s">
        <v>280</v>
      </c>
      <c r="M626" s="67"/>
      <c r="N626" s="68"/>
      <c r="O626" s="68"/>
      <c r="P626" s="69" t="s">
        <v>37</v>
      </c>
      <c r="Q626" s="69" t="s">
        <v>37</v>
      </c>
      <c r="R626" s="70" t="s">
        <v>37</v>
      </c>
      <c r="S626" s="71" t="s">
        <v>37</v>
      </c>
      <c r="T626" s="69" t="s">
        <v>37</v>
      </c>
      <c r="U626" s="72" t="s">
        <v>37</v>
      </c>
      <c r="V626" s="73" t="s">
        <v>37</v>
      </c>
      <c r="W626" s="73" t="s">
        <v>37</v>
      </c>
      <c r="X626" s="74" t="s">
        <v>37</v>
      </c>
      <c r="Y626" s="72" t="s">
        <v>37</v>
      </c>
      <c r="Z626" s="73" t="s">
        <v>37</v>
      </c>
      <c r="AA626" s="70" t="s">
        <v>37</v>
      </c>
      <c r="AB626" s="73"/>
      <c r="AC626" s="75" t="s">
        <v>37</v>
      </c>
      <c r="AD626" s="75" t="s">
        <v>37</v>
      </c>
      <c r="AE626" s="75" t="s">
        <v>37</v>
      </c>
      <c r="AF626" s="76" t="s">
        <v>37</v>
      </c>
      <c r="AG626" s="76" t="s">
        <v>37</v>
      </c>
      <c r="AH626" s="77" t="s">
        <v>37</v>
      </c>
      <c r="AI626" s="77" t="s">
        <v>2312</v>
      </c>
    </row>
    <row r="627" spans="1:35" ht="12" customHeight="1" x14ac:dyDescent="0.3">
      <c r="A627" s="1" t="str">
        <f t="shared" si="22"/>
        <v>SLP1022</v>
      </c>
      <c r="B627" s="227" t="s">
        <v>275</v>
      </c>
      <c r="C627" s="61">
        <v>1022</v>
      </c>
      <c r="D627" s="62">
        <v>45928</v>
      </c>
      <c r="E627" s="105" t="s">
        <v>1103</v>
      </c>
      <c r="F627" s="105" t="s">
        <v>881</v>
      </c>
      <c r="G627" s="162" t="s">
        <v>1104</v>
      </c>
      <c r="H627" s="63" t="s">
        <v>35</v>
      </c>
      <c r="I627" s="64" t="s">
        <v>41</v>
      </c>
      <c r="J627" s="65">
        <v>23</v>
      </c>
      <c r="K627" s="207" t="s">
        <v>237</v>
      </c>
      <c r="L627" s="67"/>
      <c r="M627" s="67" t="s">
        <v>233</v>
      </c>
      <c r="N627" s="68">
        <v>0.6875</v>
      </c>
      <c r="O627" s="68">
        <v>0.83333333333333337</v>
      </c>
      <c r="P627" s="69" t="s">
        <v>44</v>
      </c>
      <c r="Q627" s="69" t="s">
        <v>224</v>
      </c>
      <c r="R627" s="70">
        <v>45925</v>
      </c>
      <c r="S627" s="69" t="s">
        <v>46</v>
      </c>
      <c r="T627" s="69"/>
      <c r="U627" s="72"/>
      <c r="V627" s="73">
        <v>33</v>
      </c>
      <c r="W627" s="73">
        <v>587413</v>
      </c>
      <c r="X627" s="74">
        <v>5</v>
      </c>
      <c r="Y627" s="72">
        <v>0.84</v>
      </c>
      <c r="Z627" s="73" t="s">
        <v>121</v>
      </c>
      <c r="AA627" s="70">
        <v>45550</v>
      </c>
      <c r="AB627" s="73"/>
      <c r="AC627" s="75">
        <v>587000</v>
      </c>
      <c r="AD627" s="75">
        <v>2500</v>
      </c>
      <c r="AE627" s="75" t="s">
        <v>37</v>
      </c>
      <c r="AF627" s="76" t="s">
        <v>2313</v>
      </c>
      <c r="AG627" s="76" t="s">
        <v>2314</v>
      </c>
      <c r="AH627" s="77">
        <v>45925</v>
      </c>
      <c r="AI627" s="77" t="s">
        <v>2315</v>
      </c>
    </row>
    <row r="628" spans="1:35" ht="12" customHeight="1" x14ac:dyDescent="0.3">
      <c r="A628" s="1" t="str">
        <f t="shared" si="22"/>
        <v>TAT2</v>
      </c>
      <c r="B628" s="225" t="s">
        <v>296</v>
      </c>
      <c r="C628" s="61">
        <v>2</v>
      </c>
      <c r="D628" s="62">
        <v>45928</v>
      </c>
      <c r="E628" s="105" t="s">
        <v>1105</v>
      </c>
      <c r="F628" s="105" t="s">
        <v>1106</v>
      </c>
      <c r="G628" s="162" t="s">
        <v>496</v>
      </c>
      <c r="H628" s="63" t="s">
        <v>35</v>
      </c>
      <c r="I628" s="64" t="s">
        <v>41</v>
      </c>
      <c r="J628" s="65">
        <v>25</v>
      </c>
      <c r="K628" s="66"/>
      <c r="L628" s="67"/>
      <c r="M628" s="67" t="s">
        <v>62</v>
      </c>
      <c r="N628" s="68" t="s">
        <v>62</v>
      </c>
      <c r="O628" s="68">
        <v>0.70833333333333337</v>
      </c>
      <c r="P628" s="69" t="s">
        <v>44</v>
      </c>
      <c r="Q628" s="69" t="s">
        <v>224</v>
      </c>
      <c r="R628" s="70">
        <v>45925</v>
      </c>
      <c r="S628" s="69" t="s">
        <v>46</v>
      </c>
      <c r="T628" s="69"/>
      <c r="U628" s="72"/>
      <c r="V628" s="73">
        <v>25</v>
      </c>
      <c r="W628" s="73">
        <v>184893</v>
      </c>
      <c r="X628" s="74">
        <v>4.9000000000000004</v>
      </c>
      <c r="Y628" s="72">
        <v>0.98</v>
      </c>
      <c r="Z628" s="73" t="s">
        <v>123</v>
      </c>
      <c r="AA628" s="70">
        <v>45627</v>
      </c>
      <c r="AB628" s="73"/>
      <c r="AC628" s="75">
        <v>184000</v>
      </c>
      <c r="AD628" s="75">
        <v>1250</v>
      </c>
      <c r="AE628" s="75" t="s">
        <v>340</v>
      </c>
      <c r="AF628" s="76" t="s">
        <v>2316</v>
      </c>
      <c r="AG628" s="76" t="s">
        <v>2317</v>
      </c>
      <c r="AH628" s="77">
        <v>45925</v>
      </c>
      <c r="AI628" s="77" t="s">
        <v>2318</v>
      </c>
    </row>
    <row r="629" spans="1:35" ht="12" customHeight="1" x14ac:dyDescent="0.3">
      <c r="A629" s="1" t="str">
        <f t="shared" si="22"/>
        <v>AKK4</v>
      </c>
      <c r="B629" s="151" t="s">
        <v>182</v>
      </c>
      <c r="C629" s="61">
        <v>4</v>
      </c>
      <c r="D629" s="62">
        <v>45928</v>
      </c>
      <c r="E629" s="105" t="s">
        <v>1075</v>
      </c>
      <c r="F629" s="105" t="s">
        <v>1076</v>
      </c>
      <c r="G629" s="162" t="s">
        <v>496</v>
      </c>
      <c r="H629" s="173" t="s">
        <v>234</v>
      </c>
      <c r="I629" s="64" t="s">
        <v>61</v>
      </c>
      <c r="J629" s="65">
        <v>15</v>
      </c>
      <c r="K629" s="66"/>
      <c r="L629" s="67" t="s">
        <v>252</v>
      </c>
      <c r="M629" s="67" t="s">
        <v>43</v>
      </c>
      <c r="N629" s="68">
        <v>0.66666666666666663</v>
      </c>
      <c r="O629" s="68">
        <v>0.75</v>
      </c>
      <c r="P629" s="69" t="s">
        <v>37</v>
      </c>
      <c r="Q629" s="69" t="s">
        <v>37</v>
      </c>
      <c r="R629" s="70" t="s">
        <v>37</v>
      </c>
      <c r="S629" s="71" t="s">
        <v>37</v>
      </c>
      <c r="T629" s="69" t="s">
        <v>37</v>
      </c>
      <c r="U629" s="72" t="s">
        <v>37</v>
      </c>
      <c r="V629" s="73" t="s">
        <v>37</v>
      </c>
      <c r="W629" s="73" t="s">
        <v>37</v>
      </c>
      <c r="X629" s="74" t="s">
        <v>37</v>
      </c>
      <c r="Y629" s="72" t="s">
        <v>37</v>
      </c>
      <c r="Z629" s="73" t="s">
        <v>37</v>
      </c>
      <c r="AA629" s="70" t="s">
        <v>37</v>
      </c>
      <c r="AB629" s="73"/>
      <c r="AC629" s="75" t="s">
        <v>37</v>
      </c>
      <c r="AD629" s="75" t="s">
        <v>37</v>
      </c>
      <c r="AE629" s="75" t="s">
        <v>37</v>
      </c>
      <c r="AF629" s="76" t="s">
        <v>37</v>
      </c>
      <c r="AG629" s="76" t="s">
        <v>37</v>
      </c>
      <c r="AH629" s="77" t="s">
        <v>37</v>
      </c>
      <c r="AI629" s="77" t="s">
        <v>2319</v>
      </c>
    </row>
    <row r="630" spans="1:35" ht="12" customHeight="1" x14ac:dyDescent="0.3">
      <c r="A630" s="1" t="str">
        <f t="shared" si="22"/>
        <v>SLP1022</v>
      </c>
      <c r="B630" s="227" t="s">
        <v>275</v>
      </c>
      <c r="C630" s="61">
        <v>1022</v>
      </c>
      <c r="D630" s="62">
        <v>45928</v>
      </c>
      <c r="E630" s="105" t="s">
        <v>1103</v>
      </c>
      <c r="F630" s="105" t="s">
        <v>881</v>
      </c>
      <c r="G630" s="162" t="s">
        <v>1104</v>
      </c>
      <c r="H630" s="173" t="s">
        <v>234</v>
      </c>
      <c r="I630" s="64" t="s">
        <v>61</v>
      </c>
      <c r="J630" s="65">
        <v>15</v>
      </c>
      <c r="K630" s="66"/>
      <c r="L630" s="67" t="s">
        <v>96</v>
      </c>
      <c r="M630" s="67" t="s">
        <v>43</v>
      </c>
      <c r="N630" s="68">
        <v>0.66666666666666663</v>
      </c>
      <c r="O630" s="68">
        <v>0.83333333333333337</v>
      </c>
      <c r="P630" s="69" t="s">
        <v>37</v>
      </c>
      <c r="Q630" s="69" t="s">
        <v>37</v>
      </c>
      <c r="R630" s="70" t="s">
        <v>37</v>
      </c>
      <c r="S630" s="71" t="s">
        <v>37</v>
      </c>
      <c r="T630" s="69" t="s">
        <v>37</v>
      </c>
      <c r="U630" s="72" t="s">
        <v>37</v>
      </c>
      <c r="V630" s="73" t="s">
        <v>37</v>
      </c>
      <c r="W630" s="73" t="s">
        <v>37</v>
      </c>
      <c r="X630" s="74" t="s">
        <v>37</v>
      </c>
      <c r="Y630" s="72" t="s">
        <v>37</v>
      </c>
      <c r="Z630" s="73" t="s">
        <v>37</v>
      </c>
      <c r="AA630" s="70" t="s">
        <v>37</v>
      </c>
      <c r="AB630" s="73"/>
      <c r="AC630" s="75" t="s">
        <v>37</v>
      </c>
      <c r="AD630" s="75" t="s">
        <v>37</v>
      </c>
      <c r="AE630" s="75" t="s">
        <v>37</v>
      </c>
      <c r="AF630" s="76" t="s">
        <v>37</v>
      </c>
      <c r="AG630" s="76" t="s">
        <v>37</v>
      </c>
      <c r="AH630" s="77" t="s">
        <v>37</v>
      </c>
      <c r="AI630" s="77" t="s">
        <v>2320</v>
      </c>
    </row>
    <row r="631" spans="1:35" ht="12" customHeight="1" thickBot="1" x14ac:dyDescent="0.35">
      <c r="A631" s="5" t="str">
        <f t="shared" ref="A631:A632" si="23">CONCATENATE(B631,C631)</f>
        <v/>
      </c>
      <c r="B631" s="78"/>
      <c r="C631" s="79"/>
      <c r="D631" s="80"/>
      <c r="E631" s="81"/>
      <c r="F631" s="81"/>
      <c r="G631" s="81"/>
      <c r="H631" s="82"/>
      <c r="I631" s="114" t="s">
        <v>38</v>
      </c>
      <c r="J631" s="84">
        <f>SUBTOTAL(9,J617:J630)</f>
        <v>232</v>
      </c>
      <c r="K631" s="85">
        <f>(45+35+35+80+10+70+35+240)-J631</f>
        <v>318</v>
      </c>
      <c r="L631" s="127"/>
      <c r="M631" s="127"/>
      <c r="N631" s="128"/>
      <c r="O631" s="128"/>
      <c r="P631" s="129"/>
      <c r="Q631" s="129"/>
      <c r="R631" s="130"/>
      <c r="S631" s="131"/>
      <c r="T631" s="129"/>
      <c r="U631" s="132"/>
      <c r="V631" s="133"/>
      <c r="W631" s="133"/>
      <c r="X631" s="134"/>
      <c r="Y631" s="132"/>
      <c r="Z631" s="129"/>
      <c r="AA631" s="130"/>
      <c r="AB631" s="133"/>
      <c r="AC631" s="135"/>
      <c r="AD631" s="135"/>
      <c r="AE631" s="135"/>
      <c r="AF631" s="18"/>
      <c r="AG631" s="18"/>
      <c r="AH631" s="19"/>
      <c r="AI631" s="19"/>
    </row>
    <row r="632" spans="1:35" ht="12" customHeight="1" thickBot="1" x14ac:dyDescent="0.35">
      <c r="A632" s="1" t="str">
        <f t="shared" si="23"/>
        <v/>
      </c>
      <c r="B632" s="94"/>
      <c r="C632" s="95"/>
      <c r="D632" s="96"/>
      <c r="E632" s="97">
        <v>45929</v>
      </c>
      <c r="F632" s="147" t="s">
        <v>126</v>
      </c>
      <c r="G632" s="99"/>
      <c r="H632" s="100"/>
      <c r="I632" s="109"/>
      <c r="J632" s="102"/>
      <c r="K632" s="103"/>
      <c r="L632" s="118"/>
      <c r="M632" s="118"/>
      <c r="N632" s="119"/>
      <c r="O632" s="119"/>
      <c r="P632" s="120"/>
      <c r="Q632" s="120"/>
      <c r="R632" s="121"/>
      <c r="S632" s="122"/>
      <c r="T632" s="120"/>
      <c r="U632" s="123"/>
      <c r="V632" s="124"/>
      <c r="W632" s="124"/>
      <c r="X632" s="125"/>
      <c r="Y632" s="123"/>
      <c r="Z632" s="120"/>
      <c r="AA632" s="121"/>
      <c r="AB632" s="124"/>
      <c r="AC632" s="126"/>
      <c r="AD632" s="126"/>
      <c r="AE632" s="126"/>
      <c r="AF632" s="18"/>
      <c r="AG632" s="18"/>
      <c r="AH632" s="19"/>
      <c r="AI632" s="19"/>
    </row>
    <row r="633" spans="1:35" ht="12" customHeight="1" x14ac:dyDescent="0.3">
      <c r="A633" s="1" t="str">
        <f t="shared" ref="A633:A654" si="24">CONCATENATE(B633,C633)</f>
        <v>CFO150</v>
      </c>
      <c r="B633" s="188" t="s">
        <v>246</v>
      </c>
      <c r="C633" s="61">
        <v>150</v>
      </c>
      <c r="D633" s="62">
        <v>45929</v>
      </c>
      <c r="E633" s="105" t="s">
        <v>697</v>
      </c>
      <c r="F633" s="105" t="s">
        <v>698</v>
      </c>
      <c r="G633" s="162" t="s">
        <v>699</v>
      </c>
      <c r="H633" s="63" t="s">
        <v>127</v>
      </c>
      <c r="I633" s="64" t="s">
        <v>249</v>
      </c>
      <c r="J633" s="65">
        <v>40</v>
      </c>
      <c r="K633" s="66"/>
      <c r="L633" s="67" t="s">
        <v>153</v>
      </c>
      <c r="M633" s="67" t="s">
        <v>62</v>
      </c>
      <c r="N633" s="68" t="s">
        <v>62</v>
      </c>
      <c r="O633" s="68">
        <v>0.83333333333333337</v>
      </c>
      <c r="P633" s="69" t="s">
        <v>44</v>
      </c>
      <c r="Q633" s="69" t="s">
        <v>119</v>
      </c>
      <c r="R633" s="70">
        <v>45926</v>
      </c>
      <c r="S633" s="69" t="s">
        <v>46</v>
      </c>
      <c r="T633" s="69"/>
      <c r="U633" s="72"/>
      <c r="V633" s="73">
        <v>34</v>
      </c>
      <c r="W633" s="73">
        <v>1209519</v>
      </c>
      <c r="X633" s="74">
        <v>4.5999999999999996</v>
      </c>
      <c r="Y633" s="72">
        <v>0.96</v>
      </c>
      <c r="Z633" s="69" t="s">
        <v>153</v>
      </c>
      <c r="AA633" s="70">
        <v>45709</v>
      </c>
      <c r="AB633" s="73"/>
      <c r="AC633" s="75">
        <v>1209000</v>
      </c>
      <c r="AD633" s="75">
        <v>5000</v>
      </c>
      <c r="AE633" s="75" t="s">
        <v>260</v>
      </c>
      <c r="AF633" s="76" t="s">
        <v>1473</v>
      </c>
      <c r="AG633" s="76" t="s">
        <v>1471</v>
      </c>
      <c r="AH633" s="77">
        <v>45926</v>
      </c>
      <c r="AI633" s="77" t="s">
        <v>2321</v>
      </c>
    </row>
    <row r="634" spans="1:35" ht="12" customHeight="1" x14ac:dyDescent="0.3">
      <c r="A634" s="1" t="str">
        <f t="shared" si="24"/>
        <v>CHI11</v>
      </c>
      <c r="B634" s="164" t="s">
        <v>274</v>
      </c>
      <c r="C634" s="113">
        <v>11</v>
      </c>
      <c r="D634" s="62">
        <v>45929</v>
      </c>
      <c r="E634" s="105" t="s">
        <v>1107</v>
      </c>
      <c r="F634" s="105" t="s">
        <v>614</v>
      </c>
      <c r="G634" s="162" t="s">
        <v>615</v>
      </c>
      <c r="H634" s="63" t="s">
        <v>118</v>
      </c>
      <c r="I634" s="64" t="s">
        <v>41</v>
      </c>
      <c r="J634" s="65">
        <v>27</v>
      </c>
      <c r="K634" s="66"/>
      <c r="L634" s="67" t="s">
        <v>164</v>
      </c>
      <c r="M634" s="67" t="s">
        <v>62</v>
      </c>
      <c r="N634" s="68" t="s">
        <v>62</v>
      </c>
      <c r="O634" s="68">
        <v>0.79166666666666663</v>
      </c>
      <c r="P634" s="69" t="s">
        <v>44</v>
      </c>
      <c r="Q634" s="69" t="s">
        <v>132</v>
      </c>
      <c r="R634" s="70">
        <v>45925</v>
      </c>
      <c r="S634" s="69" t="s">
        <v>46</v>
      </c>
      <c r="T634" s="69"/>
      <c r="U634" s="72"/>
      <c r="V634" s="73" t="s">
        <v>48</v>
      </c>
      <c r="W634" s="73" t="s">
        <v>48</v>
      </c>
      <c r="X634" s="74" t="s">
        <v>48</v>
      </c>
      <c r="Y634" s="72" t="s">
        <v>48</v>
      </c>
      <c r="Z634" s="73" t="s">
        <v>48</v>
      </c>
      <c r="AA634" s="70" t="s">
        <v>48</v>
      </c>
      <c r="AB634" s="73"/>
      <c r="AC634" s="75">
        <v>400000</v>
      </c>
      <c r="AD634" s="75">
        <v>2500</v>
      </c>
      <c r="AE634" s="75" t="s">
        <v>340</v>
      </c>
      <c r="AF634" s="76" t="s">
        <v>2322</v>
      </c>
      <c r="AG634" s="76" t="s">
        <v>2323</v>
      </c>
      <c r="AH634" s="77">
        <v>45925</v>
      </c>
      <c r="AI634" s="77" t="s">
        <v>2324</v>
      </c>
    </row>
    <row r="635" spans="1:35" ht="12" customHeight="1" x14ac:dyDescent="0.3">
      <c r="A635" s="1" t="str">
        <f t="shared" si="24"/>
        <v>PPP498</v>
      </c>
      <c r="B635" s="137" t="s">
        <v>130</v>
      </c>
      <c r="C635" s="61">
        <v>498</v>
      </c>
      <c r="D635" s="62">
        <v>45929</v>
      </c>
      <c r="E635" s="105" t="s">
        <v>1108</v>
      </c>
      <c r="F635" s="105" t="s">
        <v>365</v>
      </c>
      <c r="G635" s="162" t="s">
        <v>442</v>
      </c>
      <c r="H635" s="63" t="s">
        <v>198</v>
      </c>
      <c r="I635" s="64" t="s">
        <v>41</v>
      </c>
      <c r="J635" s="65">
        <v>5</v>
      </c>
      <c r="K635" s="66"/>
      <c r="L635" s="67" t="s">
        <v>338</v>
      </c>
      <c r="M635" s="67" t="s">
        <v>62</v>
      </c>
      <c r="N635" s="68" t="s">
        <v>62</v>
      </c>
      <c r="O635" s="68">
        <v>0.875</v>
      </c>
      <c r="P635" s="69" t="s">
        <v>114</v>
      </c>
      <c r="Q635" s="69" t="s">
        <v>106</v>
      </c>
      <c r="R635" s="70">
        <v>45926</v>
      </c>
      <c r="S635" s="69" t="s">
        <v>46</v>
      </c>
      <c r="T635" s="69"/>
      <c r="U635" s="72"/>
      <c r="V635" s="73">
        <v>6</v>
      </c>
      <c r="W635" s="73">
        <v>27550</v>
      </c>
      <c r="X635" s="74">
        <v>4.9000000000000004</v>
      </c>
      <c r="Y635" s="72">
        <v>0.96</v>
      </c>
      <c r="Z635" s="73" t="s">
        <v>199</v>
      </c>
      <c r="AA635" s="73">
        <v>45555</v>
      </c>
      <c r="AB635" s="73"/>
      <c r="AC635" s="75">
        <v>27000</v>
      </c>
      <c r="AD635" s="75">
        <v>850</v>
      </c>
      <c r="AE635" s="75" t="s">
        <v>37</v>
      </c>
      <c r="AF635" s="76" t="s">
        <v>2325</v>
      </c>
      <c r="AG635" s="76" t="s">
        <v>2326</v>
      </c>
      <c r="AH635" s="77">
        <v>45926</v>
      </c>
      <c r="AI635" s="77" t="s">
        <v>2327</v>
      </c>
    </row>
    <row r="636" spans="1:35" ht="12" customHeight="1" x14ac:dyDescent="0.3">
      <c r="A636" s="1" t="str">
        <f t="shared" si="24"/>
        <v>APV2</v>
      </c>
      <c r="B636" s="170" t="s">
        <v>302</v>
      </c>
      <c r="C636" s="61">
        <v>2</v>
      </c>
      <c r="D636" s="62">
        <v>45929</v>
      </c>
      <c r="E636" s="105" t="s">
        <v>1109</v>
      </c>
      <c r="F636" s="105" t="s">
        <v>1110</v>
      </c>
      <c r="G636" s="162" t="s">
        <v>457</v>
      </c>
      <c r="H636" s="63" t="s">
        <v>40</v>
      </c>
      <c r="I636" s="64" t="s">
        <v>41</v>
      </c>
      <c r="J636" s="65">
        <v>3</v>
      </c>
      <c r="K636" s="66"/>
      <c r="L636" s="67" t="s">
        <v>128</v>
      </c>
      <c r="M636" s="67" t="s">
        <v>62</v>
      </c>
      <c r="N636" s="68" t="s">
        <v>62</v>
      </c>
      <c r="O636" s="68">
        <v>0.875</v>
      </c>
      <c r="P636" s="69" t="s">
        <v>77</v>
      </c>
      <c r="Q636" s="69" t="s">
        <v>45</v>
      </c>
      <c r="R636" s="70">
        <v>45924</v>
      </c>
      <c r="S636" s="69" t="s">
        <v>46</v>
      </c>
      <c r="T636" s="69"/>
      <c r="U636" s="72"/>
      <c r="V636" s="73" t="s">
        <v>48</v>
      </c>
      <c r="W636" s="73" t="s">
        <v>48</v>
      </c>
      <c r="X636" s="74" t="s">
        <v>48</v>
      </c>
      <c r="Y636" s="72" t="s">
        <v>48</v>
      </c>
      <c r="Z636" s="73" t="s">
        <v>48</v>
      </c>
      <c r="AA636" s="70" t="s">
        <v>48</v>
      </c>
      <c r="AB636" s="73"/>
      <c r="AC636" s="75">
        <v>3000</v>
      </c>
      <c r="AD636" s="75">
        <v>250</v>
      </c>
      <c r="AE636" s="75" t="s">
        <v>37</v>
      </c>
      <c r="AF636" s="76" t="s">
        <v>2328</v>
      </c>
      <c r="AG636" s="76" t="s">
        <v>1999</v>
      </c>
      <c r="AH636" s="77">
        <v>45924</v>
      </c>
      <c r="AI636" s="77" t="s">
        <v>2329</v>
      </c>
    </row>
    <row r="637" spans="1:35" ht="12" customHeight="1" x14ac:dyDescent="0.3">
      <c r="A637" s="1" t="str">
        <f t="shared" si="24"/>
        <v>PPP817</v>
      </c>
      <c r="B637" s="137" t="s">
        <v>130</v>
      </c>
      <c r="C637" s="61">
        <v>817</v>
      </c>
      <c r="D637" s="62">
        <v>45929</v>
      </c>
      <c r="E637" s="105" t="s">
        <v>1111</v>
      </c>
      <c r="F637" s="105" t="s">
        <v>1112</v>
      </c>
      <c r="G637" s="162" t="s">
        <v>1113</v>
      </c>
      <c r="H637" s="63" t="s">
        <v>52</v>
      </c>
      <c r="I637" s="64" t="s">
        <v>41</v>
      </c>
      <c r="J637" s="65">
        <v>7</v>
      </c>
      <c r="K637" s="66" t="s">
        <v>443</v>
      </c>
      <c r="L637" s="67" t="s">
        <v>336</v>
      </c>
      <c r="M637" s="67" t="s">
        <v>43</v>
      </c>
      <c r="N637" s="68">
        <v>0.45833333333333331</v>
      </c>
      <c r="O637" s="68">
        <v>0.83333333333333337</v>
      </c>
      <c r="P637" s="69" t="s">
        <v>114</v>
      </c>
      <c r="Q637" s="69" t="s">
        <v>55</v>
      </c>
      <c r="R637" s="70">
        <v>45926</v>
      </c>
      <c r="S637" s="69" t="s">
        <v>46</v>
      </c>
      <c r="T637" s="69"/>
      <c r="U637" s="72"/>
      <c r="V637" s="73">
        <v>6</v>
      </c>
      <c r="W637" s="73">
        <v>30061</v>
      </c>
      <c r="X637" s="74">
        <v>5</v>
      </c>
      <c r="Y637" s="72">
        <v>0.99</v>
      </c>
      <c r="Z637" s="73" t="s">
        <v>176</v>
      </c>
      <c r="AA637" s="73">
        <v>45512</v>
      </c>
      <c r="AB637" s="73"/>
      <c r="AC637" s="75">
        <v>33000</v>
      </c>
      <c r="AD637" s="75">
        <v>750</v>
      </c>
      <c r="AE637" s="75" t="s">
        <v>37</v>
      </c>
      <c r="AF637" s="76" t="s">
        <v>2330</v>
      </c>
      <c r="AG637" s="76" t="s">
        <v>2331</v>
      </c>
      <c r="AH637" s="77">
        <v>45926</v>
      </c>
      <c r="AI637" s="77" t="s">
        <v>2332</v>
      </c>
    </row>
    <row r="638" spans="1:35" ht="12" customHeight="1" x14ac:dyDescent="0.3">
      <c r="A638" s="1" t="str">
        <f t="shared" si="24"/>
        <v>PEN424</v>
      </c>
      <c r="B638" s="141" t="s">
        <v>143</v>
      </c>
      <c r="C638" s="113">
        <v>424</v>
      </c>
      <c r="D638" s="62">
        <v>45929</v>
      </c>
      <c r="E638" s="105" t="s">
        <v>1114</v>
      </c>
      <c r="F638" s="105" t="s">
        <v>480</v>
      </c>
      <c r="G638" s="162" t="s">
        <v>1115</v>
      </c>
      <c r="H638" s="63" t="s">
        <v>57</v>
      </c>
      <c r="I638" s="64" t="s">
        <v>41</v>
      </c>
      <c r="J638" s="65">
        <v>7</v>
      </c>
      <c r="K638" s="66"/>
      <c r="L638" s="67" t="s">
        <v>358</v>
      </c>
      <c r="M638" s="67" t="s">
        <v>43</v>
      </c>
      <c r="N638" s="68">
        <v>0.6875</v>
      </c>
      <c r="O638" s="68">
        <v>0.79166666666666663</v>
      </c>
      <c r="P638" s="69" t="s">
        <v>114</v>
      </c>
      <c r="Q638" s="69" t="s">
        <v>59</v>
      </c>
      <c r="R638" s="70">
        <v>45925</v>
      </c>
      <c r="S638" s="69" t="s">
        <v>46</v>
      </c>
      <c r="T638" s="69"/>
      <c r="U638" s="72"/>
      <c r="V638" s="73" t="s">
        <v>48</v>
      </c>
      <c r="W638" s="73" t="s">
        <v>48</v>
      </c>
      <c r="X638" s="74" t="s">
        <v>48</v>
      </c>
      <c r="Y638" s="72" t="s">
        <v>48</v>
      </c>
      <c r="Z638" s="73" t="s">
        <v>48</v>
      </c>
      <c r="AA638" s="70" t="s">
        <v>48</v>
      </c>
      <c r="AB638" s="73"/>
      <c r="AC638" s="75">
        <v>21000</v>
      </c>
      <c r="AD638" s="75">
        <v>450</v>
      </c>
      <c r="AE638" s="75" t="s">
        <v>37</v>
      </c>
      <c r="AF638" s="76" t="s">
        <v>2333</v>
      </c>
      <c r="AG638" s="76" t="s">
        <v>2334</v>
      </c>
      <c r="AH638" s="77">
        <v>45925</v>
      </c>
      <c r="AI638" s="77" t="s">
        <v>2335</v>
      </c>
    </row>
    <row r="639" spans="1:35" ht="12" customHeight="1" x14ac:dyDescent="0.3">
      <c r="A639" s="1" t="str">
        <f t="shared" si="24"/>
        <v>PEN440</v>
      </c>
      <c r="B639" s="141" t="s">
        <v>143</v>
      </c>
      <c r="C639" s="113">
        <v>440</v>
      </c>
      <c r="D639" s="62">
        <v>45929</v>
      </c>
      <c r="E639" s="105" t="s">
        <v>1116</v>
      </c>
      <c r="F639" s="105" t="s">
        <v>480</v>
      </c>
      <c r="G639" s="162" t="s">
        <v>979</v>
      </c>
      <c r="H639" s="63" t="s">
        <v>57</v>
      </c>
      <c r="I639" s="64" t="s">
        <v>41</v>
      </c>
      <c r="J639" s="65">
        <v>7</v>
      </c>
      <c r="K639" s="66"/>
      <c r="L639" s="67" t="s">
        <v>142</v>
      </c>
      <c r="M639" s="67" t="s">
        <v>43</v>
      </c>
      <c r="N639" s="68">
        <v>0.6875</v>
      </c>
      <c r="O639" s="68">
        <v>0.79166666666666663</v>
      </c>
      <c r="P639" s="69" t="s">
        <v>114</v>
      </c>
      <c r="Q639" s="69" t="s">
        <v>59</v>
      </c>
      <c r="R639" s="70">
        <v>45925</v>
      </c>
      <c r="S639" s="69" t="s">
        <v>46</v>
      </c>
      <c r="T639" s="69"/>
      <c r="U639" s="72"/>
      <c r="V639" s="73" t="s">
        <v>48</v>
      </c>
      <c r="W639" s="73" t="s">
        <v>48</v>
      </c>
      <c r="X639" s="74" t="s">
        <v>48</v>
      </c>
      <c r="Y639" s="72" t="s">
        <v>48</v>
      </c>
      <c r="Z639" s="73" t="s">
        <v>48</v>
      </c>
      <c r="AA639" s="70" t="s">
        <v>48</v>
      </c>
      <c r="AB639" s="73"/>
      <c r="AC639" s="75">
        <v>21000</v>
      </c>
      <c r="AD639" s="75">
        <v>450</v>
      </c>
      <c r="AE639" s="75" t="s">
        <v>37</v>
      </c>
      <c r="AF639" s="76" t="s">
        <v>2336</v>
      </c>
      <c r="AG639" s="76" t="s">
        <v>2337</v>
      </c>
      <c r="AH639" s="77">
        <v>45925</v>
      </c>
      <c r="AI639" s="77" t="s">
        <v>2338</v>
      </c>
    </row>
    <row r="640" spans="1:35" ht="12" customHeight="1" x14ac:dyDescent="0.3">
      <c r="A640" s="1" t="str">
        <f t="shared" si="24"/>
        <v>FON11</v>
      </c>
      <c r="B640" s="208" t="s">
        <v>281</v>
      </c>
      <c r="C640" s="61">
        <v>11</v>
      </c>
      <c r="D640" s="62">
        <v>45929</v>
      </c>
      <c r="E640" s="105" t="s">
        <v>1117</v>
      </c>
      <c r="F640" s="105" t="s">
        <v>1118</v>
      </c>
      <c r="G640" s="162" t="s">
        <v>710</v>
      </c>
      <c r="H640" s="63" t="s">
        <v>60</v>
      </c>
      <c r="I640" s="64" t="s">
        <v>61</v>
      </c>
      <c r="J640" s="65">
        <v>11</v>
      </c>
      <c r="K640" s="66"/>
      <c r="L640" s="67" t="s">
        <v>58</v>
      </c>
      <c r="M640" s="67" t="s">
        <v>43</v>
      </c>
      <c r="N640" s="68">
        <v>0.66666666666666663</v>
      </c>
      <c r="O640" s="68">
        <v>0.83333333333333337</v>
      </c>
      <c r="P640" s="69" t="s">
        <v>37</v>
      </c>
      <c r="Q640" s="69" t="s">
        <v>37</v>
      </c>
      <c r="R640" s="70" t="s">
        <v>37</v>
      </c>
      <c r="S640" s="71" t="s">
        <v>37</v>
      </c>
      <c r="T640" s="69" t="s">
        <v>37</v>
      </c>
      <c r="U640" s="72" t="s">
        <v>37</v>
      </c>
      <c r="V640" s="73" t="s">
        <v>37</v>
      </c>
      <c r="W640" s="73" t="s">
        <v>37</v>
      </c>
      <c r="X640" s="74" t="s">
        <v>37</v>
      </c>
      <c r="Y640" s="72" t="s">
        <v>37</v>
      </c>
      <c r="Z640" s="73" t="s">
        <v>37</v>
      </c>
      <c r="AA640" s="70" t="s">
        <v>37</v>
      </c>
      <c r="AB640" s="73"/>
      <c r="AC640" s="75" t="s">
        <v>37</v>
      </c>
      <c r="AD640" s="75" t="s">
        <v>37</v>
      </c>
      <c r="AE640" s="75" t="s">
        <v>37</v>
      </c>
      <c r="AF640" s="76" t="s">
        <v>37</v>
      </c>
      <c r="AG640" s="76" t="s">
        <v>37</v>
      </c>
      <c r="AH640" s="77" t="s">
        <v>37</v>
      </c>
      <c r="AI640" s="77" t="s">
        <v>2339</v>
      </c>
    </row>
    <row r="641" spans="1:35" ht="12" customHeight="1" x14ac:dyDescent="0.3">
      <c r="A641" s="1" t="str">
        <f t="shared" si="24"/>
        <v>FON11</v>
      </c>
      <c r="B641" s="208" t="s">
        <v>281</v>
      </c>
      <c r="C641" s="61">
        <v>11</v>
      </c>
      <c r="D641" s="62">
        <v>45929</v>
      </c>
      <c r="E641" s="105" t="s">
        <v>1117</v>
      </c>
      <c r="F641" s="105" t="s">
        <v>1118</v>
      </c>
      <c r="G641" s="162" t="s">
        <v>710</v>
      </c>
      <c r="H641" s="63" t="s">
        <v>63</v>
      </c>
      <c r="I641" s="64" t="s">
        <v>203</v>
      </c>
      <c r="J641" s="65">
        <v>14</v>
      </c>
      <c r="K641" s="207" t="s">
        <v>218</v>
      </c>
      <c r="L641" s="67" t="s">
        <v>65</v>
      </c>
      <c r="M641" s="67" t="s">
        <v>43</v>
      </c>
      <c r="N641" s="68">
        <v>0.66666666666666663</v>
      </c>
      <c r="O641" s="68">
        <v>0.83333333333333337</v>
      </c>
      <c r="P641" s="69" t="s">
        <v>44</v>
      </c>
      <c r="Q641" s="69" t="s">
        <v>59</v>
      </c>
      <c r="R641" s="70">
        <v>45925</v>
      </c>
      <c r="S641" s="69" t="s">
        <v>46</v>
      </c>
      <c r="T641" s="72"/>
      <c r="U641" s="72"/>
      <c r="V641" s="73" t="s">
        <v>48</v>
      </c>
      <c r="W641" s="73" t="s">
        <v>48</v>
      </c>
      <c r="X641" s="73" t="s">
        <v>48</v>
      </c>
      <c r="Y641" s="73" t="s">
        <v>48</v>
      </c>
      <c r="Z641" s="73" t="s">
        <v>48</v>
      </c>
      <c r="AA641" s="70" t="s">
        <v>48</v>
      </c>
      <c r="AB641" s="73"/>
      <c r="AC641" s="75">
        <v>477000</v>
      </c>
      <c r="AD641" s="75">
        <v>3200</v>
      </c>
      <c r="AE641" s="75" t="s">
        <v>37</v>
      </c>
      <c r="AF641" s="76" t="s">
        <v>2340</v>
      </c>
      <c r="AG641" s="76" t="s">
        <v>2341</v>
      </c>
      <c r="AH641" s="77">
        <v>45925</v>
      </c>
      <c r="AI641" s="77" t="s">
        <v>2342</v>
      </c>
    </row>
    <row r="642" spans="1:35" ht="12" customHeight="1" x14ac:dyDescent="0.3">
      <c r="A642" s="1" t="str">
        <f t="shared" si="24"/>
        <v>SLP1019</v>
      </c>
      <c r="B642" s="227" t="s">
        <v>275</v>
      </c>
      <c r="C642" s="196">
        <v>1019</v>
      </c>
      <c r="D642" s="62">
        <v>45929</v>
      </c>
      <c r="E642" s="105" t="s">
        <v>1119</v>
      </c>
      <c r="F642" s="105" t="s">
        <v>1120</v>
      </c>
      <c r="G642" s="162" t="s">
        <v>888</v>
      </c>
      <c r="H642" s="63" t="s">
        <v>120</v>
      </c>
      <c r="I642" s="64" t="s">
        <v>41</v>
      </c>
      <c r="J642" s="65">
        <v>30</v>
      </c>
      <c r="K642" s="66"/>
      <c r="L642" s="67" t="s">
        <v>369</v>
      </c>
      <c r="M642" s="67" t="s">
        <v>75</v>
      </c>
      <c r="N642" s="68">
        <v>0.6875</v>
      </c>
      <c r="O642" s="68">
        <v>0.83333333333333337</v>
      </c>
      <c r="P642" s="69" t="s">
        <v>44</v>
      </c>
      <c r="Q642" s="69" t="s">
        <v>205</v>
      </c>
      <c r="R642" s="70">
        <v>45926</v>
      </c>
      <c r="S642" s="69" t="s">
        <v>46</v>
      </c>
      <c r="T642" s="69"/>
      <c r="U642" s="72"/>
      <c r="V642" s="73">
        <v>33</v>
      </c>
      <c r="W642" s="73">
        <v>357156</v>
      </c>
      <c r="X642" s="74">
        <v>4.8</v>
      </c>
      <c r="Y642" s="72">
        <v>0.91500000000000004</v>
      </c>
      <c r="Z642" s="73" t="s">
        <v>147</v>
      </c>
      <c r="AA642" s="70">
        <v>45775</v>
      </c>
      <c r="AB642" s="73"/>
      <c r="AC642" s="75">
        <v>357000</v>
      </c>
      <c r="AD642" s="75">
        <v>2150</v>
      </c>
      <c r="AE642" s="75" t="s">
        <v>340</v>
      </c>
      <c r="AF642" s="76" t="s">
        <v>2343</v>
      </c>
      <c r="AG642" s="76" t="s">
        <v>2344</v>
      </c>
      <c r="AH642" s="77">
        <v>45926</v>
      </c>
      <c r="AI642" s="77" t="s">
        <v>2345</v>
      </c>
    </row>
    <row r="643" spans="1:35" ht="12" customHeight="1" x14ac:dyDescent="0.3">
      <c r="A643" s="1" t="str">
        <f t="shared" si="24"/>
        <v>APC116</v>
      </c>
      <c r="B643" s="157" t="s">
        <v>287</v>
      </c>
      <c r="C643" s="61">
        <v>116</v>
      </c>
      <c r="D643" s="62">
        <v>45929</v>
      </c>
      <c r="E643" s="105" t="s">
        <v>1099</v>
      </c>
      <c r="F643" s="105" t="s">
        <v>1100</v>
      </c>
      <c r="G643" s="162" t="s">
        <v>995</v>
      </c>
      <c r="H643" s="63" t="s">
        <v>66</v>
      </c>
      <c r="I643" s="64" t="s">
        <v>41</v>
      </c>
      <c r="J643" s="65">
        <v>4</v>
      </c>
      <c r="K643" s="66" t="s">
        <v>69</v>
      </c>
      <c r="L643" s="67"/>
      <c r="M643" s="67" t="s">
        <v>71</v>
      </c>
      <c r="N643" s="68">
        <v>0.25</v>
      </c>
      <c r="O643" s="68">
        <v>0.375</v>
      </c>
      <c r="P643" s="69" t="s">
        <v>77</v>
      </c>
      <c r="Q643" s="69" t="s">
        <v>194</v>
      </c>
      <c r="R643" s="70">
        <v>45926</v>
      </c>
      <c r="S643" s="69" t="s">
        <v>46</v>
      </c>
      <c r="T643" s="69"/>
      <c r="U643" s="72"/>
      <c r="V643" s="73">
        <v>4</v>
      </c>
      <c r="W643" s="73">
        <v>27275</v>
      </c>
      <c r="X643" s="74">
        <v>5</v>
      </c>
      <c r="Y643" s="72">
        <v>0.97499999999999998</v>
      </c>
      <c r="Z643" s="73" t="s">
        <v>186</v>
      </c>
      <c r="AA643" s="70">
        <v>45567</v>
      </c>
      <c r="AB643" s="73"/>
      <c r="AC643" s="75">
        <v>27000</v>
      </c>
      <c r="AD643" s="75">
        <v>1150</v>
      </c>
      <c r="AE643" s="75" t="s">
        <v>340</v>
      </c>
      <c r="AF643" s="76" t="s">
        <v>2346</v>
      </c>
      <c r="AG643" s="76" t="s">
        <v>2082</v>
      </c>
      <c r="AH643" s="77">
        <v>45926</v>
      </c>
      <c r="AI643" s="77" t="s">
        <v>2347</v>
      </c>
    </row>
    <row r="644" spans="1:35" ht="12" customHeight="1" x14ac:dyDescent="0.3">
      <c r="A644" s="1" t="str">
        <f t="shared" si="24"/>
        <v>ASI17</v>
      </c>
      <c r="B644" s="138" t="s">
        <v>133</v>
      </c>
      <c r="C644" s="61">
        <v>17</v>
      </c>
      <c r="D644" s="62">
        <v>45929</v>
      </c>
      <c r="E644" s="105" t="s">
        <v>1091</v>
      </c>
      <c r="F644" s="105" t="s">
        <v>1092</v>
      </c>
      <c r="G644" s="162" t="s">
        <v>496</v>
      </c>
      <c r="H644" s="63" t="s">
        <v>66</v>
      </c>
      <c r="I644" s="64" t="s">
        <v>146</v>
      </c>
      <c r="J644" s="65">
        <v>3</v>
      </c>
      <c r="K644" s="66"/>
      <c r="L644" s="67"/>
      <c r="M644" s="67" t="s">
        <v>62</v>
      </c>
      <c r="N644" s="68" t="s">
        <v>62</v>
      </c>
      <c r="O644" s="68">
        <v>0.91666666666666663</v>
      </c>
      <c r="P644" s="69" t="s">
        <v>37</v>
      </c>
      <c r="Q644" s="69" t="s">
        <v>37</v>
      </c>
      <c r="R644" s="70" t="s">
        <v>37</v>
      </c>
      <c r="S644" s="71" t="s">
        <v>37</v>
      </c>
      <c r="T644" s="69" t="s">
        <v>37</v>
      </c>
      <c r="U644" s="72" t="s">
        <v>37</v>
      </c>
      <c r="V644" s="73" t="s">
        <v>37</v>
      </c>
      <c r="W644" s="73" t="s">
        <v>37</v>
      </c>
      <c r="X644" s="74" t="s">
        <v>37</v>
      </c>
      <c r="Y644" s="72" t="s">
        <v>37</v>
      </c>
      <c r="Z644" s="73" t="s">
        <v>37</v>
      </c>
      <c r="AA644" s="70" t="s">
        <v>37</v>
      </c>
      <c r="AB644" s="73"/>
      <c r="AC644" s="75" t="s">
        <v>37</v>
      </c>
      <c r="AD644" s="75" t="s">
        <v>37</v>
      </c>
      <c r="AE644" s="75" t="s">
        <v>37</v>
      </c>
      <c r="AF644" s="76" t="s">
        <v>37</v>
      </c>
      <c r="AG644" s="76" t="s">
        <v>37</v>
      </c>
      <c r="AH644" s="77" t="s">
        <v>37</v>
      </c>
      <c r="AI644" s="77" t="s">
        <v>2348</v>
      </c>
    </row>
    <row r="645" spans="1:35" ht="12" customHeight="1" x14ac:dyDescent="0.3">
      <c r="A645" s="1" t="str">
        <f t="shared" si="24"/>
        <v>CFX772</v>
      </c>
      <c r="B645" s="146" t="s">
        <v>159</v>
      </c>
      <c r="C645" s="61">
        <v>772</v>
      </c>
      <c r="D645" s="62">
        <v>45929</v>
      </c>
      <c r="E645" s="105" t="s">
        <v>1121</v>
      </c>
      <c r="F645" s="105" t="s">
        <v>1048</v>
      </c>
      <c r="G645" s="162" t="s">
        <v>496</v>
      </c>
      <c r="H645" s="63" t="s">
        <v>66</v>
      </c>
      <c r="I645" s="64" t="s">
        <v>41</v>
      </c>
      <c r="J645" s="65">
        <v>9</v>
      </c>
      <c r="K645" s="66"/>
      <c r="L645" s="67"/>
      <c r="M645" s="67" t="s">
        <v>62</v>
      </c>
      <c r="N645" s="68" t="s">
        <v>62</v>
      </c>
      <c r="O645" s="68">
        <v>0.83333333333333337</v>
      </c>
      <c r="P645" s="69" t="s">
        <v>44</v>
      </c>
      <c r="Q645" s="69" t="s">
        <v>115</v>
      </c>
      <c r="R645" s="70">
        <v>45926</v>
      </c>
      <c r="S645" s="69" t="s">
        <v>46</v>
      </c>
      <c r="T645" s="69"/>
      <c r="U645" s="72"/>
      <c r="V645" s="73">
        <v>8</v>
      </c>
      <c r="W645" s="73">
        <v>135379</v>
      </c>
      <c r="X645" s="74">
        <v>4.5999999999999996</v>
      </c>
      <c r="Y645" s="72">
        <v>0.99</v>
      </c>
      <c r="Z645" s="73" t="s">
        <v>161</v>
      </c>
      <c r="AA645" s="70">
        <v>45775</v>
      </c>
      <c r="AB645" s="73"/>
      <c r="AC645" s="75">
        <v>135000</v>
      </c>
      <c r="AD645" s="75">
        <v>2500</v>
      </c>
      <c r="AE645" s="75" t="s">
        <v>352</v>
      </c>
      <c r="AF645" s="76" t="s">
        <v>2349</v>
      </c>
      <c r="AG645" s="76" t="s">
        <v>2350</v>
      </c>
      <c r="AH645" s="77">
        <v>45926</v>
      </c>
      <c r="AI645" s="77" t="s">
        <v>2351</v>
      </c>
    </row>
    <row r="646" spans="1:35" ht="12" customHeight="1" x14ac:dyDescent="0.3">
      <c r="A646" s="1" t="str">
        <f t="shared" si="24"/>
        <v>PMO30</v>
      </c>
      <c r="B646" s="187" t="s">
        <v>245</v>
      </c>
      <c r="C646" s="61">
        <v>30</v>
      </c>
      <c r="D646" s="62">
        <v>45929</v>
      </c>
      <c r="E646" s="105" t="s">
        <v>1122</v>
      </c>
      <c r="F646" s="105" t="s">
        <v>1123</v>
      </c>
      <c r="G646" s="162" t="s">
        <v>496</v>
      </c>
      <c r="H646" s="63" t="s">
        <v>66</v>
      </c>
      <c r="I646" s="64" t="s">
        <v>41</v>
      </c>
      <c r="J646" s="65">
        <v>4</v>
      </c>
      <c r="K646" s="212" t="s">
        <v>393</v>
      </c>
      <c r="L646" s="67"/>
      <c r="M646" s="67" t="s">
        <v>62</v>
      </c>
      <c r="N646" s="68" t="s">
        <v>62</v>
      </c>
      <c r="O646" s="68">
        <v>0.91666666666666663</v>
      </c>
      <c r="P646" s="69" t="s">
        <v>77</v>
      </c>
      <c r="Q646" s="69" t="s">
        <v>78</v>
      </c>
      <c r="R646" s="70">
        <v>45897</v>
      </c>
      <c r="S646" s="69" t="s">
        <v>46</v>
      </c>
      <c r="T646" s="69" t="s">
        <v>47</v>
      </c>
      <c r="U646" s="72" t="s">
        <v>80</v>
      </c>
      <c r="V646" s="73">
        <v>4</v>
      </c>
      <c r="W646" s="73">
        <v>18058</v>
      </c>
      <c r="X646" s="74">
        <v>4.0999999999999996</v>
      </c>
      <c r="Y646" s="72">
        <v>0.94</v>
      </c>
      <c r="Z646" s="73" t="s">
        <v>150</v>
      </c>
      <c r="AA646" s="70">
        <v>45814</v>
      </c>
      <c r="AB646" s="73"/>
      <c r="AC646" s="75">
        <v>18000</v>
      </c>
      <c r="AD646" s="75">
        <v>820</v>
      </c>
      <c r="AE646" s="75" t="s">
        <v>37</v>
      </c>
      <c r="AF646" s="76" t="s">
        <v>2352</v>
      </c>
      <c r="AG646" s="76" t="s">
        <v>2353</v>
      </c>
      <c r="AH646" s="77">
        <v>45897</v>
      </c>
      <c r="AI646" s="77" t="s">
        <v>2354</v>
      </c>
    </row>
    <row r="647" spans="1:35" ht="12" customHeight="1" x14ac:dyDescent="0.3">
      <c r="A647" s="1" t="str">
        <f t="shared" si="24"/>
        <v>PRA8</v>
      </c>
      <c r="B647" s="160" t="s">
        <v>206</v>
      </c>
      <c r="C647" s="61">
        <v>8</v>
      </c>
      <c r="D647" s="62">
        <v>45929</v>
      </c>
      <c r="E647" s="105" t="s">
        <v>1124</v>
      </c>
      <c r="F647" s="105" t="s">
        <v>1125</v>
      </c>
      <c r="G647" s="162" t="s">
        <v>496</v>
      </c>
      <c r="H647" s="63" t="s">
        <v>66</v>
      </c>
      <c r="I647" s="64" t="s">
        <v>41</v>
      </c>
      <c r="J647" s="65">
        <v>23</v>
      </c>
      <c r="K647" s="66"/>
      <c r="L647" s="67"/>
      <c r="M647" s="67" t="s">
        <v>62</v>
      </c>
      <c r="N647" s="68" t="s">
        <v>62</v>
      </c>
      <c r="O647" s="68">
        <v>0.79166666666666663</v>
      </c>
      <c r="P647" s="69" t="s">
        <v>44</v>
      </c>
      <c r="Q647" s="69" t="s">
        <v>115</v>
      </c>
      <c r="R647" s="70">
        <v>45926</v>
      </c>
      <c r="S647" s="69" t="s">
        <v>46</v>
      </c>
      <c r="T647" s="69"/>
      <c r="U647" s="72"/>
      <c r="V647" s="73">
        <v>22</v>
      </c>
      <c r="W647" s="73">
        <v>370440</v>
      </c>
      <c r="X647" s="74">
        <v>4.8</v>
      </c>
      <c r="Y647" s="72">
        <v>0.7</v>
      </c>
      <c r="Z647" s="73" t="s">
        <v>67</v>
      </c>
      <c r="AA647" s="70">
        <v>45831</v>
      </c>
      <c r="AB647" s="73"/>
      <c r="AC647" s="75">
        <v>344000</v>
      </c>
      <c r="AD647" s="75">
        <v>2700</v>
      </c>
      <c r="AE647" s="75" t="s">
        <v>340</v>
      </c>
      <c r="AF647" s="76" t="s">
        <v>2355</v>
      </c>
      <c r="AG647" s="76" t="s">
        <v>2356</v>
      </c>
      <c r="AH647" s="77">
        <v>45926</v>
      </c>
      <c r="AI647" s="77" t="s">
        <v>2357</v>
      </c>
    </row>
    <row r="648" spans="1:35" ht="12" customHeight="1" x14ac:dyDescent="0.3">
      <c r="A648" s="1" t="str">
        <f t="shared" si="24"/>
        <v>SLP1031</v>
      </c>
      <c r="B648" s="227" t="s">
        <v>275</v>
      </c>
      <c r="C648" s="61">
        <v>1031</v>
      </c>
      <c r="D648" s="62">
        <v>45929</v>
      </c>
      <c r="E648" s="105" t="s">
        <v>1126</v>
      </c>
      <c r="F648" s="105" t="s">
        <v>1127</v>
      </c>
      <c r="G648" s="162" t="s">
        <v>496</v>
      </c>
      <c r="H648" s="63" t="s">
        <v>66</v>
      </c>
      <c r="I648" s="64" t="s">
        <v>41</v>
      </c>
      <c r="J648" s="65">
        <v>30</v>
      </c>
      <c r="K648" s="66"/>
      <c r="L648" s="67"/>
      <c r="M648" s="67" t="s">
        <v>62</v>
      </c>
      <c r="N648" s="68" t="s">
        <v>62</v>
      </c>
      <c r="O648" s="68">
        <v>0.83333333333333337</v>
      </c>
      <c r="P648" s="69" t="s">
        <v>44</v>
      </c>
      <c r="Q648" s="69" t="s">
        <v>115</v>
      </c>
      <c r="R648" s="70">
        <v>45926</v>
      </c>
      <c r="S648" s="69" t="s">
        <v>46</v>
      </c>
      <c r="T648" s="69"/>
      <c r="U648" s="72"/>
      <c r="V648" s="73">
        <v>32</v>
      </c>
      <c r="W648" s="73">
        <v>367981</v>
      </c>
      <c r="X648" s="74">
        <v>5</v>
      </c>
      <c r="Y648" s="72">
        <v>0.95</v>
      </c>
      <c r="Z648" s="73" t="s">
        <v>123</v>
      </c>
      <c r="AA648" s="70">
        <v>45582</v>
      </c>
      <c r="AB648" s="73"/>
      <c r="AC648" s="75">
        <v>367000</v>
      </c>
      <c r="AD648" s="75">
        <v>2150</v>
      </c>
      <c r="AE648" s="75" t="s">
        <v>37</v>
      </c>
      <c r="AF648" s="76" t="s">
        <v>2358</v>
      </c>
      <c r="AG648" s="76" t="s">
        <v>2359</v>
      </c>
      <c r="AH648" s="77">
        <v>45926</v>
      </c>
      <c r="AI648" s="77" t="s">
        <v>2360</v>
      </c>
    </row>
    <row r="649" spans="1:35" ht="12" customHeight="1" x14ac:dyDescent="0.3">
      <c r="A649" s="1" t="str">
        <f t="shared" si="24"/>
        <v>19980</v>
      </c>
      <c r="B649" s="204">
        <v>199</v>
      </c>
      <c r="C649" s="113">
        <v>80</v>
      </c>
      <c r="D649" s="62">
        <v>45929</v>
      </c>
      <c r="E649" s="105" t="s">
        <v>1128</v>
      </c>
      <c r="F649" s="105" t="s">
        <v>480</v>
      </c>
      <c r="G649" s="162" t="s">
        <v>1129</v>
      </c>
      <c r="H649" s="63" t="s">
        <v>35</v>
      </c>
      <c r="I649" s="64" t="s">
        <v>41</v>
      </c>
      <c r="J649" s="65">
        <v>13</v>
      </c>
      <c r="K649" s="66"/>
      <c r="L649" s="67"/>
      <c r="M649" s="67" t="s">
        <v>43</v>
      </c>
      <c r="N649" s="68">
        <v>0.66666666666666663</v>
      </c>
      <c r="O649" s="68">
        <v>0.79166666666666663</v>
      </c>
      <c r="P649" s="69" t="s">
        <v>114</v>
      </c>
      <c r="Q649" s="69" t="s">
        <v>224</v>
      </c>
      <c r="R649" s="70">
        <v>45925</v>
      </c>
      <c r="S649" s="69" t="s">
        <v>46</v>
      </c>
      <c r="T649" s="69"/>
      <c r="U649" s="72"/>
      <c r="V649" s="73" t="s">
        <v>48</v>
      </c>
      <c r="W649" s="73" t="s">
        <v>48</v>
      </c>
      <c r="X649" s="74" t="s">
        <v>48</v>
      </c>
      <c r="Y649" s="72" t="s">
        <v>48</v>
      </c>
      <c r="Z649" s="73" t="s">
        <v>48</v>
      </c>
      <c r="AA649" s="70" t="s">
        <v>48</v>
      </c>
      <c r="AB649" s="75"/>
      <c r="AC649" s="75">
        <v>99000</v>
      </c>
      <c r="AD649" s="75">
        <v>1150</v>
      </c>
      <c r="AE649" s="75" t="s">
        <v>37</v>
      </c>
      <c r="AF649" s="76" t="s">
        <v>2361</v>
      </c>
      <c r="AG649" s="76" t="s">
        <v>2362</v>
      </c>
      <c r="AH649" s="77">
        <v>45925</v>
      </c>
      <c r="AI649" s="77" t="s">
        <v>2363</v>
      </c>
    </row>
    <row r="650" spans="1:35" ht="12" customHeight="1" x14ac:dyDescent="0.3">
      <c r="A650" s="1" t="str">
        <f t="shared" si="24"/>
        <v>CFX705</v>
      </c>
      <c r="B650" s="146" t="s">
        <v>159</v>
      </c>
      <c r="C650" s="61">
        <v>705</v>
      </c>
      <c r="D650" s="62">
        <v>45929</v>
      </c>
      <c r="E650" s="105" t="s">
        <v>1130</v>
      </c>
      <c r="F650" s="105" t="s">
        <v>1131</v>
      </c>
      <c r="G650" s="162" t="s">
        <v>496</v>
      </c>
      <c r="H650" s="63" t="s">
        <v>35</v>
      </c>
      <c r="I650" s="64" t="s">
        <v>41</v>
      </c>
      <c r="J650" s="65">
        <v>5</v>
      </c>
      <c r="K650" s="66"/>
      <c r="L650" s="67"/>
      <c r="M650" s="67" t="s">
        <v>62</v>
      </c>
      <c r="N650" s="68" t="s">
        <v>62</v>
      </c>
      <c r="O650" s="68">
        <v>0.83333333333333337</v>
      </c>
      <c r="P650" s="69" t="s">
        <v>44</v>
      </c>
      <c r="Q650" s="69" t="s">
        <v>224</v>
      </c>
      <c r="R650" s="70">
        <v>45926</v>
      </c>
      <c r="S650" s="69" t="s">
        <v>46</v>
      </c>
      <c r="T650" s="69"/>
      <c r="U650" s="72"/>
      <c r="V650" s="73">
        <v>5</v>
      </c>
      <c r="W650" s="73">
        <v>97245</v>
      </c>
      <c r="X650" s="74">
        <v>5</v>
      </c>
      <c r="Y650" s="72">
        <v>0.96499999999999997</v>
      </c>
      <c r="Z650" s="73" t="s">
        <v>282</v>
      </c>
      <c r="AA650" s="70">
        <v>45755</v>
      </c>
      <c r="AB650" s="73"/>
      <c r="AC650" s="75">
        <v>97000</v>
      </c>
      <c r="AD650" s="75">
        <v>3500</v>
      </c>
      <c r="AE650" s="75" t="s">
        <v>348</v>
      </c>
      <c r="AF650" s="76" t="s">
        <v>2364</v>
      </c>
      <c r="AG650" s="76" t="s">
        <v>2365</v>
      </c>
      <c r="AH650" s="77">
        <v>45926</v>
      </c>
      <c r="AI650" s="77" t="s">
        <v>2366</v>
      </c>
    </row>
    <row r="651" spans="1:35" ht="12" customHeight="1" x14ac:dyDescent="0.3">
      <c r="A651" s="1" t="str">
        <f t="shared" si="24"/>
        <v>OXDCD</v>
      </c>
      <c r="B651" s="137" t="s">
        <v>240</v>
      </c>
      <c r="C651" s="61" t="s">
        <v>34</v>
      </c>
      <c r="D651" s="62">
        <v>45929</v>
      </c>
      <c r="E651" s="105" t="s">
        <v>501</v>
      </c>
      <c r="F651" s="105" t="s">
        <v>502</v>
      </c>
      <c r="G651" s="162" t="s">
        <v>503</v>
      </c>
      <c r="H651" s="63" t="s">
        <v>35</v>
      </c>
      <c r="I651" s="64" t="s">
        <v>203</v>
      </c>
      <c r="J651" s="65">
        <v>3</v>
      </c>
      <c r="K651" s="66" t="s">
        <v>69</v>
      </c>
      <c r="L651" s="67" t="s">
        <v>280</v>
      </c>
      <c r="M651" s="67" t="s">
        <v>83</v>
      </c>
      <c r="N651" s="68">
        <v>0.27083333333333331</v>
      </c>
      <c r="O651" s="68">
        <v>0.375</v>
      </c>
      <c r="P651" s="69" t="s">
        <v>37</v>
      </c>
      <c r="Q651" s="69" t="s">
        <v>37</v>
      </c>
      <c r="R651" s="70" t="s">
        <v>37</v>
      </c>
      <c r="S651" s="71" t="s">
        <v>37</v>
      </c>
      <c r="T651" s="69" t="s">
        <v>37</v>
      </c>
      <c r="U651" s="72" t="s">
        <v>37</v>
      </c>
      <c r="V651" s="73" t="s">
        <v>37</v>
      </c>
      <c r="W651" s="73" t="s">
        <v>37</v>
      </c>
      <c r="X651" s="74" t="s">
        <v>37</v>
      </c>
      <c r="Y651" s="72" t="s">
        <v>37</v>
      </c>
      <c r="Z651" s="73" t="s">
        <v>37</v>
      </c>
      <c r="AA651" s="70" t="s">
        <v>37</v>
      </c>
      <c r="AB651" s="73"/>
      <c r="AC651" s="75" t="s">
        <v>37</v>
      </c>
      <c r="AD651" s="75" t="s">
        <v>37</v>
      </c>
      <c r="AE651" s="75" t="s">
        <v>37</v>
      </c>
      <c r="AF651" s="76" t="s">
        <v>1175</v>
      </c>
      <c r="AG651" s="76" t="s">
        <v>1176</v>
      </c>
      <c r="AH651" s="77" t="s">
        <v>37</v>
      </c>
      <c r="AI651" s="77" t="s">
        <v>2367</v>
      </c>
    </row>
    <row r="652" spans="1:35" ht="12" customHeight="1" x14ac:dyDescent="0.3">
      <c r="A652" s="1" t="str">
        <f t="shared" si="24"/>
        <v>PEN70</v>
      </c>
      <c r="B652" s="141" t="s">
        <v>143</v>
      </c>
      <c r="C652" s="113">
        <v>70</v>
      </c>
      <c r="D652" s="62">
        <v>45929</v>
      </c>
      <c r="E652" s="105" t="s">
        <v>1132</v>
      </c>
      <c r="F652" s="105" t="s">
        <v>929</v>
      </c>
      <c r="G652" s="162" t="s">
        <v>496</v>
      </c>
      <c r="H652" s="63" t="s">
        <v>35</v>
      </c>
      <c r="I652" s="64" t="s">
        <v>41</v>
      </c>
      <c r="J652" s="65">
        <v>15</v>
      </c>
      <c r="K652" s="66"/>
      <c r="L652" s="67"/>
      <c r="M652" s="67" t="s">
        <v>62</v>
      </c>
      <c r="N652" s="68" t="s">
        <v>62</v>
      </c>
      <c r="O652" s="68">
        <v>0.79166666666666663</v>
      </c>
      <c r="P652" s="69" t="s">
        <v>114</v>
      </c>
      <c r="Q652" s="69" t="s">
        <v>315</v>
      </c>
      <c r="R652" s="70">
        <v>45925</v>
      </c>
      <c r="S652" s="69" t="s">
        <v>46</v>
      </c>
      <c r="T652" s="69"/>
      <c r="U652" s="72"/>
      <c r="V652" s="73" t="s">
        <v>48</v>
      </c>
      <c r="W652" s="73" t="s">
        <v>48</v>
      </c>
      <c r="X652" s="74" t="s">
        <v>48</v>
      </c>
      <c r="Y652" s="72" t="s">
        <v>48</v>
      </c>
      <c r="Z652" s="73" t="s">
        <v>48</v>
      </c>
      <c r="AA652" s="70" t="s">
        <v>48</v>
      </c>
      <c r="AB652" s="73"/>
      <c r="AC652" s="75">
        <v>47000</v>
      </c>
      <c r="AD652" s="75">
        <v>450</v>
      </c>
      <c r="AE652" s="75" t="s">
        <v>37</v>
      </c>
      <c r="AF652" s="76" t="s">
        <v>2368</v>
      </c>
      <c r="AG652" s="76" t="s">
        <v>2369</v>
      </c>
      <c r="AH652" s="77">
        <v>45925</v>
      </c>
      <c r="AI652" s="77" t="s">
        <v>2370</v>
      </c>
    </row>
    <row r="653" spans="1:35" ht="12" customHeight="1" x14ac:dyDescent="0.3">
      <c r="A653" s="1" t="str">
        <f t="shared" si="24"/>
        <v>PMO31</v>
      </c>
      <c r="B653" s="187" t="s">
        <v>245</v>
      </c>
      <c r="C653" s="61">
        <v>31</v>
      </c>
      <c r="D653" s="62">
        <v>45929</v>
      </c>
      <c r="E653" s="105" t="s">
        <v>1133</v>
      </c>
      <c r="F653" s="105" t="s">
        <v>1134</v>
      </c>
      <c r="G653" s="162" t="s">
        <v>496</v>
      </c>
      <c r="H653" s="63" t="s">
        <v>35</v>
      </c>
      <c r="I653" s="64" t="s">
        <v>41</v>
      </c>
      <c r="J653" s="65">
        <v>7</v>
      </c>
      <c r="K653" s="211" t="s">
        <v>391</v>
      </c>
      <c r="L653" s="67"/>
      <c r="M653" s="67" t="s">
        <v>62</v>
      </c>
      <c r="N653" s="68" t="s">
        <v>62</v>
      </c>
      <c r="O653" s="68">
        <v>0.91666666666666663</v>
      </c>
      <c r="P653" s="69" t="s">
        <v>77</v>
      </c>
      <c r="Q653" s="69" t="s">
        <v>78</v>
      </c>
      <c r="R653" s="70">
        <v>45897</v>
      </c>
      <c r="S653" s="69" t="s">
        <v>46</v>
      </c>
      <c r="T653" s="69" t="s">
        <v>47</v>
      </c>
      <c r="U653" s="72" t="s">
        <v>80</v>
      </c>
      <c r="V653" s="73">
        <v>8</v>
      </c>
      <c r="W653" s="73">
        <v>34956</v>
      </c>
      <c r="X653" s="74">
        <v>5</v>
      </c>
      <c r="Y653" s="72">
        <v>0.98</v>
      </c>
      <c r="Z653" s="73" t="s">
        <v>145</v>
      </c>
      <c r="AA653" s="70">
        <v>45818</v>
      </c>
      <c r="AB653" s="73"/>
      <c r="AC653" s="75">
        <v>34000</v>
      </c>
      <c r="AD653" s="75">
        <v>820</v>
      </c>
      <c r="AE653" s="75" t="s">
        <v>37</v>
      </c>
      <c r="AF653" s="76" t="s">
        <v>2371</v>
      </c>
      <c r="AG653" s="76" t="s">
        <v>2372</v>
      </c>
      <c r="AH653" s="77">
        <v>45897</v>
      </c>
      <c r="AI653" s="77" t="s">
        <v>2373</v>
      </c>
    </row>
    <row r="654" spans="1:35" ht="12" customHeight="1" x14ac:dyDescent="0.3">
      <c r="A654" s="1" t="str">
        <f t="shared" si="24"/>
        <v>TAT3</v>
      </c>
      <c r="B654" s="225" t="s">
        <v>296</v>
      </c>
      <c r="C654" s="61">
        <v>3</v>
      </c>
      <c r="D654" s="62">
        <v>45929</v>
      </c>
      <c r="E654" s="105" t="s">
        <v>1135</v>
      </c>
      <c r="F654" s="105" t="s">
        <v>1136</v>
      </c>
      <c r="G654" s="162" t="s">
        <v>496</v>
      </c>
      <c r="H654" s="63" t="s">
        <v>35</v>
      </c>
      <c r="I654" s="64" t="s">
        <v>41</v>
      </c>
      <c r="J654" s="65">
        <v>18</v>
      </c>
      <c r="K654" s="66"/>
      <c r="L654" s="67"/>
      <c r="M654" s="67" t="s">
        <v>62</v>
      </c>
      <c r="N654" s="68" t="s">
        <v>62</v>
      </c>
      <c r="O654" s="68">
        <v>0.70833333333333337</v>
      </c>
      <c r="P654" s="69" t="s">
        <v>44</v>
      </c>
      <c r="Q654" s="69" t="s">
        <v>224</v>
      </c>
      <c r="R654" s="70">
        <v>45925</v>
      </c>
      <c r="S654" s="69" t="s">
        <v>46</v>
      </c>
      <c r="T654" s="69"/>
      <c r="U654" s="72"/>
      <c r="V654" s="73">
        <v>18</v>
      </c>
      <c r="W654" s="73">
        <v>133759</v>
      </c>
      <c r="X654" s="74">
        <v>5</v>
      </c>
      <c r="Y654" s="72">
        <v>0.99</v>
      </c>
      <c r="Z654" s="73" t="s">
        <v>116</v>
      </c>
      <c r="AA654" s="70">
        <v>45628</v>
      </c>
      <c r="AB654" s="73"/>
      <c r="AC654" s="75">
        <v>133000</v>
      </c>
      <c r="AD654" s="75">
        <v>1250</v>
      </c>
      <c r="AE654" s="75" t="s">
        <v>340</v>
      </c>
      <c r="AF654" s="76" t="s">
        <v>2374</v>
      </c>
      <c r="AG654" s="76" t="s">
        <v>2375</v>
      </c>
      <c r="AH654" s="77">
        <v>45925</v>
      </c>
      <c r="AI654" s="77" t="s">
        <v>2376</v>
      </c>
    </row>
    <row r="655" spans="1:35" ht="12" customHeight="1" thickBot="1" x14ac:dyDescent="0.35">
      <c r="A655" s="5" t="str">
        <f t="shared" ref="A655:A656" si="25">CONCATENATE(B655,C655)</f>
        <v/>
      </c>
      <c r="B655" s="78"/>
      <c r="C655" s="79"/>
      <c r="D655" s="80"/>
      <c r="E655" s="81"/>
      <c r="F655" s="81"/>
      <c r="G655" s="81"/>
      <c r="H655" s="82"/>
      <c r="I655" s="83" t="s">
        <v>38</v>
      </c>
      <c r="J655" s="84">
        <f>SUBTOTAL(9,J633:J654)</f>
        <v>285</v>
      </c>
      <c r="K655" s="85">
        <f>(45+35+35+80+10+70+35+240)-J655</f>
        <v>265</v>
      </c>
      <c r="L655" s="127"/>
      <c r="M655" s="127"/>
      <c r="N655" s="128"/>
      <c r="O655" s="128"/>
      <c r="P655" s="129"/>
      <c r="Q655" s="129"/>
      <c r="R655" s="130"/>
      <c r="S655" s="131"/>
      <c r="T655" s="129"/>
      <c r="U655" s="132"/>
      <c r="V655" s="133"/>
      <c r="W655" s="133"/>
      <c r="X655" s="134"/>
      <c r="Y655" s="132"/>
      <c r="Z655" s="129"/>
      <c r="AA655" s="130"/>
      <c r="AB655" s="133"/>
      <c r="AC655" s="135"/>
      <c r="AD655" s="135"/>
      <c r="AE655" s="135"/>
      <c r="AF655" s="18"/>
      <c r="AG655" s="18"/>
      <c r="AH655" s="19"/>
      <c r="AI655" s="19"/>
    </row>
    <row r="656" spans="1:35" ht="12" customHeight="1" thickBot="1" x14ac:dyDescent="0.35">
      <c r="A656" s="1" t="str">
        <f t="shared" si="25"/>
        <v/>
      </c>
      <c r="B656" s="94"/>
      <c r="C656" s="95"/>
      <c r="D656" s="96"/>
      <c r="E656" s="97">
        <v>45930</v>
      </c>
      <c r="F656" s="98" t="s">
        <v>152</v>
      </c>
      <c r="G656" s="99"/>
      <c r="H656" s="100"/>
      <c r="I656" s="109"/>
      <c r="J656" s="102"/>
      <c r="K656" s="103"/>
      <c r="L656" s="86"/>
      <c r="M656" s="86"/>
      <c r="N656" s="87"/>
      <c r="O656" s="87"/>
      <c r="P656" s="88"/>
      <c r="Q656" s="88"/>
      <c r="R656" s="89"/>
      <c r="S656" s="90"/>
      <c r="T656" s="88"/>
      <c r="U656" s="91"/>
      <c r="V656" s="92"/>
      <c r="W656" s="92"/>
      <c r="X656" s="93"/>
      <c r="Y656" s="91"/>
      <c r="Z656" s="88"/>
      <c r="AA656" s="89"/>
      <c r="AB656" s="92"/>
      <c r="AC656" s="17"/>
      <c r="AD656" s="17"/>
      <c r="AE656" s="17"/>
      <c r="AF656" s="18"/>
      <c r="AG656" s="18"/>
      <c r="AH656" s="19"/>
      <c r="AI656" s="19"/>
    </row>
    <row r="657" spans="1:35" ht="12" customHeight="1" x14ac:dyDescent="0.3">
      <c r="A657" s="1" t="str">
        <f t="shared" ref="A657:A667" si="26">CONCATENATE(B657,C657)</f>
        <v>PVL950</v>
      </c>
      <c r="B657" s="175" t="s">
        <v>300</v>
      </c>
      <c r="C657" s="61">
        <v>950</v>
      </c>
      <c r="D657" s="62">
        <v>45930</v>
      </c>
      <c r="E657" s="105" t="s">
        <v>1137</v>
      </c>
      <c r="F657" s="105" t="s">
        <v>1138</v>
      </c>
      <c r="G657" s="162" t="s">
        <v>127</v>
      </c>
      <c r="H657" s="63" t="s">
        <v>127</v>
      </c>
      <c r="I657" s="64" t="s">
        <v>41</v>
      </c>
      <c r="J657" s="65">
        <v>13</v>
      </c>
      <c r="K657" s="66"/>
      <c r="L657" s="67" t="s">
        <v>415</v>
      </c>
      <c r="M657" s="67" t="s">
        <v>62</v>
      </c>
      <c r="N657" s="68" t="s">
        <v>62</v>
      </c>
      <c r="O657" s="68">
        <v>0.91666666666666663</v>
      </c>
      <c r="P657" s="69" t="s">
        <v>114</v>
      </c>
      <c r="Q657" s="69" t="s">
        <v>119</v>
      </c>
      <c r="R657" s="70">
        <v>45926</v>
      </c>
      <c r="S657" s="69" t="s">
        <v>46</v>
      </c>
      <c r="T657" s="69"/>
      <c r="U657" s="72"/>
      <c r="V657" s="73" t="s">
        <v>48</v>
      </c>
      <c r="W657" s="73" t="s">
        <v>48</v>
      </c>
      <c r="X657" s="74" t="s">
        <v>48</v>
      </c>
      <c r="Y657" s="72" t="s">
        <v>48</v>
      </c>
      <c r="Z657" s="73" t="s">
        <v>48</v>
      </c>
      <c r="AA657" s="70" t="s">
        <v>48</v>
      </c>
      <c r="AB657" s="73"/>
      <c r="AC657" s="75">
        <v>50000</v>
      </c>
      <c r="AD657" s="75">
        <v>750</v>
      </c>
      <c r="AE657" s="75" t="s">
        <v>37</v>
      </c>
      <c r="AF657" s="76" t="s">
        <v>2377</v>
      </c>
      <c r="AG657" s="76" t="s">
        <v>2378</v>
      </c>
      <c r="AH657" s="77">
        <v>45926</v>
      </c>
      <c r="AI657" s="77" t="s">
        <v>2379</v>
      </c>
    </row>
    <row r="658" spans="1:35" ht="12" customHeight="1" x14ac:dyDescent="0.3">
      <c r="A658" s="1" t="str">
        <f t="shared" si="26"/>
        <v>DCA867</v>
      </c>
      <c r="B658" s="148" t="s">
        <v>222</v>
      </c>
      <c r="C658" s="61">
        <v>867</v>
      </c>
      <c r="D658" s="62">
        <v>45930</v>
      </c>
      <c r="E658" s="105" t="s">
        <v>1139</v>
      </c>
      <c r="F658" s="105" t="s">
        <v>480</v>
      </c>
      <c r="G658" s="162" t="s">
        <v>1140</v>
      </c>
      <c r="H658" s="63" t="s">
        <v>52</v>
      </c>
      <c r="I658" s="64" t="s">
        <v>41</v>
      </c>
      <c r="J658" s="65">
        <v>7</v>
      </c>
      <c r="K658" s="66" t="s">
        <v>443</v>
      </c>
      <c r="L658" s="67" t="s">
        <v>336</v>
      </c>
      <c r="M658" s="67" t="s">
        <v>43</v>
      </c>
      <c r="N658" s="68" t="s">
        <v>185</v>
      </c>
      <c r="O658" s="68">
        <v>0.875</v>
      </c>
      <c r="P658" s="69" t="s">
        <v>114</v>
      </c>
      <c r="Q658" s="69" t="s">
        <v>55</v>
      </c>
      <c r="R658" s="70">
        <v>45926</v>
      </c>
      <c r="S658" s="69" t="s">
        <v>46</v>
      </c>
      <c r="T658" s="69"/>
      <c r="U658" s="72"/>
      <c r="V658" s="73">
        <v>4</v>
      </c>
      <c r="W658" s="73">
        <v>25575</v>
      </c>
      <c r="X658" s="74">
        <v>5</v>
      </c>
      <c r="Y658" s="72">
        <v>0.97499999999999998</v>
      </c>
      <c r="Z658" s="73" t="s">
        <v>54</v>
      </c>
      <c r="AA658" s="73">
        <v>45630</v>
      </c>
      <c r="AB658" s="73"/>
      <c r="AC658" s="75">
        <v>25000</v>
      </c>
      <c r="AD658" s="75">
        <v>750</v>
      </c>
      <c r="AE658" s="75" t="s">
        <v>37</v>
      </c>
      <c r="AF658" s="76" t="s">
        <v>2380</v>
      </c>
      <c r="AG658" s="76" t="s">
        <v>2381</v>
      </c>
      <c r="AH658" s="77">
        <v>45926</v>
      </c>
      <c r="AI658" s="77" t="s">
        <v>2382</v>
      </c>
    </row>
    <row r="659" spans="1:35" ht="12" customHeight="1" x14ac:dyDescent="0.3">
      <c r="A659" s="1" t="str">
        <f t="shared" si="26"/>
        <v>JAU44</v>
      </c>
      <c r="B659" s="140" t="s">
        <v>140</v>
      </c>
      <c r="C659" s="61">
        <v>44</v>
      </c>
      <c r="D659" s="62">
        <v>45930</v>
      </c>
      <c r="E659" s="105" t="s">
        <v>1141</v>
      </c>
      <c r="F659" s="105" t="s">
        <v>480</v>
      </c>
      <c r="G659" s="162" t="s">
        <v>1142</v>
      </c>
      <c r="H659" s="63" t="s">
        <v>57</v>
      </c>
      <c r="I659" s="64" t="s">
        <v>41</v>
      </c>
      <c r="J659" s="65">
        <v>13</v>
      </c>
      <c r="K659" s="207" t="s">
        <v>313</v>
      </c>
      <c r="L659" s="67" t="s">
        <v>142</v>
      </c>
      <c r="M659" s="67" t="s">
        <v>43</v>
      </c>
      <c r="N659" s="68">
        <v>0.64583333333333337</v>
      </c>
      <c r="O659" s="68">
        <v>0.79166666666666663</v>
      </c>
      <c r="P659" s="69" t="s">
        <v>114</v>
      </c>
      <c r="Q659" s="69" t="s">
        <v>59</v>
      </c>
      <c r="R659" s="70">
        <v>45929</v>
      </c>
      <c r="S659" s="69" t="s">
        <v>46</v>
      </c>
      <c r="T659" s="69"/>
      <c r="U659" s="72"/>
      <c r="V659" s="73">
        <v>25</v>
      </c>
      <c r="W659" s="73">
        <v>399732</v>
      </c>
      <c r="X659" s="74">
        <v>5</v>
      </c>
      <c r="Y659" s="72">
        <v>1</v>
      </c>
      <c r="Z659" s="73" t="s">
        <v>58</v>
      </c>
      <c r="AA659" s="70">
        <v>45741</v>
      </c>
      <c r="AB659" s="73"/>
      <c r="AC659" s="75">
        <v>399000</v>
      </c>
      <c r="AD659" s="75">
        <v>2700</v>
      </c>
      <c r="AE659" s="75" t="s">
        <v>340</v>
      </c>
      <c r="AF659" s="76" t="s">
        <v>2383</v>
      </c>
      <c r="AG659" s="76" t="s">
        <v>2384</v>
      </c>
      <c r="AH659" s="77">
        <v>45929</v>
      </c>
      <c r="AI659" s="77" t="s">
        <v>2385</v>
      </c>
    </row>
    <row r="660" spans="1:35" ht="12" customHeight="1" x14ac:dyDescent="0.3">
      <c r="A660" s="1" t="str">
        <f t="shared" si="26"/>
        <v>PEN658</v>
      </c>
      <c r="B660" s="141" t="s">
        <v>143</v>
      </c>
      <c r="C660" s="113">
        <v>658</v>
      </c>
      <c r="D660" s="62">
        <v>45930</v>
      </c>
      <c r="E660" s="105" t="s">
        <v>1143</v>
      </c>
      <c r="F660" s="105" t="s">
        <v>480</v>
      </c>
      <c r="G660" s="162" t="s">
        <v>1144</v>
      </c>
      <c r="H660" s="63" t="s">
        <v>57</v>
      </c>
      <c r="I660" s="64" t="s">
        <v>41</v>
      </c>
      <c r="J660" s="65">
        <v>7</v>
      </c>
      <c r="K660" s="66"/>
      <c r="L660" s="67" t="s">
        <v>358</v>
      </c>
      <c r="M660" s="67" t="s">
        <v>43</v>
      </c>
      <c r="N660" s="68">
        <v>0.66666666666666663</v>
      </c>
      <c r="O660" s="68">
        <v>0.79166666666666663</v>
      </c>
      <c r="P660" s="69" t="s">
        <v>114</v>
      </c>
      <c r="Q660" s="69" t="s">
        <v>59</v>
      </c>
      <c r="R660" s="70">
        <v>45926</v>
      </c>
      <c r="S660" s="69" t="s">
        <v>46</v>
      </c>
      <c r="T660" s="69"/>
      <c r="U660" s="72"/>
      <c r="V660" s="73">
        <v>7</v>
      </c>
      <c r="W660" s="73">
        <v>18708</v>
      </c>
      <c r="X660" s="74">
        <v>5</v>
      </c>
      <c r="Y660" s="72">
        <v>1</v>
      </c>
      <c r="Z660" s="73" t="s">
        <v>426</v>
      </c>
      <c r="AA660" s="70">
        <v>45110</v>
      </c>
      <c r="AB660" s="73"/>
      <c r="AC660" s="75">
        <v>23000</v>
      </c>
      <c r="AD660" s="75">
        <v>450</v>
      </c>
      <c r="AE660" s="75" t="s">
        <v>37</v>
      </c>
      <c r="AF660" s="76" t="s">
        <v>2386</v>
      </c>
      <c r="AG660" s="76" t="s">
        <v>2387</v>
      </c>
      <c r="AH660" s="77">
        <v>45926</v>
      </c>
      <c r="AI660" s="77" t="s">
        <v>2388</v>
      </c>
    </row>
    <row r="661" spans="1:35" ht="12" customHeight="1" x14ac:dyDescent="0.3">
      <c r="A661" s="1" t="str">
        <f t="shared" si="26"/>
        <v>MCN17</v>
      </c>
      <c r="B661" s="163" t="s">
        <v>276</v>
      </c>
      <c r="C661" s="61">
        <v>17</v>
      </c>
      <c r="D661" s="62">
        <v>45930</v>
      </c>
      <c r="E661" s="105" t="s">
        <v>1145</v>
      </c>
      <c r="F661" s="105" t="s">
        <v>1146</v>
      </c>
      <c r="G661" s="162" t="s">
        <v>521</v>
      </c>
      <c r="H661" s="63" t="s">
        <v>60</v>
      </c>
      <c r="I661" s="64" t="s">
        <v>61</v>
      </c>
      <c r="J661" s="65">
        <v>3</v>
      </c>
      <c r="K661" s="66"/>
      <c r="L661" s="67" t="s">
        <v>58</v>
      </c>
      <c r="M661" s="67" t="s">
        <v>62</v>
      </c>
      <c r="N661" s="68" t="s">
        <v>62</v>
      </c>
      <c r="O661" s="68">
        <v>0.79166666666666663</v>
      </c>
      <c r="P661" s="69" t="s">
        <v>37</v>
      </c>
      <c r="Q661" s="69" t="s">
        <v>37</v>
      </c>
      <c r="R661" s="70" t="s">
        <v>37</v>
      </c>
      <c r="S661" s="71" t="s">
        <v>37</v>
      </c>
      <c r="T661" s="69" t="s">
        <v>37</v>
      </c>
      <c r="U661" s="72" t="s">
        <v>37</v>
      </c>
      <c r="V661" s="73" t="s">
        <v>37</v>
      </c>
      <c r="W661" s="73" t="s">
        <v>37</v>
      </c>
      <c r="X661" s="74" t="s">
        <v>37</v>
      </c>
      <c r="Y661" s="72" t="s">
        <v>37</v>
      </c>
      <c r="Z661" s="73" t="s">
        <v>37</v>
      </c>
      <c r="AA661" s="70" t="s">
        <v>37</v>
      </c>
      <c r="AB661" s="73"/>
      <c r="AC661" s="75" t="s">
        <v>37</v>
      </c>
      <c r="AD661" s="75" t="s">
        <v>37</v>
      </c>
      <c r="AE661" s="75" t="s">
        <v>37</v>
      </c>
      <c r="AF661" s="76" t="s">
        <v>37</v>
      </c>
      <c r="AG661" s="76" t="s">
        <v>37</v>
      </c>
      <c r="AH661" s="77" t="s">
        <v>37</v>
      </c>
      <c r="AI661" s="77" t="s">
        <v>2389</v>
      </c>
    </row>
    <row r="662" spans="1:35" ht="12" customHeight="1" x14ac:dyDescent="0.3">
      <c r="A662" s="1" t="str">
        <f t="shared" si="26"/>
        <v>MCN17</v>
      </c>
      <c r="B662" s="163" t="s">
        <v>276</v>
      </c>
      <c r="C662" s="61">
        <v>17</v>
      </c>
      <c r="D662" s="62">
        <v>45930</v>
      </c>
      <c r="E662" s="105" t="s">
        <v>1145</v>
      </c>
      <c r="F662" s="105" t="s">
        <v>1146</v>
      </c>
      <c r="G662" s="162" t="s">
        <v>521</v>
      </c>
      <c r="H662" s="63" t="s">
        <v>63</v>
      </c>
      <c r="I662" s="64" t="s">
        <v>41</v>
      </c>
      <c r="J662" s="65">
        <v>4</v>
      </c>
      <c r="K662" s="207" t="s">
        <v>218</v>
      </c>
      <c r="L662" s="67" t="s">
        <v>64</v>
      </c>
      <c r="M662" s="67" t="s">
        <v>71</v>
      </c>
      <c r="N662" s="68">
        <v>0.6875</v>
      </c>
      <c r="O662" s="68">
        <v>0.79166666666666663</v>
      </c>
      <c r="P662" s="69" t="s">
        <v>114</v>
      </c>
      <c r="Q662" s="69" t="s">
        <v>59</v>
      </c>
      <c r="R662" s="70">
        <v>45926</v>
      </c>
      <c r="S662" s="69" t="s">
        <v>46</v>
      </c>
      <c r="T662" s="69"/>
      <c r="U662" s="72"/>
      <c r="V662" s="73" t="s">
        <v>48</v>
      </c>
      <c r="W662" s="73" t="s">
        <v>48</v>
      </c>
      <c r="X662" s="74" t="s">
        <v>48</v>
      </c>
      <c r="Y662" s="72" t="s">
        <v>48</v>
      </c>
      <c r="Z662" s="73" t="s">
        <v>48</v>
      </c>
      <c r="AA662" s="70" t="s">
        <v>48</v>
      </c>
      <c r="AB662" s="73"/>
      <c r="AC662" s="75">
        <v>19000</v>
      </c>
      <c r="AD662" s="75">
        <v>450</v>
      </c>
      <c r="AE662" s="75" t="s">
        <v>37</v>
      </c>
      <c r="AF662" s="76" t="s">
        <v>2390</v>
      </c>
      <c r="AG662" s="76" t="s">
        <v>2391</v>
      </c>
      <c r="AH662" s="77">
        <v>45926</v>
      </c>
      <c r="AI662" s="77" t="s">
        <v>2392</v>
      </c>
    </row>
    <row r="663" spans="1:35" ht="12" customHeight="1" x14ac:dyDescent="0.3">
      <c r="A663" s="1" t="str">
        <f t="shared" si="26"/>
        <v>PEN174</v>
      </c>
      <c r="B663" s="141" t="s">
        <v>143</v>
      </c>
      <c r="C663" s="113">
        <v>174</v>
      </c>
      <c r="D663" s="62">
        <v>45930</v>
      </c>
      <c r="E663" s="105" t="s">
        <v>1147</v>
      </c>
      <c r="F663" s="105" t="s">
        <v>480</v>
      </c>
      <c r="G663" s="162" t="s">
        <v>1148</v>
      </c>
      <c r="H663" s="63" t="s">
        <v>63</v>
      </c>
      <c r="I663" s="64" t="s">
        <v>41</v>
      </c>
      <c r="J663" s="65">
        <v>6</v>
      </c>
      <c r="K663" s="66"/>
      <c r="L663" s="67" t="s">
        <v>65</v>
      </c>
      <c r="M663" s="67" t="s">
        <v>43</v>
      </c>
      <c r="N663" s="68">
        <v>0.625</v>
      </c>
      <c r="O663" s="68">
        <v>0.79166666666666663</v>
      </c>
      <c r="P663" s="69" t="s">
        <v>114</v>
      </c>
      <c r="Q663" s="69" t="s">
        <v>59</v>
      </c>
      <c r="R663" s="70">
        <v>45926</v>
      </c>
      <c r="S663" s="69" t="s">
        <v>46</v>
      </c>
      <c r="T663" s="69"/>
      <c r="U663" s="72"/>
      <c r="V663" s="73" t="s">
        <v>48</v>
      </c>
      <c r="W663" s="73" t="s">
        <v>48</v>
      </c>
      <c r="X663" s="74" t="s">
        <v>48</v>
      </c>
      <c r="Y663" s="72" t="s">
        <v>48</v>
      </c>
      <c r="Z663" s="73" t="s">
        <v>48</v>
      </c>
      <c r="AA663" s="70" t="s">
        <v>48</v>
      </c>
      <c r="AB663" s="73"/>
      <c r="AC663" s="75">
        <v>20000</v>
      </c>
      <c r="AD663" s="75">
        <v>450</v>
      </c>
      <c r="AE663" s="75" t="s">
        <v>37</v>
      </c>
      <c r="AF663" s="76" t="s">
        <v>2393</v>
      </c>
      <c r="AG663" s="76" t="s">
        <v>2394</v>
      </c>
      <c r="AH663" s="77">
        <v>45926</v>
      </c>
      <c r="AI663" s="77" t="s">
        <v>2395</v>
      </c>
    </row>
    <row r="664" spans="1:35" ht="12" customHeight="1" x14ac:dyDescent="0.3">
      <c r="A664" s="1" t="str">
        <f t="shared" si="26"/>
        <v>JAU44</v>
      </c>
      <c r="B664" s="140" t="s">
        <v>140</v>
      </c>
      <c r="C664" s="61">
        <v>44</v>
      </c>
      <c r="D664" s="62">
        <v>45930</v>
      </c>
      <c r="E664" s="105" t="s">
        <v>1141</v>
      </c>
      <c r="F664" s="105" t="s">
        <v>480</v>
      </c>
      <c r="G664" s="162" t="s">
        <v>1142</v>
      </c>
      <c r="H664" s="63" t="s">
        <v>204</v>
      </c>
      <c r="I664" s="64" t="s">
        <v>61</v>
      </c>
      <c r="J664" s="65">
        <v>12</v>
      </c>
      <c r="K664" s="66"/>
      <c r="L664" s="67" t="s">
        <v>395</v>
      </c>
      <c r="M664" s="67" t="s">
        <v>43</v>
      </c>
      <c r="N664" s="68">
        <v>0.6875</v>
      </c>
      <c r="O664" s="68">
        <v>0.79166666666666663</v>
      </c>
      <c r="P664" s="69" t="s">
        <v>37</v>
      </c>
      <c r="Q664" s="69" t="s">
        <v>37</v>
      </c>
      <c r="R664" s="70" t="s">
        <v>37</v>
      </c>
      <c r="S664" s="71" t="s">
        <v>37</v>
      </c>
      <c r="T664" s="69" t="s">
        <v>37</v>
      </c>
      <c r="U664" s="72" t="s">
        <v>37</v>
      </c>
      <c r="V664" s="73" t="s">
        <v>37</v>
      </c>
      <c r="W664" s="73" t="s">
        <v>37</v>
      </c>
      <c r="X664" s="74" t="s">
        <v>37</v>
      </c>
      <c r="Y664" s="72" t="s">
        <v>37</v>
      </c>
      <c r="Z664" s="73" t="s">
        <v>37</v>
      </c>
      <c r="AA664" s="70" t="s">
        <v>37</v>
      </c>
      <c r="AB664" s="73"/>
      <c r="AC664" s="75" t="s">
        <v>37</v>
      </c>
      <c r="AD664" s="75" t="s">
        <v>37</v>
      </c>
      <c r="AE664" s="75" t="s">
        <v>37</v>
      </c>
      <c r="AF664" s="76" t="s">
        <v>37</v>
      </c>
      <c r="AG664" s="76" t="s">
        <v>37</v>
      </c>
      <c r="AH664" s="77" t="s">
        <v>37</v>
      </c>
      <c r="AI664" s="77" t="s">
        <v>2396</v>
      </c>
    </row>
    <row r="665" spans="1:35" ht="12" customHeight="1" x14ac:dyDescent="0.3">
      <c r="A665" s="1" t="str">
        <f t="shared" si="26"/>
        <v>CEV642</v>
      </c>
      <c r="B665" s="111" t="s">
        <v>238</v>
      </c>
      <c r="C665" s="61">
        <v>642</v>
      </c>
      <c r="D665" s="62">
        <v>45930</v>
      </c>
      <c r="E665" s="105" t="s">
        <v>1149</v>
      </c>
      <c r="F665" s="105" t="s">
        <v>480</v>
      </c>
      <c r="G665" s="162" t="s">
        <v>1150</v>
      </c>
      <c r="H665" s="63" t="s">
        <v>120</v>
      </c>
      <c r="I665" s="64" t="s">
        <v>41</v>
      </c>
      <c r="J665" s="65">
        <v>10</v>
      </c>
      <c r="K665" s="66"/>
      <c r="L665" s="67" t="s">
        <v>369</v>
      </c>
      <c r="M665" s="67" t="s">
        <v>43</v>
      </c>
      <c r="N665" s="68">
        <v>0.66666666666666663</v>
      </c>
      <c r="O665" s="68">
        <v>0.79166666666666663</v>
      </c>
      <c r="P665" s="69" t="s">
        <v>114</v>
      </c>
      <c r="Q665" s="69" t="s">
        <v>205</v>
      </c>
      <c r="R665" s="70">
        <v>45925</v>
      </c>
      <c r="S665" s="69" t="s">
        <v>46</v>
      </c>
      <c r="T665" s="69"/>
      <c r="U665" s="72"/>
      <c r="V665" s="73" t="s">
        <v>48</v>
      </c>
      <c r="W665" s="73" t="s">
        <v>48</v>
      </c>
      <c r="X665" s="74" t="s">
        <v>48</v>
      </c>
      <c r="Y665" s="72" t="s">
        <v>48</v>
      </c>
      <c r="Z665" s="73" t="s">
        <v>48</v>
      </c>
      <c r="AA665" s="70" t="s">
        <v>48</v>
      </c>
      <c r="AB665" s="73"/>
      <c r="AC665" s="75">
        <v>32000</v>
      </c>
      <c r="AD665" s="75">
        <v>550</v>
      </c>
      <c r="AE665" s="75" t="s">
        <v>37</v>
      </c>
      <c r="AF665" s="76" t="s">
        <v>2397</v>
      </c>
      <c r="AG665" s="76" t="s">
        <v>2398</v>
      </c>
      <c r="AH665" s="77">
        <v>45925</v>
      </c>
      <c r="AI665" s="77" t="s">
        <v>2399</v>
      </c>
    </row>
    <row r="666" spans="1:35" ht="12" customHeight="1" x14ac:dyDescent="0.3">
      <c r="A666" s="1" t="str">
        <f t="shared" si="26"/>
        <v>OXDCD</v>
      </c>
      <c r="B666" s="137" t="s">
        <v>240</v>
      </c>
      <c r="C666" s="61" t="s">
        <v>34</v>
      </c>
      <c r="D666" s="62">
        <v>45930</v>
      </c>
      <c r="E666" s="105" t="s">
        <v>501</v>
      </c>
      <c r="F666" s="105" t="s">
        <v>502</v>
      </c>
      <c r="G666" s="162" t="s">
        <v>503</v>
      </c>
      <c r="H666" s="63" t="s">
        <v>35</v>
      </c>
      <c r="I666" s="64" t="s">
        <v>203</v>
      </c>
      <c r="J666" s="65">
        <v>3</v>
      </c>
      <c r="K666" s="66" t="s">
        <v>69</v>
      </c>
      <c r="L666" s="67" t="s">
        <v>280</v>
      </c>
      <c r="M666" s="67" t="s">
        <v>83</v>
      </c>
      <c r="N666" s="68">
        <v>0.27083333333333331</v>
      </c>
      <c r="O666" s="68">
        <v>0.375</v>
      </c>
      <c r="P666" s="69" t="s">
        <v>37</v>
      </c>
      <c r="Q666" s="69" t="s">
        <v>37</v>
      </c>
      <c r="R666" s="70" t="s">
        <v>37</v>
      </c>
      <c r="S666" s="71" t="s">
        <v>37</v>
      </c>
      <c r="T666" s="69" t="s">
        <v>37</v>
      </c>
      <c r="U666" s="72" t="s">
        <v>37</v>
      </c>
      <c r="V666" s="73" t="s">
        <v>37</v>
      </c>
      <c r="W666" s="73" t="s">
        <v>37</v>
      </c>
      <c r="X666" s="74" t="s">
        <v>37</v>
      </c>
      <c r="Y666" s="72" t="s">
        <v>37</v>
      </c>
      <c r="Z666" s="73" t="s">
        <v>37</v>
      </c>
      <c r="AA666" s="70" t="s">
        <v>37</v>
      </c>
      <c r="AB666" s="73"/>
      <c r="AC666" s="75" t="s">
        <v>37</v>
      </c>
      <c r="AD666" s="75" t="s">
        <v>37</v>
      </c>
      <c r="AE666" s="75" t="s">
        <v>37</v>
      </c>
      <c r="AF666" s="76" t="s">
        <v>1175</v>
      </c>
      <c r="AG666" s="76" t="s">
        <v>1176</v>
      </c>
      <c r="AH666" s="77" t="s">
        <v>37</v>
      </c>
      <c r="AI666" s="77" t="s">
        <v>2400</v>
      </c>
    </row>
    <row r="667" spans="1:35" ht="12" customHeight="1" x14ac:dyDescent="0.3">
      <c r="A667" s="1" t="str">
        <f t="shared" si="26"/>
        <v>PDA1299</v>
      </c>
      <c r="B667" s="165" t="s">
        <v>217</v>
      </c>
      <c r="C667" s="61">
        <v>1299</v>
      </c>
      <c r="D667" s="62">
        <v>45930</v>
      </c>
      <c r="E667" s="105" t="s">
        <v>1151</v>
      </c>
      <c r="F667" s="105" t="s">
        <v>1152</v>
      </c>
      <c r="G667" s="162" t="s">
        <v>496</v>
      </c>
      <c r="H667" s="63" t="s">
        <v>35</v>
      </c>
      <c r="I667" s="64" t="s">
        <v>36</v>
      </c>
      <c r="J667" s="65">
        <v>5</v>
      </c>
      <c r="K667" s="66"/>
      <c r="L667" s="67"/>
      <c r="M667" s="67"/>
      <c r="N667" s="68"/>
      <c r="O667" s="68"/>
      <c r="P667" s="69" t="s">
        <v>37</v>
      </c>
      <c r="Q667" s="69" t="s">
        <v>37</v>
      </c>
      <c r="R667" s="70" t="s">
        <v>37</v>
      </c>
      <c r="S667" s="71" t="s">
        <v>37</v>
      </c>
      <c r="T667" s="69" t="s">
        <v>37</v>
      </c>
      <c r="U667" s="72" t="s">
        <v>37</v>
      </c>
      <c r="V667" s="73" t="s">
        <v>37</v>
      </c>
      <c r="W667" s="73" t="s">
        <v>37</v>
      </c>
      <c r="X667" s="74" t="s">
        <v>37</v>
      </c>
      <c r="Y667" s="72" t="s">
        <v>37</v>
      </c>
      <c r="Z667" s="73" t="s">
        <v>37</v>
      </c>
      <c r="AA667" s="70" t="s">
        <v>37</v>
      </c>
      <c r="AB667" s="73"/>
      <c r="AC667" s="75" t="s">
        <v>37</v>
      </c>
      <c r="AD667" s="75" t="s">
        <v>37</v>
      </c>
      <c r="AE667" s="75" t="s">
        <v>37</v>
      </c>
      <c r="AF667" s="76" t="s">
        <v>2401</v>
      </c>
      <c r="AG667" s="76" t="s">
        <v>2402</v>
      </c>
      <c r="AH667" s="77" t="s">
        <v>37</v>
      </c>
      <c r="AI667" s="77" t="s">
        <v>2403</v>
      </c>
    </row>
    <row r="668" spans="1:35" ht="12" customHeight="1" thickBot="1" x14ac:dyDescent="0.35">
      <c r="A668" s="5" t="str">
        <f t="shared" ref="A668:A731" si="27">CONCATENATE(B668,C668)</f>
        <v/>
      </c>
      <c r="B668" s="179"/>
      <c r="C668" s="180"/>
      <c r="D668" s="181"/>
      <c r="E668" s="182"/>
      <c r="F668" s="182"/>
      <c r="G668" s="182"/>
      <c r="H668" s="183"/>
      <c r="I668" s="114" t="s">
        <v>38</v>
      </c>
      <c r="J668" s="84">
        <f>SUBTOTAL(9,J657:J667)</f>
        <v>83</v>
      </c>
      <c r="K668" s="85">
        <f>(45+35+35+80+10+70+35+240)-J668</f>
        <v>467</v>
      </c>
      <c r="L668" s="86"/>
      <c r="M668" s="86"/>
      <c r="N668" s="87"/>
      <c r="O668" s="87"/>
      <c r="P668" s="88"/>
      <c r="Q668" s="88"/>
      <c r="R668" s="89"/>
      <c r="S668" s="90"/>
      <c r="T668" s="88"/>
      <c r="U668" s="91"/>
      <c r="V668" s="92"/>
      <c r="W668" s="92"/>
      <c r="X668" s="93"/>
      <c r="Y668" s="91"/>
      <c r="Z668" s="88"/>
      <c r="AA668" s="89"/>
      <c r="AB668" s="92"/>
      <c r="AC668" s="17"/>
      <c r="AD668" s="17"/>
      <c r="AE668" s="17"/>
      <c r="AF668" s="18"/>
      <c r="AG668" s="18"/>
      <c r="AH668" s="19"/>
      <c r="AI668" s="19"/>
    </row>
    <row r="669" spans="1:35" ht="10.8" thickBot="1" x14ac:dyDescent="0.35">
      <c r="A669" s="1" t="str">
        <f t="shared" si="27"/>
        <v/>
      </c>
      <c r="B669" s="42"/>
      <c r="C669" s="43"/>
      <c r="D669" s="44"/>
      <c r="E669" s="184">
        <v>45901</v>
      </c>
      <c r="F669" s="147" t="s">
        <v>126</v>
      </c>
      <c r="G669" s="46"/>
      <c r="H669" s="47"/>
      <c r="I669" s="48"/>
      <c r="J669" s="49"/>
      <c r="K669" s="50"/>
      <c r="L669" s="51"/>
      <c r="M669" s="51"/>
      <c r="N669" s="52"/>
      <c r="O669" s="52"/>
      <c r="P669" s="53"/>
      <c r="Q669" s="53"/>
      <c r="R669" s="54"/>
      <c r="S669" s="55"/>
      <c r="T669" s="53"/>
      <c r="U669" s="56"/>
      <c r="V669" s="57"/>
      <c r="W669" s="57"/>
      <c r="X669" s="58"/>
      <c r="Y669" s="56"/>
      <c r="Z669" s="53"/>
      <c r="AA669" s="54"/>
      <c r="AB669" s="57"/>
      <c r="AC669" s="59"/>
      <c r="AD669" s="59"/>
      <c r="AE669" s="59"/>
      <c r="AF669" s="18"/>
      <c r="AG669" s="18"/>
      <c r="AH669" s="19"/>
      <c r="AI669" s="19"/>
    </row>
    <row r="670" spans="1:35" x14ac:dyDescent="0.3">
      <c r="A670" s="1" t="str">
        <f t="shared" si="27"/>
        <v>OXX1086817</v>
      </c>
      <c r="B670" s="111" t="s">
        <v>76</v>
      </c>
      <c r="C670" s="61">
        <v>1086817</v>
      </c>
      <c r="D670" s="62">
        <v>45901</v>
      </c>
      <c r="E670" s="105" t="s">
        <v>2404</v>
      </c>
      <c r="F670" s="105" t="s">
        <v>2405</v>
      </c>
      <c r="G670" s="162" t="s">
        <v>521</v>
      </c>
      <c r="H670" s="63" t="s">
        <v>60</v>
      </c>
      <c r="I670" s="64" t="s">
        <v>41</v>
      </c>
      <c r="J670" s="65">
        <v>3</v>
      </c>
      <c r="K670" s="66" t="s">
        <v>69</v>
      </c>
      <c r="L670" s="67" t="s">
        <v>211</v>
      </c>
      <c r="M670" s="67" t="s">
        <v>62</v>
      </c>
      <c r="N670" s="68" t="s">
        <v>62</v>
      </c>
      <c r="O670" s="68">
        <v>0.375</v>
      </c>
      <c r="P670" s="69" t="s">
        <v>77</v>
      </c>
      <c r="Q670" s="69" t="s">
        <v>78</v>
      </c>
      <c r="R670" s="70">
        <v>45897</v>
      </c>
      <c r="S670" s="71" t="s">
        <v>270</v>
      </c>
      <c r="T670" s="69" t="s">
        <v>47</v>
      </c>
      <c r="U670" s="72" t="s">
        <v>80</v>
      </c>
      <c r="V670" s="73">
        <v>3</v>
      </c>
      <c r="W670" s="73">
        <v>95871</v>
      </c>
      <c r="X670" s="74">
        <v>5</v>
      </c>
      <c r="Y670" s="72">
        <v>0.60499999999999998</v>
      </c>
      <c r="Z670" s="73" t="s">
        <v>211</v>
      </c>
      <c r="AA670" s="70">
        <v>45839</v>
      </c>
      <c r="AB670" s="73"/>
      <c r="AC670" s="75">
        <v>95871</v>
      </c>
      <c r="AD670" s="75">
        <v>9000</v>
      </c>
      <c r="AE670" s="75" t="s">
        <v>340</v>
      </c>
      <c r="AF670" s="76" t="s">
        <v>3432</v>
      </c>
      <c r="AG670" s="76" t="s">
        <v>3433</v>
      </c>
      <c r="AH670" s="77">
        <v>45897</v>
      </c>
      <c r="AI670" s="77" t="s">
        <v>3434</v>
      </c>
    </row>
    <row r="671" spans="1:35" x14ac:dyDescent="0.3">
      <c r="A671" s="1" t="str">
        <f t="shared" si="27"/>
        <v>OXX1109511</v>
      </c>
      <c r="B671" s="111" t="s">
        <v>76</v>
      </c>
      <c r="C671" s="61">
        <v>1109511</v>
      </c>
      <c r="D671" s="62">
        <v>45901</v>
      </c>
      <c r="E671" s="105" t="s">
        <v>2406</v>
      </c>
      <c r="F671" s="105" t="s">
        <v>2407</v>
      </c>
      <c r="G671" s="162" t="s">
        <v>521</v>
      </c>
      <c r="H671" s="63" t="s">
        <v>60</v>
      </c>
      <c r="I671" s="64" t="s">
        <v>41</v>
      </c>
      <c r="J671" s="65">
        <v>3</v>
      </c>
      <c r="K671" s="66" t="s">
        <v>69</v>
      </c>
      <c r="L671" s="67" t="s">
        <v>308</v>
      </c>
      <c r="M671" s="67" t="s">
        <v>62</v>
      </c>
      <c r="N671" s="68" t="s">
        <v>62</v>
      </c>
      <c r="O671" s="68">
        <v>0.375</v>
      </c>
      <c r="P671" s="69" t="s">
        <v>77</v>
      </c>
      <c r="Q671" s="69" t="s">
        <v>78</v>
      </c>
      <c r="R671" s="70">
        <v>45897</v>
      </c>
      <c r="S671" s="71" t="s">
        <v>270</v>
      </c>
      <c r="T671" s="69" t="s">
        <v>47</v>
      </c>
      <c r="U671" s="72" t="s">
        <v>80</v>
      </c>
      <c r="V671" s="73">
        <v>3</v>
      </c>
      <c r="W671" s="73">
        <v>42403</v>
      </c>
      <c r="X671" s="74">
        <v>5</v>
      </c>
      <c r="Y671" s="72">
        <v>0.98499999999999999</v>
      </c>
      <c r="Z671" s="73" t="s">
        <v>81</v>
      </c>
      <c r="AA671" s="70">
        <v>45840</v>
      </c>
      <c r="AB671" s="73"/>
      <c r="AC671" s="75">
        <v>42403</v>
      </c>
      <c r="AD671" s="75">
        <v>5000</v>
      </c>
      <c r="AE671" s="75" t="s">
        <v>340</v>
      </c>
      <c r="AF671" s="76" t="s">
        <v>3435</v>
      </c>
      <c r="AG671" s="76" t="s">
        <v>3436</v>
      </c>
      <c r="AH671" s="77">
        <v>45897</v>
      </c>
      <c r="AI671" s="77" t="s">
        <v>3437</v>
      </c>
    </row>
    <row r="672" spans="1:35" x14ac:dyDescent="0.3">
      <c r="A672" s="1" t="str">
        <f t="shared" si="27"/>
        <v>OXX1101926</v>
      </c>
      <c r="B672" s="111" t="s">
        <v>76</v>
      </c>
      <c r="C672" s="61">
        <v>1101926</v>
      </c>
      <c r="D672" s="62">
        <v>45901</v>
      </c>
      <c r="E672" s="105" t="s">
        <v>2408</v>
      </c>
      <c r="F672" s="105" t="s">
        <v>2409</v>
      </c>
      <c r="G672" s="162" t="s">
        <v>534</v>
      </c>
      <c r="H672" s="215" t="s">
        <v>399</v>
      </c>
      <c r="I672" s="64" t="s">
        <v>41</v>
      </c>
      <c r="J672" s="65">
        <v>3</v>
      </c>
      <c r="K672" s="66" t="s">
        <v>69</v>
      </c>
      <c r="L672" s="67" t="s">
        <v>158</v>
      </c>
      <c r="M672" s="67" t="s">
        <v>62</v>
      </c>
      <c r="N672" s="68" t="s">
        <v>62</v>
      </c>
      <c r="O672" s="68">
        <v>0.375</v>
      </c>
      <c r="P672" s="69" t="s">
        <v>77</v>
      </c>
      <c r="Q672" s="69" t="s">
        <v>78</v>
      </c>
      <c r="R672" s="70">
        <v>45897</v>
      </c>
      <c r="S672" s="71" t="s">
        <v>270</v>
      </c>
      <c r="T672" s="69" t="s">
        <v>47</v>
      </c>
      <c r="U672" s="72" t="s">
        <v>80</v>
      </c>
      <c r="V672" s="73">
        <v>3</v>
      </c>
      <c r="W672" s="73">
        <v>85418</v>
      </c>
      <c r="X672" s="74">
        <v>5</v>
      </c>
      <c r="Y672" s="72">
        <v>0.69</v>
      </c>
      <c r="Z672" s="73" t="s">
        <v>308</v>
      </c>
      <c r="AA672" s="70">
        <v>45870</v>
      </c>
      <c r="AB672" s="73"/>
      <c r="AC672" s="75">
        <v>85418</v>
      </c>
      <c r="AD672" s="75">
        <v>9000</v>
      </c>
      <c r="AE672" s="75" t="s">
        <v>340</v>
      </c>
      <c r="AF672" s="76" t="s">
        <v>3438</v>
      </c>
      <c r="AG672" s="76" t="s">
        <v>3439</v>
      </c>
      <c r="AH672" s="77">
        <v>45897</v>
      </c>
      <c r="AI672" s="77" t="s">
        <v>3440</v>
      </c>
    </row>
    <row r="673" spans="1:35" x14ac:dyDescent="0.3">
      <c r="A673" s="1" t="str">
        <f t="shared" si="27"/>
        <v>OXX1096908</v>
      </c>
      <c r="B673" s="111" t="s">
        <v>76</v>
      </c>
      <c r="C673" s="61">
        <v>1096908</v>
      </c>
      <c r="D673" s="62">
        <v>45901</v>
      </c>
      <c r="E673" s="105" t="s">
        <v>2410</v>
      </c>
      <c r="F673" s="105" t="s">
        <v>2411</v>
      </c>
      <c r="G673" s="162" t="s">
        <v>490</v>
      </c>
      <c r="H673" s="226" t="s">
        <v>478</v>
      </c>
      <c r="I673" s="64" t="s">
        <v>41</v>
      </c>
      <c r="J673" s="65">
        <v>3</v>
      </c>
      <c r="K673" s="66" t="s">
        <v>69</v>
      </c>
      <c r="L673" s="67" t="s">
        <v>82</v>
      </c>
      <c r="M673" s="67" t="s">
        <v>62</v>
      </c>
      <c r="N673" s="68" t="s">
        <v>62</v>
      </c>
      <c r="O673" s="68">
        <v>0.375</v>
      </c>
      <c r="P673" s="69" t="s">
        <v>77</v>
      </c>
      <c r="Q673" s="69" t="s">
        <v>78</v>
      </c>
      <c r="R673" s="70">
        <v>45897</v>
      </c>
      <c r="S673" s="71" t="s">
        <v>270</v>
      </c>
      <c r="T673" s="69" t="s">
        <v>47</v>
      </c>
      <c r="U673" s="72" t="s">
        <v>80</v>
      </c>
      <c r="V673" s="73">
        <v>4</v>
      </c>
      <c r="W673" s="73">
        <v>81013</v>
      </c>
      <c r="X673" s="74">
        <v>5</v>
      </c>
      <c r="Y673" s="72">
        <v>0.67500000000000004</v>
      </c>
      <c r="Z673" s="73" t="s">
        <v>177</v>
      </c>
      <c r="AA673" s="70">
        <v>45873</v>
      </c>
      <c r="AB673" s="73"/>
      <c r="AC673" s="75">
        <v>81013</v>
      </c>
      <c r="AD673" s="75">
        <v>7000</v>
      </c>
      <c r="AE673" s="75" t="s">
        <v>340</v>
      </c>
      <c r="AF673" s="76" t="s">
        <v>3441</v>
      </c>
      <c r="AG673" s="76" t="s">
        <v>3442</v>
      </c>
      <c r="AH673" s="77">
        <v>45897</v>
      </c>
      <c r="AI673" s="77" t="s">
        <v>3443</v>
      </c>
    </row>
    <row r="674" spans="1:35" x14ac:dyDescent="0.3">
      <c r="A674" s="1" t="str">
        <f>CONCATENATE(B674,C674)</f>
        <v>OXX1096002</v>
      </c>
      <c r="B674" s="111" t="s">
        <v>76</v>
      </c>
      <c r="C674" s="61">
        <v>1096002</v>
      </c>
      <c r="D674" s="62">
        <v>45901</v>
      </c>
      <c r="E674" s="105" t="s">
        <v>2412</v>
      </c>
      <c r="F674" s="105" t="s">
        <v>2413</v>
      </c>
      <c r="G674" s="162" t="s">
        <v>444</v>
      </c>
      <c r="H674" s="63" t="s">
        <v>85</v>
      </c>
      <c r="I674" s="64" t="s">
        <v>41</v>
      </c>
      <c r="J674" s="65">
        <v>3</v>
      </c>
      <c r="K674" s="66" t="s">
        <v>69</v>
      </c>
      <c r="L674" s="67" t="s">
        <v>84</v>
      </c>
      <c r="M674" s="67" t="s">
        <v>62</v>
      </c>
      <c r="N674" s="68" t="s">
        <v>62</v>
      </c>
      <c r="O674" s="68">
        <v>0.375</v>
      </c>
      <c r="P674" s="69" t="s">
        <v>77</v>
      </c>
      <c r="Q674" s="69" t="s">
        <v>78</v>
      </c>
      <c r="R674" s="70">
        <v>45897</v>
      </c>
      <c r="S674" s="71" t="s">
        <v>270</v>
      </c>
      <c r="T674" s="69" t="s">
        <v>47</v>
      </c>
      <c r="U674" s="72" t="s">
        <v>80</v>
      </c>
      <c r="V674" s="73">
        <v>3</v>
      </c>
      <c r="W674" s="73">
        <v>83205</v>
      </c>
      <c r="X674" s="74">
        <v>5</v>
      </c>
      <c r="Y674" s="72">
        <v>0.755</v>
      </c>
      <c r="Z674" s="73" t="s">
        <v>84</v>
      </c>
      <c r="AA674" s="70">
        <v>45876</v>
      </c>
      <c r="AB674" s="73"/>
      <c r="AC674" s="75">
        <v>83205</v>
      </c>
      <c r="AD674" s="75">
        <v>7000</v>
      </c>
      <c r="AE674" s="75" t="s">
        <v>340</v>
      </c>
      <c r="AF674" s="76" t="s">
        <v>3444</v>
      </c>
      <c r="AG674" s="76" t="s">
        <v>3445</v>
      </c>
      <c r="AH674" s="77">
        <v>45897</v>
      </c>
      <c r="AI674" s="77" t="s">
        <v>3446</v>
      </c>
    </row>
    <row r="675" spans="1:35" x14ac:dyDescent="0.3">
      <c r="A675" s="1" t="str">
        <f t="shared" si="27"/>
        <v>OXX1095165</v>
      </c>
      <c r="B675" s="111" t="s">
        <v>76</v>
      </c>
      <c r="C675" s="61">
        <v>1095165</v>
      </c>
      <c r="D675" s="62">
        <v>45901</v>
      </c>
      <c r="E675" s="105" t="s">
        <v>2414</v>
      </c>
      <c r="F675" s="105" t="s">
        <v>2415</v>
      </c>
      <c r="G675" s="162" t="s">
        <v>682</v>
      </c>
      <c r="H675" s="213" t="s">
        <v>397</v>
      </c>
      <c r="I675" s="64" t="s">
        <v>41</v>
      </c>
      <c r="J675" s="65">
        <v>3</v>
      </c>
      <c r="K675" s="66" t="s">
        <v>69</v>
      </c>
      <c r="L675" s="67" t="s">
        <v>96</v>
      </c>
      <c r="M675" s="67" t="s">
        <v>62</v>
      </c>
      <c r="N675" s="68" t="s">
        <v>62</v>
      </c>
      <c r="O675" s="68">
        <v>0.375</v>
      </c>
      <c r="P675" s="69" t="s">
        <v>77</v>
      </c>
      <c r="Q675" s="69" t="s">
        <v>78</v>
      </c>
      <c r="R675" s="70">
        <v>45897</v>
      </c>
      <c r="S675" s="71" t="s">
        <v>270</v>
      </c>
      <c r="T675" s="69" t="s">
        <v>47</v>
      </c>
      <c r="U675" s="72" t="s">
        <v>80</v>
      </c>
      <c r="V675" s="73">
        <v>3</v>
      </c>
      <c r="W675" s="73">
        <v>129599</v>
      </c>
      <c r="X675" s="74">
        <v>4.7</v>
      </c>
      <c r="Y675" s="72">
        <v>1</v>
      </c>
      <c r="Z675" s="73" t="s">
        <v>90</v>
      </c>
      <c r="AA675" s="70">
        <v>45870</v>
      </c>
      <c r="AB675" s="73"/>
      <c r="AC675" s="75">
        <v>129599</v>
      </c>
      <c r="AD675" s="75">
        <v>11000</v>
      </c>
      <c r="AE675" s="75" t="s">
        <v>340</v>
      </c>
      <c r="AF675" s="76" t="s">
        <v>3447</v>
      </c>
      <c r="AG675" s="76" t="s">
        <v>3448</v>
      </c>
      <c r="AH675" s="77">
        <v>45897</v>
      </c>
      <c r="AI675" s="77" t="s">
        <v>3449</v>
      </c>
    </row>
    <row r="676" spans="1:35" x14ac:dyDescent="0.3">
      <c r="A676" s="1" t="str">
        <f t="shared" si="27"/>
        <v>OXX1113871</v>
      </c>
      <c r="B676" s="111" t="s">
        <v>76</v>
      </c>
      <c r="C676" s="61">
        <v>1113871</v>
      </c>
      <c r="D676" s="62">
        <v>45901</v>
      </c>
      <c r="E676" s="105" t="s">
        <v>2416</v>
      </c>
      <c r="F676" s="105" t="s">
        <v>2417</v>
      </c>
      <c r="G676" s="162" t="s">
        <v>493</v>
      </c>
      <c r="H676" s="214" t="s">
        <v>398</v>
      </c>
      <c r="I676" s="64" t="s">
        <v>41</v>
      </c>
      <c r="J676" s="65">
        <v>4</v>
      </c>
      <c r="K676" s="66" t="s">
        <v>69</v>
      </c>
      <c r="L676" s="67" t="s">
        <v>434</v>
      </c>
      <c r="M676" s="67" t="s">
        <v>62</v>
      </c>
      <c r="N676" s="68" t="s">
        <v>62</v>
      </c>
      <c r="O676" s="68">
        <v>0.375</v>
      </c>
      <c r="P676" s="69" t="s">
        <v>77</v>
      </c>
      <c r="Q676" s="69" t="s">
        <v>78</v>
      </c>
      <c r="R676" s="70">
        <v>45897</v>
      </c>
      <c r="S676" s="71" t="s">
        <v>270</v>
      </c>
      <c r="T676" s="69" t="s">
        <v>47</v>
      </c>
      <c r="U676" s="72" t="s">
        <v>80</v>
      </c>
      <c r="V676" s="73">
        <v>3</v>
      </c>
      <c r="W676" s="73">
        <v>52010</v>
      </c>
      <c r="X676" s="74">
        <v>5</v>
      </c>
      <c r="Y676" s="72">
        <v>0.88</v>
      </c>
      <c r="Z676" s="73" t="s">
        <v>96</v>
      </c>
      <c r="AA676" s="70">
        <v>45870</v>
      </c>
      <c r="AB676" s="73"/>
      <c r="AC676" s="75">
        <v>52010</v>
      </c>
      <c r="AD676" s="75">
        <v>5000</v>
      </c>
      <c r="AE676" s="75" t="s">
        <v>340</v>
      </c>
      <c r="AF676" s="76" t="s">
        <v>3450</v>
      </c>
      <c r="AG676" s="76" t="s">
        <v>3451</v>
      </c>
      <c r="AH676" s="77">
        <v>45897</v>
      </c>
      <c r="AI676" s="77" t="s">
        <v>3452</v>
      </c>
    </row>
    <row r="677" spans="1:35" x14ac:dyDescent="0.3">
      <c r="A677" s="1" t="str">
        <f t="shared" si="27"/>
        <v>OXX1098820</v>
      </c>
      <c r="B677" s="111" t="s">
        <v>76</v>
      </c>
      <c r="C677" s="61">
        <v>1098820</v>
      </c>
      <c r="D677" s="62">
        <v>45901</v>
      </c>
      <c r="E677" s="105" t="s">
        <v>2418</v>
      </c>
      <c r="F677" s="105" t="s">
        <v>2419</v>
      </c>
      <c r="G677" s="162" t="s">
        <v>496</v>
      </c>
      <c r="H677" s="195" t="s">
        <v>89</v>
      </c>
      <c r="I677" s="64" t="s">
        <v>41</v>
      </c>
      <c r="J677" s="65">
        <v>3</v>
      </c>
      <c r="K677" s="66" t="s">
        <v>69</v>
      </c>
      <c r="L677" s="67" t="s">
        <v>91</v>
      </c>
      <c r="M677" s="67" t="s">
        <v>62</v>
      </c>
      <c r="N677" s="68" t="s">
        <v>62</v>
      </c>
      <c r="O677" s="68">
        <v>0.375</v>
      </c>
      <c r="P677" s="69" t="s">
        <v>77</v>
      </c>
      <c r="Q677" s="69" t="s">
        <v>78</v>
      </c>
      <c r="R677" s="70">
        <v>45897</v>
      </c>
      <c r="S677" s="71" t="s">
        <v>270</v>
      </c>
      <c r="T677" s="69" t="s">
        <v>47</v>
      </c>
      <c r="U677" s="72" t="s">
        <v>80</v>
      </c>
      <c r="V677" s="73">
        <v>3</v>
      </c>
      <c r="W677" s="73">
        <v>75879</v>
      </c>
      <c r="X677" s="74">
        <v>4</v>
      </c>
      <c r="Y677" s="72">
        <v>0.69</v>
      </c>
      <c r="Z677" s="73" t="s">
        <v>92</v>
      </c>
      <c r="AA677" s="70">
        <v>45870</v>
      </c>
      <c r="AB677" s="73"/>
      <c r="AC677" s="75">
        <v>75879</v>
      </c>
      <c r="AD677" s="75">
        <v>7000</v>
      </c>
      <c r="AE677" s="75" t="s">
        <v>340</v>
      </c>
      <c r="AF677" s="76" t="s">
        <v>3453</v>
      </c>
      <c r="AG677" s="76" t="s">
        <v>3454</v>
      </c>
      <c r="AH677" s="77">
        <v>45897</v>
      </c>
      <c r="AI677" s="77" t="s">
        <v>3455</v>
      </c>
    </row>
    <row r="678" spans="1:35" x14ac:dyDescent="0.3">
      <c r="A678" s="1" t="str">
        <f t="shared" si="27"/>
        <v>OXX1099729</v>
      </c>
      <c r="B678" s="111" t="s">
        <v>76</v>
      </c>
      <c r="C678" s="61">
        <v>1099729</v>
      </c>
      <c r="D678" s="62">
        <v>45901</v>
      </c>
      <c r="E678" s="105" t="s">
        <v>2420</v>
      </c>
      <c r="F678" s="105" t="s">
        <v>2421</v>
      </c>
      <c r="G678" s="162" t="s">
        <v>496</v>
      </c>
      <c r="H678" s="195" t="s">
        <v>89</v>
      </c>
      <c r="I678" s="64" t="s">
        <v>41</v>
      </c>
      <c r="J678" s="65">
        <v>3</v>
      </c>
      <c r="K678" s="66" t="s">
        <v>69</v>
      </c>
      <c r="L678" s="67" t="s">
        <v>366</v>
      </c>
      <c r="M678" s="67" t="s">
        <v>62</v>
      </c>
      <c r="N678" s="68" t="s">
        <v>62</v>
      </c>
      <c r="O678" s="68">
        <v>0.375</v>
      </c>
      <c r="P678" s="69" t="s">
        <v>77</v>
      </c>
      <c r="Q678" s="69" t="s">
        <v>78</v>
      </c>
      <c r="R678" s="70">
        <v>45897</v>
      </c>
      <c r="S678" s="71" t="s">
        <v>270</v>
      </c>
      <c r="T678" s="69" t="s">
        <v>47</v>
      </c>
      <c r="U678" s="72" t="s">
        <v>80</v>
      </c>
      <c r="V678" s="73">
        <v>3</v>
      </c>
      <c r="W678" s="73">
        <v>61225</v>
      </c>
      <c r="X678" s="74">
        <v>5</v>
      </c>
      <c r="Y678" s="72">
        <v>0.65</v>
      </c>
      <c r="Z678" s="73" t="s">
        <v>99</v>
      </c>
      <c r="AA678" s="70">
        <v>45870</v>
      </c>
      <c r="AB678" s="73"/>
      <c r="AC678" s="75">
        <v>61225</v>
      </c>
      <c r="AD678" s="75">
        <v>7000</v>
      </c>
      <c r="AE678" s="75" t="s">
        <v>340</v>
      </c>
      <c r="AF678" s="76" t="s">
        <v>3456</v>
      </c>
      <c r="AG678" s="76" t="s">
        <v>3457</v>
      </c>
      <c r="AH678" s="77">
        <v>45897</v>
      </c>
      <c r="AI678" s="77" t="s">
        <v>3458</v>
      </c>
    </row>
    <row r="679" spans="1:35" x14ac:dyDescent="0.3">
      <c r="A679" s="1" t="str">
        <f t="shared" si="27"/>
        <v>OXX1102792</v>
      </c>
      <c r="B679" s="111" t="s">
        <v>76</v>
      </c>
      <c r="C679" s="61">
        <v>1102792</v>
      </c>
      <c r="D679" s="62">
        <v>45901</v>
      </c>
      <c r="E679" s="105" t="s">
        <v>2422</v>
      </c>
      <c r="F679" s="105" t="s">
        <v>2423</v>
      </c>
      <c r="G679" s="162" t="s">
        <v>496</v>
      </c>
      <c r="H679" s="195" t="s">
        <v>89</v>
      </c>
      <c r="I679" s="64" t="s">
        <v>41</v>
      </c>
      <c r="J679" s="65">
        <v>3</v>
      </c>
      <c r="K679" s="66" t="s">
        <v>69</v>
      </c>
      <c r="L679" s="67" t="s">
        <v>438</v>
      </c>
      <c r="M679" s="67" t="s">
        <v>62</v>
      </c>
      <c r="N679" s="68" t="s">
        <v>62</v>
      </c>
      <c r="O679" s="68">
        <v>0.375</v>
      </c>
      <c r="P679" s="69" t="s">
        <v>77</v>
      </c>
      <c r="Q679" s="69" t="s">
        <v>78</v>
      </c>
      <c r="R679" s="70">
        <v>45897</v>
      </c>
      <c r="S679" s="71" t="s">
        <v>270</v>
      </c>
      <c r="T679" s="69" t="s">
        <v>47</v>
      </c>
      <c r="U679" s="72" t="s">
        <v>80</v>
      </c>
      <c r="V679" s="73">
        <v>3</v>
      </c>
      <c r="W679" s="73">
        <v>74499</v>
      </c>
      <c r="X679" s="74">
        <v>4.7</v>
      </c>
      <c r="Y679" s="72">
        <v>0.73</v>
      </c>
      <c r="Z679" s="73" t="s">
        <v>97</v>
      </c>
      <c r="AA679" s="70">
        <v>45870</v>
      </c>
      <c r="AB679" s="73"/>
      <c r="AC679" s="75">
        <v>74499</v>
      </c>
      <c r="AD679" s="75">
        <v>7000</v>
      </c>
      <c r="AE679" s="75" t="s">
        <v>340</v>
      </c>
      <c r="AF679" s="76" t="s">
        <v>3459</v>
      </c>
      <c r="AG679" s="76" t="s">
        <v>3460</v>
      </c>
      <c r="AH679" s="77">
        <v>45897</v>
      </c>
      <c r="AI679" s="77" t="s">
        <v>3461</v>
      </c>
    </row>
    <row r="680" spans="1:35" x14ac:dyDescent="0.3">
      <c r="A680" s="1" t="str">
        <f t="shared" si="27"/>
        <v>OXX1103635</v>
      </c>
      <c r="B680" s="111" t="s">
        <v>76</v>
      </c>
      <c r="C680" s="61">
        <v>1103635</v>
      </c>
      <c r="D680" s="62">
        <v>45901</v>
      </c>
      <c r="E680" s="105" t="s">
        <v>2424</v>
      </c>
      <c r="F680" s="105" t="s">
        <v>2425</v>
      </c>
      <c r="G680" s="162" t="s">
        <v>496</v>
      </c>
      <c r="H680" s="195" t="s">
        <v>89</v>
      </c>
      <c r="I680" s="64" t="s">
        <v>41</v>
      </c>
      <c r="J680" s="65">
        <v>3</v>
      </c>
      <c r="K680" s="66" t="s">
        <v>69</v>
      </c>
      <c r="L680" s="67" t="s">
        <v>92</v>
      </c>
      <c r="M680" s="67" t="s">
        <v>62</v>
      </c>
      <c r="N680" s="68" t="s">
        <v>62</v>
      </c>
      <c r="O680" s="68">
        <v>0.375</v>
      </c>
      <c r="P680" s="69" t="s">
        <v>77</v>
      </c>
      <c r="Q680" s="69" t="s">
        <v>78</v>
      </c>
      <c r="R680" s="70">
        <v>45897</v>
      </c>
      <c r="S680" s="71" t="s">
        <v>270</v>
      </c>
      <c r="T680" s="69" t="s">
        <v>47</v>
      </c>
      <c r="U680" s="72" t="s">
        <v>80</v>
      </c>
      <c r="V680" s="73">
        <v>3</v>
      </c>
      <c r="W680" s="73">
        <v>79366</v>
      </c>
      <c r="X680" s="74">
        <v>5</v>
      </c>
      <c r="Y680" s="72">
        <v>0.82</v>
      </c>
      <c r="Z680" s="73" t="s">
        <v>100</v>
      </c>
      <c r="AA680" s="70">
        <v>45870</v>
      </c>
      <c r="AB680" s="73"/>
      <c r="AC680" s="75">
        <v>79366</v>
      </c>
      <c r="AD680" s="75">
        <v>7000</v>
      </c>
      <c r="AE680" s="75" t="s">
        <v>340</v>
      </c>
      <c r="AF680" s="76" t="s">
        <v>3462</v>
      </c>
      <c r="AG680" s="76" t="s">
        <v>3463</v>
      </c>
      <c r="AH680" s="77">
        <v>45897</v>
      </c>
      <c r="AI680" s="77" t="s">
        <v>3464</v>
      </c>
    </row>
    <row r="681" spans="1:35" x14ac:dyDescent="0.3">
      <c r="A681" s="1" t="str">
        <f t="shared" si="27"/>
        <v>OXX1106272</v>
      </c>
      <c r="B681" s="111" t="s">
        <v>76</v>
      </c>
      <c r="C681" s="61">
        <v>1106272</v>
      </c>
      <c r="D681" s="62">
        <v>45901</v>
      </c>
      <c r="E681" s="105" t="s">
        <v>2426</v>
      </c>
      <c r="F681" s="105" t="s">
        <v>2427</v>
      </c>
      <c r="G681" s="162" t="s">
        <v>496</v>
      </c>
      <c r="H681" s="195" t="s">
        <v>89</v>
      </c>
      <c r="I681" s="64" t="s">
        <v>41</v>
      </c>
      <c r="J681" s="65">
        <v>3</v>
      </c>
      <c r="K681" s="66" t="s">
        <v>69</v>
      </c>
      <c r="L681" s="67" t="s">
        <v>99</v>
      </c>
      <c r="M681" s="67" t="s">
        <v>62</v>
      </c>
      <c r="N681" s="68" t="s">
        <v>62</v>
      </c>
      <c r="O681" s="68">
        <v>0.375</v>
      </c>
      <c r="P681" s="69" t="s">
        <v>77</v>
      </c>
      <c r="Q681" s="69" t="s">
        <v>78</v>
      </c>
      <c r="R681" s="70">
        <v>45897</v>
      </c>
      <c r="S681" s="71" t="s">
        <v>270</v>
      </c>
      <c r="T681" s="69" t="s">
        <v>47</v>
      </c>
      <c r="U681" s="72" t="s">
        <v>80</v>
      </c>
      <c r="V681" s="73">
        <v>3</v>
      </c>
      <c r="W681" s="73">
        <v>64786</v>
      </c>
      <c r="X681" s="74">
        <v>5</v>
      </c>
      <c r="Y681" s="72">
        <v>1</v>
      </c>
      <c r="Z681" s="73" t="s">
        <v>98</v>
      </c>
      <c r="AA681" s="70">
        <v>45870</v>
      </c>
      <c r="AB681" s="73"/>
      <c r="AC681" s="75">
        <v>64786</v>
      </c>
      <c r="AD681" s="75">
        <v>7000</v>
      </c>
      <c r="AE681" s="75" t="s">
        <v>340</v>
      </c>
      <c r="AF681" s="76" t="s">
        <v>3465</v>
      </c>
      <c r="AG681" s="76" t="s">
        <v>3466</v>
      </c>
      <c r="AH681" s="77">
        <v>45897</v>
      </c>
      <c r="AI681" s="77" t="s">
        <v>3467</v>
      </c>
    </row>
    <row r="682" spans="1:35" x14ac:dyDescent="0.3">
      <c r="A682" s="1" t="str">
        <f t="shared" si="27"/>
        <v>OXX1107084</v>
      </c>
      <c r="B682" s="111" t="s">
        <v>76</v>
      </c>
      <c r="C682" s="61">
        <v>1107084</v>
      </c>
      <c r="D682" s="62">
        <v>45901</v>
      </c>
      <c r="E682" s="105" t="s">
        <v>2428</v>
      </c>
      <c r="F682" s="105" t="s">
        <v>2429</v>
      </c>
      <c r="G682" s="162" t="s">
        <v>496</v>
      </c>
      <c r="H682" s="195" t="s">
        <v>89</v>
      </c>
      <c r="I682" s="64" t="s">
        <v>41</v>
      </c>
      <c r="J682" s="65">
        <v>3</v>
      </c>
      <c r="K682" s="66" t="s">
        <v>69</v>
      </c>
      <c r="L682" s="67" t="s">
        <v>95</v>
      </c>
      <c r="M682" s="67" t="s">
        <v>62</v>
      </c>
      <c r="N682" s="68" t="s">
        <v>62</v>
      </c>
      <c r="O682" s="68">
        <v>0.375</v>
      </c>
      <c r="P682" s="69" t="s">
        <v>77</v>
      </c>
      <c r="Q682" s="69" t="s">
        <v>78</v>
      </c>
      <c r="R682" s="70">
        <v>45897</v>
      </c>
      <c r="S682" s="71" t="s">
        <v>270</v>
      </c>
      <c r="T682" s="69" t="s">
        <v>47</v>
      </c>
      <c r="U682" s="72" t="s">
        <v>80</v>
      </c>
      <c r="V682" s="73">
        <v>3</v>
      </c>
      <c r="W682" s="73">
        <v>60364</v>
      </c>
      <c r="X682" s="74">
        <v>5</v>
      </c>
      <c r="Y682" s="72">
        <v>1</v>
      </c>
      <c r="Z682" s="73" t="s">
        <v>95</v>
      </c>
      <c r="AA682" s="70">
        <v>45870</v>
      </c>
      <c r="AB682" s="73"/>
      <c r="AC682" s="75">
        <v>60364</v>
      </c>
      <c r="AD682" s="75">
        <v>5000</v>
      </c>
      <c r="AE682" s="75" t="s">
        <v>340</v>
      </c>
      <c r="AF682" s="76" t="s">
        <v>3468</v>
      </c>
      <c r="AG682" s="76" t="s">
        <v>3469</v>
      </c>
      <c r="AH682" s="77">
        <v>45897</v>
      </c>
      <c r="AI682" s="77" t="s">
        <v>3470</v>
      </c>
    </row>
    <row r="683" spans="1:35" x14ac:dyDescent="0.3">
      <c r="A683" s="1" t="str">
        <f t="shared" si="27"/>
        <v>OXX1108161</v>
      </c>
      <c r="B683" s="111" t="s">
        <v>76</v>
      </c>
      <c r="C683" s="61">
        <v>1108161</v>
      </c>
      <c r="D683" s="62">
        <v>45901</v>
      </c>
      <c r="E683" s="105" t="s">
        <v>2430</v>
      </c>
      <c r="F683" s="105" t="s">
        <v>2431</v>
      </c>
      <c r="G683" s="162" t="s">
        <v>496</v>
      </c>
      <c r="H683" s="195" t="s">
        <v>89</v>
      </c>
      <c r="I683" s="64" t="s">
        <v>41</v>
      </c>
      <c r="J683" s="65">
        <v>3</v>
      </c>
      <c r="K683" s="66" t="s">
        <v>69</v>
      </c>
      <c r="L683" s="67" t="s">
        <v>94</v>
      </c>
      <c r="M683" s="67" t="s">
        <v>62</v>
      </c>
      <c r="N683" s="68" t="s">
        <v>62</v>
      </c>
      <c r="O683" s="68">
        <v>0.375</v>
      </c>
      <c r="P683" s="69" t="s">
        <v>77</v>
      </c>
      <c r="Q683" s="69" t="s">
        <v>78</v>
      </c>
      <c r="R683" s="70">
        <v>45897</v>
      </c>
      <c r="S683" s="71" t="s">
        <v>270</v>
      </c>
      <c r="T683" s="69" t="s">
        <v>47</v>
      </c>
      <c r="U683" s="72" t="s">
        <v>80</v>
      </c>
      <c r="V683" s="73">
        <v>3</v>
      </c>
      <c r="W683" s="73">
        <v>72925</v>
      </c>
      <c r="X683" s="74">
        <v>5</v>
      </c>
      <c r="Y683" s="72">
        <v>0.76</v>
      </c>
      <c r="Z683" s="73" t="s">
        <v>272</v>
      </c>
      <c r="AA683" s="70">
        <v>45870</v>
      </c>
      <c r="AB683" s="73"/>
      <c r="AC683" s="75">
        <v>72925</v>
      </c>
      <c r="AD683" s="75">
        <v>7000</v>
      </c>
      <c r="AE683" s="75" t="s">
        <v>340</v>
      </c>
      <c r="AF683" s="76" t="s">
        <v>3471</v>
      </c>
      <c r="AG683" s="76" t="s">
        <v>3472</v>
      </c>
      <c r="AH683" s="77">
        <v>45897</v>
      </c>
      <c r="AI683" s="77" t="s">
        <v>3473</v>
      </c>
    </row>
    <row r="684" spans="1:35" x14ac:dyDescent="0.3">
      <c r="A684" s="1" t="str">
        <f t="shared" si="27"/>
        <v>OXX1112028</v>
      </c>
      <c r="B684" s="111" t="s">
        <v>76</v>
      </c>
      <c r="C684" s="61">
        <v>1112028</v>
      </c>
      <c r="D684" s="62">
        <v>45901</v>
      </c>
      <c r="E684" s="105" t="s">
        <v>2432</v>
      </c>
      <c r="F684" s="105" t="s">
        <v>2433</v>
      </c>
      <c r="G684" s="162" t="s">
        <v>496</v>
      </c>
      <c r="H684" s="195" t="s">
        <v>89</v>
      </c>
      <c r="I684" s="64" t="s">
        <v>41</v>
      </c>
      <c r="J684" s="65">
        <v>3</v>
      </c>
      <c r="K684" s="66" t="s">
        <v>69</v>
      </c>
      <c r="L684" s="67" t="s">
        <v>97</v>
      </c>
      <c r="M684" s="67" t="s">
        <v>62</v>
      </c>
      <c r="N684" s="68" t="s">
        <v>62</v>
      </c>
      <c r="O684" s="68">
        <v>0.375</v>
      </c>
      <c r="P684" s="69" t="s">
        <v>77</v>
      </c>
      <c r="Q684" s="69" t="s">
        <v>78</v>
      </c>
      <c r="R684" s="70">
        <v>45897</v>
      </c>
      <c r="S684" s="71" t="s">
        <v>270</v>
      </c>
      <c r="T684" s="69" t="s">
        <v>47</v>
      </c>
      <c r="U684" s="72" t="s">
        <v>80</v>
      </c>
      <c r="V684" s="73">
        <v>3</v>
      </c>
      <c r="W684" s="73">
        <v>74221</v>
      </c>
      <c r="X684" s="74">
        <v>5</v>
      </c>
      <c r="Y684" s="72">
        <v>1</v>
      </c>
      <c r="Z684" s="73" t="s">
        <v>97</v>
      </c>
      <c r="AA684" s="70">
        <v>45839</v>
      </c>
      <c r="AB684" s="73"/>
      <c r="AC684" s="75">
        <v>74221</v>
      </c>
      <c r="AD684" s="75">
        <v>7000</v>
      </c>
      <c r="AE684" s="75" t="s">
        <v>340</v>
      </c>
      <c r="AF684" s="76" t="s">
        <v>3474</v>
      </c>
      <c r="AG684" s="76" t="s">
        <v>3475</v>
      </c>
      <c r="AH684" s="77">
        <v>45897</v>
      </c>
      <c r="AI684" s="77" t="s">
        <v>3476</v>
      </c>
    </row>
    <row r="685" spans="1:35" x14ac:dyDescent="0.3">
      <c r="A685" s="1" t="str">
        <f t="shared" si="27"/>
        <v>OXX1112715</v>
      </c>
      <c r="B685" s="111" t="s">
        <v>76</v>
      </c>
      <c r="C685" s="61">
        <v>1112715</v>
      </c>
      <c r="D685" s="62">
        <v>45901</v>
      </c>
      <c r="E685" s="105" t="s">
        <v>2434</v>
      </c>
      <c r="F685" s="105" t="s">
        <v>2435</v>
      </c>
      <c r="G685" s="162" t="s">
        <v>987</v>
      </c>
      <c r="H685" s="195" t="s">
        <v>89</v>
      </c>
      <c r="I685" s="64" t="s">
        <v>41</v>
      </c>
      <c r="J685" s="65">
        <v>3</v>
      </c>
      <c r="K685" s="66" t="s">
        <v>69</v>
      </c>
      <c r="L685" s="67" t="s">
        <v>90</v>
      </c>
      <c r="M685" s="67" t="s">
        <v>83</v>
      </c>
      <c r="N685" s="68">
        <v>0.29166666666666669</v>
      </c>
      <c r="O685" s="68">
        <v>0.375</v>
      </c>
      <c r="P685" s="69" t="s">
        <v>77</v>
      </c>
      <c r="Q685" s="69" t="s">
        <v>78</v>
      </c>
      <c r="R685" s="70">
        <v>45897</v>
      </c>
      <c r="S685" s="71" t="s">
        <v>270</v>
      </c>
      <c r="T685" s="69" t="s">
        <v>47</v>
      </c>
      <c r="U685" s="72" t="s">
        <v>80</v>
      </c>
      <c r="V685" s="73">
        <v>3</v>
      </c>
      <c r="W685" s="73">
        <v>50037</v>
      </c>
      <c r="X685" s="74">
        <v>5</v>
      </c>
      <c r="Y685" s="72">
        <v>1</v>
      </c>
      <c r="Z685" s="73" t="s">
        <v>90</v>
      </c>
      <c r="AA685" s="70">
        <v>45839</v>
      </c>
      <c r="AB685" s="73"/>
      <c r="AC685" s="75">
        <v>50037</v>
      </c>
      <c r="AD685" s="75">
        <v>5000</v>
      </c>
      <c r="AE685" s="75" t="s">
        <v>340</v>
      </c>
      <c r="AF685" s="76" t="s">
        <v>3477</v>
      </c>
      <c r="AG685" s="76" t="s">
        <v>3478</v>
      </c>
      <c r="AH685" s="77">
        <v>45897</v>
      </c>
      <c r="AI685" s="77" t="s">
        <v>3479</v>
      </c>
    </row>
    <row r="686" spans="1:35" x14ac:dyDescent="0.3">
      <c r="A686" s="1" t="str">
        <f t="shared" si="27"/>
        <v>OXX1109711</v>
      </c>
      <c r="B686" s="111" t="s">
        <v>76</v>
      </c>
      <c r="C686" s="61">
        <v>1109711</v>
      </c>
      <c r="D686" s="62">
        <v>45901</v>
      </c>
      <c r="E686" s="105" t="s">
        <v>2436</v>
      </c>
      <c r="F686" s="105" t="s">
        <v>2437</v>
      </c>
      <c r="G686" s="162" t="s">
        <v>814</v>
      </c>
      <c r="H686" s="63" t="s">
        <v>101</v>
      </c>
      <c r="I686" s="64" t="s">
        <v>41</v>
      </c>
      <c r="J686" s="65">
        <v>3</v>
      </c>
      <c r="K686" s="66" t="s">
        <v>69</v>
      </c>
      <c r="L686" s="67" t="s">
        <v>271</v>
      </c>
      <c r="M686" s="67" t="s">
        <v>62</v>
      </c>
      <c r="N686" s="68" t="s">
        <v>62</v>
      </c>
      <c r="O686" s="68">
        <v>0.375</v>
      </c>
      <c r="P686" s="69" t="s">
        <v>77</v>
      </c>
      <c r="Q686" s="69" t="s">
        <v>78</v>
      </c>
      <c r="R686" s="70">
        <v>45897</v>
      </c>
      <c r="S686" s="71" t="s">
        <v>270</v>
      </c>
      <c r="T686" s="69" t="s">
        <v>47</v>
      </c>
      <c r="U686" s="72" t="s">
        <v>80</v>
      </c>
      <c r="V686" s="73">
        <v>4</v>
      </c>
      <c r="W686" s="73">
        <v>68346</v>
      </c>
      <c r="X686" s="74">
        <v>5</v>
      </c>
      <c r="Y686" s="72">
        <v>0.84499999999999997</v>
      </c>
      <c r="Z686" s="73" t="s">
        <v>271</v>
      </c>
      <c r="AA686" s="70">
        <v>45870</v>
      </c>
      <c r="AB686" s="73"/>
      <c r="AC686" s="75">
        <v>68346</v>
      </c>
      <c r="AD686" s="75">
        <v>7000</v>
      </c>
      <c r="AE686" s="75" t="s">
        <v>340</v>
      </c>
      <c r="AF686" s="76" t="s">
        <v>3480</v>
      </c>
      <c r="AG686" s="76" t="s">
        <v>3481</v>
      </c>
      <c r="AH686" s="77">
        <v>45897</v>
      </c>
      <c r="AI686" s="77" t="s">
        <v>3482</v>
      </c>
    </row>
    <row r="687" spans="1:35" x14ac:dyDescent="0.3">
      <c r="A687" s="1" t="str">
        <f t="shared" si="27"/>
        <v>OXX1112729</v>
      </c>
      <c r="B687" s="111" t="s">
        <v>76</v>
      </c>
      <c r="C687" s="61">
        <v>1112729</v>
      </c>
      <c r="D687" s="62">
        <v>45901</v>
      </c>
      <c r="E687" s="105" t="s">
        <v>2438</v>
      </c>
      <c r="F687" s="105" t="s">
        <v>2439</v>
      </c>
      <c r="G687" s="162" t="s">
        <v>814</v>
      </c>
      <c r="H687" s="63" t="s">
        <v>101</v>
      </c>
      <c r="I687" s="64" t="s">
        <v>41</v>
      </c>
      <c r="J687" s="65">
        <v>3</v>
      </c>
      <c r="K687" s="66" t="s">
        <v>69</v>
      </c>
      <c r="L687" s="67" t="s">
        <v>379</v>
      </c>
      <c r="M687" s="67" t="s">
        <v>62</v>
      </c>
      <c r="N687" s="68" t="s">
        <v>62</v>
      </c>
      <c r="O687" s="68">
        <v>0.375</v>
      </c>
      <c r="P687" s="69" t="s">
        <v>77</v>
      </c>
      <c r="Q687" s="69" t="s">
        <v>78</v>
      </c>
      <c r="R687" s="70">
        <v>45897</v>
      </c>
      <c r="S687" s="71" t="s">
        <v>270</v>
      </c>
      <c r="T687" s="69" t="s">
        <v>47</v>
      </c>
      <c r="U687" s="72" t="s">
        <v>80</v>
      </c>
      <c r="V687" s="73">
        <v>3</v>
      </c>
      <c r="W687" s="73">
        <v>53496</v>
      </c>
      <c r="X687" s="74">
        <v>5</v>
      </c>
      <c r="Y687" s="72">
        <v>0.81499999999999995</v>
      </c>
      <c r="Z687" s="73" t="s">
        <v>271</v>
      </c>
      <c r="AA687" s="70">
        <v>45839</v>
      </c>
      <c r="AB687" s="73"/>
      <c r="AC687" s="75">
        <v>53496</v>
      </c>
      <c r="AD687" s="75">
        <v>5000</v>
      </c>
      <c r="AE687" s="75" t="s">
        <v>340</v>
      </c>
      <c r="AF687" s="76" t="s">
        <v>3483</v>
      </c>
      <c r="AG687" s="76" t="s">
        <v>3484</v>
      </c>
      <c r="AH687" s="77">
        <v>45897</v>
      </c>
      <c r="AI687" s="77" t="s">
        <v>3485</v>
      </c>
    </row>
    <row r="688" spans="1:35" x14ac:dyDescent="0.3">
      <c r="A688" s="1" t="str">
        <f t="shared" si="27"/>
        <v>OXX1087398</v>
      </c>
      <c r="B688" s="111" t="s">
        <v>76</v>
      </c>
      <c r="C688" s="61">
        <v>1087398</v>
      </c>
      <c r="D688" s="62">
        <v>45901</v>
      </c>
      <c r="E688" s="105" t="s">
        <v>2440</v>
      </c>
      <c r="F688" s="105" t="s">
        <v>2441</v>
      </c>
      <c r="G688" s="162" t="s">
        <v>496</v>
      </c>
      <c r="H688" s="195" t="s">
        <v>103</v>
      </c>
      <c r="I688" s="64" t="s">
        <v>41</v>
      </c>
      <c r="J688" s="65">
        <v>3</v>
      </c>
      <c r="K688" s="66" t="s">
        <v>69</v>
      </c>
      <c r="L688" s="67" t="s">
        <v>110</v>
      </c>
      <c r="M688" s="67" t="s">
        <v>62</v>
      </c>
      <c r="N688" s="68" t="s">
        <v>62</v>
      </c>
      <c r="O688" s="68">
        <v>0.375</v>
      </c>
      <c r="P688" s="69" t="s">
        <v>77</v>
      </c>
      <c r="Q688" s="69" t="s">
        <v>78</v>
      </c>
      <c r="R688" s="70">
        <v>45897</v>
      </c>
      <c r="S688" s="71" t="s">
        <v>270</v>
      </c>
      <c r="T688" s="69" t="s">
        <v>47</v>
      </c>
      <c r="U688" s="72" t="s">
        <v>80</v>
      </c>
      <c r="V688" s="73">
        <v>3</v>
      </c>
      <c r="W688" s="73">
        <v>62751</v>
      </c>
      <c r="X688" s="74">
        <v>4.5</v>
      </c>
      <c r="Y688" s="72">
        <v>0.64</v>
      </c>
      <c r="Z688" s="73" t="s">
        <v>105</v>
      </c>
      <c r="AA688" s="70">
        <v>45870</v>
      </c>
      <c r="AB688" s="73"/>
      <c r="AC688" s="75">
        <v>62751</v>
      </c>
      <c r="AD688" s="75">
        <v>7000</v>
      </c>
      <c r="AE688" s="75" t="s">
        <v>340</v>
      </c>
      <c r="AF688" s="76" t="s">
        <v>3486</v>
      </c>
      <c r="AG688" s="76" t="s">
        <v>3487</v>
      </c>
      <c r="AH688" s="77">
        <v>45897</v>
      </c>
      <c r="AI688" s="77" t="s">
        <v>3488</v>
      </c>
    </row>
    <row r="689" spans="1:35" x14ac:dyDescent="0.3">
      <c r="A689" s="1" t="str">
        <f t="shared" si="27"/>
        <v>OXX1092250</v>
      </c>
      <c r="B689" s="111" t="s">
        <v>76</v>
      </c>
      <c r="C689" s="61">
        <v>1092250</v>
      </c>
      <c r="D689" s="62">
        <v>45901</v>
      </c>
      <c r="E689" s="105" t="s">
        <v>2442</v>
      </c>
      <c r="F689" s="105" t="s">
        <v>2443</v>
      </c>
      <c r="G689" s="162" t="s">
        <v>496</v>
      </c>
      <c r="H689" s="195" t="s">
        <v>103</v>
      </c>
      <c r="I689" s="64" t="s">
        <v>41</v>
      </c>
      <c r="J689" s="65">
        <v>3</v>
      </c>
      <c r="K689" s="66" t="s">
        <v>69</v>
      </c>
      <c r="L689" s="67" t="s">
        <v>252</v>
      </c>
      <c r="M689" s="67" t="s">
        <v>62</v>
      </c>
      <c r="N689" s="68" t="s">
        <v>62</v>
      </c>
      <c r="O689" s="68">
        <v>0.375</v>
      </c>
      <c r="P689" s="69" t="s">
        <v>77</v>
      </c>
      <c r="Q689" s="69" t="s">
        <v>78</v>
      </c>
      <c r="R689" s="70">
        <v>45897</v>
      </c>
      <c r="S689" s="71" t="s">
        <v>270</v>
      </c>
      <c r="T689" s="69" t="s">
        <v>47</v>
      </c>
      <c r="U689" s="72" t="s">
        <v>80</v>
      </c>
      <c r="V689" s="73">
        <v>3</v>
      </c>
      <c r="W689" s="73">
        <v>75876</v>
      </c>
      <c r="X689" s="74">
        <v>5</v>
      </c>
      <c r="Y689" s="72">
        <v>0.65</v>
      </c>
      <c r="Z689" s="73" t="s">
        <v>110</v>
      </c>
      <c r="AA689" s="70">
        <v>45870</v>
      </c>
      <c r="AB689" s="73"/>
      <c r="AC689" s="75">
        <v>75876</v>
      </c>
      <c r="AD689" s="75">
        <v>7000</v>
      </c>
      <c r="AE689" s="75" t="s">
        <v>340</v>
      </c>
      <c r="AF689" s="76" t="s">
        <v>3489</v>
      </c>
      <c r="AG689" s="76" t="s">
        <v>3490</v>
      </c>
      <c r="AH689" s="77">
        <v>45897</v>
      </c>
      <c r="AI689" s="77" t="s">
        <v>3491</v>
      </c>
    </row>
    <row r="690" spans="1:35" x14ac:dyDescent="0.3">
      <c r="A690" s="1" t="str">
        <f t="shared" si="27"/>
        <v>OXX1096604</v>
      </c>
      <c r="B690" s="111" t="s">
        <v>76</v>
      </c>
      <c r="C690" s="61">
        <v>1096604</v>
      </c>
      <c r="D690" s="62">
        <v>45901</v>
      </c>
      <c r="E690" s="105" t="s">
        <v>2444</v>
      </c>
      <c r="F690" s="105" t="s">
        <v>2445</v>
      </c>
      <c r="G690" s="162" t="s">
        <v>496</v>
      </c>
      <c r="H690" s="195" t="s">
        <v>103</v>
      </c>
      <c r="I690" s="64" t="s">
        <v>41</v>
      </c>
      <c r="J690" s="65">
        <v>3</v>
      </c>
      <c r="K690" s="66" t="s">
        <v>69</v>
      </c>
      <c r="L690" s="67" t="s">
        <v>171</v>
      </c>
      <c r="M690" s="67" t="s">
        <v>62</v>
      </c>
      <c r="N690" s="68" t="s">
        <v>62</v>
      </c>
      <c r="O690" s="68">
        <v>0.375</v>
      </c>
      <c r="P690" s="69" t="s">
        <v>77</v>
      </c>
      <c r="Q690" s="69" t="s">
        <v>78</v>
      </c>
      <c r="R690" s="70">
        <v>45897</v>
      </c>
      <c r="S690" s="71" t="s">
        <v>270</v>
      </c>
      <c r="T690" s="69" t="s">
        <v>47</v>
      </c>
      <c r="U690" s="72" t="s">
        <v>80</v>
      </c>
      <c r="V690" s="73">
        <v>3</v>
      </c>
      <c r="W690" s="73">
        <v>61332</v>
      </c>
      <c r="X690" s="74">
        <v>5</v>
      </c>
      <c r="Y690" s="72">
        <v>0.505</v>
      </c>
      <c r="Z690" s="73" t="s">
        <v>252</v>
      </c>
      <c r="AA690" s="70">
        <v>45870</v>
      </c>
      <c r="AB690" s="73"/>
      <c r="AC690" s="75">
        <v>61332</v>
      </c>
      <c r="AD690" s="75">
        <v>7000</v>
      </c>
      <c r="AE690" s="75" t="s">
        <v>340</v>
      </c>
      <c r="AF690" s="76" t="s">
        <v>3492</v>
      </c>
      <c r="AG690" s="76" t="s">
        <v>3493</v>
      </c>
      <c r="AH690" s="77">
        <v>45897</v>
      </c>
      <c r="AI690" s="77" t="s">
        <v>3494</v>
      </c>
    </row>
    <row r="691" spans="1:35" x14ac:dyDescent="0.3">
      <c r="A691" s="1" t="str">
        <f t="shared" si="27"/>
        <v>OXX1099746</v>
      </c>
      <c r="B691" s="111" t="s">
        <v>76</v>
      </c>
      <c r="C691" s="61">
        <v>1099746</v>
      </c>
      <c r="D691" s="62">
        <v>45901</v>
      </c>
      <c r="E691" s="105" t="s">
        <v>2446</v>
      </c>
      <c r="F691" s="105" t="s">
        <v>2447</v>
      </c>
      <c r="G691" s="162" t="s">
        <v>496</v>
      </c>
      <c r="H691" s="195" t="s">
        <v>103</v>
      </c>
      <c r="I691" s="64" t="s">
        <v>41</v>
      </c>
      <c r="J691" s="65">
        <v>3</v>
      </c>
      <c r="K691" s="66" t="s">
        <v>69</v>
      </c>
      <c r="L691" s="67" t="s">
        <v>125</v>
      </c>
      <c r="M691" s="67" t="s">
        <v>62</v>
      </c>
      <c r="N691" s="68" t="s">
        <v>62</v>
      </c>
      <c r="O691" s="68">
        <v>0.375</v>
      </c>
      <c r="P691" s="69" t="s">
        <v>77</v>
      </c>
      <c r="Q691" s="69" t="s">
        <v>78</v>
      </c>
      <c r="R691" s="70">
        <v>45897</v>
      </c>
      <c r="S691" s="71" t="s">
        <v>270</v>
      </c>
      <c r="T691" s="69" t="s">
        <v>47</v>
      </c>
      <c r="U691" s="72" t="s">
        <v>80</v>
      </c>
      <c r="V691" s="73">
        <v>3</v>
      </c>
      <c r="W691" s="73">
        <v>61688</v>
      </c>
      <c r="X691" s="74">
        <v>5</v>
      </c>
      <c r="Y691" s="72">
        <v>0.81499999999999995</v>
      </c>
      <c r="Z691" s="73" t="s">
        <v>111</v>
      </c>
      <c r="AA691" s="70">
        <v>45870</v>
      </c>
      <c r="AB691" s="73"/>
      <c r="AC691" s="75">
        <v>61688</v>
      </c>
      <c r="AD691" s="75">
        <v>7000</v>
      </c>
      <c r="AE691" s="75" t="s">
        <v>340</v>
      </c>
      <c r="AF691" s="76" t="s">
        <v>3495</v>
      </c>
      <c r="AG691" s="76" t="s">
        <v>3496</v>
      </c>
      <c r="AH691" s="77">
        <v>45897</v>
      </c>
      <c r="AI691" s="77" t="s">
        <v>3497</v>
      </c>
    </row>
    <row r="692" spans="1:35" x14ac:dyDescent="0.3">
      <c r="A692" s="1" t="str">
        <f t="shared" si="27"/>
        <v>OXX1100475</v>
      </c>
      <c r="B692" s="111" t="s">
        <v>76</v>
      </c>
      <c r="C692" s="61">
        <v>1100475</v>
      </c>
      <c r="D692" s="62">
        <v>45901</v>
      </c>
      <c r="E692" s="105" t="s">
        <v>2448</v>
      </c>
      <c r="F692" s="105" t="s">
        <v>2449</v>
      </c>
      <c r="G692" s="162" t="s">
        <v>496</v>
      </c>
      <c r="H692" s="195" t="s">
        <v>103</v>
      </c>
      <c r="I692" s="64" t="s">
        <v>41</v>
      </c>
      <c r="J692" s="65">
        <v>3</v>
      </c>
      <c r="K692" s="66" t="s">
        <v>69</v>
      </c>
      <c r="L692" s="67" t="s">
        <v>342</v>
      </c>
      <c r="M692" s="67" t="s">
        <v>62</v>
      </c>
      <c r="N692" s="68" t="s">
        <v>62</v>
      </c>
      <c r="O692" s="68">
        <v>0.375</v>
      </c>
      <c r="P692" s="69" t="s">
        <v>77</v>
      </c>
      <c r="Q692" s="69" t="s">
        <v>78</v>
      </c>
      <c r="R692" s="70">
        <v>45897</v>
      </c>
      <c r="S692" s="71" t="s">
        <v>270</v>
      </c>
      <c r="T692" s="69" t="s">
        <v>47</v>
      </c>
      <c r="U692" s="72" t="s">
        <v>80</v>
      </c>
      <c r="V692" s="73">
        <v>3</v>
      </c>
      <c r="W692" s="73">
        <v>60528</v>
      </c>
      <c r="X692" s="74">
        <v>5</v>
      </c>
      <c r="Y692" s="72">
        <v>0.69</v>
      </c>
      <c r="Z692" s="73" t="s">
        <v>342</v>
      </c>
      <c r="AA692" s="70">
        <v>45870</v>
      </c>
      <c r="AB692" s="73"/>
      <c r="AC692" s="75">
        <v>60528</v>
      </c>
      <c r="AD692" s="75">
        <v>5000</v>
      </c>
      <c r="AE692" s="75" t="s">
        <v>340</v>
      </c>
      <c r="AF692" s="76" t="s">
        <v>3498</v>
      </c>
      <c r="AG692" s="76" t="s">
        <v>3499</v>
      </c>
      <c r="AH692" s="77">
        <v>45897</v>
      </c>
      <c r="AI692" s="77" t="s">
        <v>3500</v>
      </c>
    </row>
    <row r="693" spans="1:35" x14ac:dyDescent="0.3">
      <c r="A693" s="1" t="str">
        <f t="shared" si="27"/>
        <v>OXX1103699</v>
      </c>
      <c r="B693" s="111" t="s">
        <v>76</v>
      </c>
      <c r="C693" s="61">
        <v>1103699</v>
      </c>
      <c r="D693" s="62">
        <v>45901</v>
      </c>
      <c r="E693" s="105" t="s">
        <v>2450</v>
      </c>
      <c r="F693" s="105" t="s">
        <v>2451</v>
      </c>
      <c r="G693" s="162" t="s">
        <v>496</v>
      </c>
      <c r="H693" s="195" t="s">
        <v>103</v>
      </c>
      <c r="I693" s="64" t="s">
        <v>41</v>
      </c>
      <c r="J693" s="65">
        <v>3</v>
      </c>
      <c r="K693" s="66" t="s">
        <v>69</v>
      </c>
      <c r="L693" s="67" t="s">
        <v>432</v>
      </c>
      <c r="M693" s="67" t="s">
        <v>62</v>
      </c>
      <c r="N693" s="68" t="s">
        <v>62</v>
      </c>
      <c r="O693" s="68">
        <v>0.375</v>
      </c>
      <c r="P693" s="69" t="s">
        <v>77</v>
      </c>
      <c r="Q693" s="69" t="s">
        <v>78</v>
      </c>
      <c r="R693" s="70">
        <v>45897</v>
      </c>
      <c r="S693" s="71" t="s">
        <v>270</v>
      </c>
      <c r="T693" s="69" t="s">
        <v>47</v>
      </c>
      <c r="U693" s="72" t="s">
        <v>80</v>
      </c>
      <c r="V693" s="73">
        <v>3</v>
      </c>
      <c r="W693" s="73">
        <v>73839</v>
      </c>
      <c r="X693" s="74">
        <v>5</v>
      </c>
      <c r="Y693" s="72">
        <v>0.71</v>
      </c>
      <c r="Z693" s="73" t="s">
        <v>108</v>
      </c>
      <c r="AA693" s="70">
        <v>45870</v>
      </c>
      <c r="AB693" s="73"/>
      <c r="AC693" s="75">
        <v>73839</v>
      </c>
      <c r="AD693" s="75">
        <v>7000</v>
      </c>
      <c r="AE693" s="75" t="s">
        <v>340</v>
      </c>
      <c r="AF693" s="76" t="s">
        <v>3501</v>
      </c>
      <c r="AG693" s="76" t="s">
        <v>3502</v>
      </c>
      <c r="AH693" s="77">
        <v>45897</v>
      </c>
      <c r="AI693" s="77" t="s">
        <v>3503</v>
      </c>
    </row>
    <row r="694" spans="1:35" x14ac:dyDescent="0.3">
      <c r="A694" s="1" t="str">
        <f t="shared" si="27"/>
        <v>OXX1106499</v>
      </c>
      <c r="B694" s="111" t="s">
        <v>76</v>
      </c>
      <c r="C694" s="61">
        <v>1106499</v>
      </c>
      <c r="D694" s="62">
        <v>45901</v>
      </c>
      <c r="E694" s="105" t="s">
        <v>2452</v>
      </c>
      <c r="F694" s="105" t="s">
        <v>2453</v>
      </c>
      <c r="G694" s="162" t="s">
        <v>496</v>
      </c>
      <c r="H694" s="195" t="s">
        <v>103</v>
      </c>
      <c r="I694" s="64" t="s">
        <v>41</v>
      </c>
      <c r="J694" s="65">
        <v>3</v>
      </c>
      <c r="K694" s="66" t="s">
        <v>69</v>
      </c>
      <c r="L694" s="67" t="s">
        <v>177</v>
      </c>
      <c r="M694" s="67" t="s">
        <v>62</v>
      </c>
      <c r="N694" s="68" t="s">
        <v>62</v>
      </c>
      <c r="O694" s="68">
        <v>0.375</v>
      </c>
      <c r="P694" s="69" t="s">
        <v>77</v>
      </c>
      <c r="Q694" s="69" t="s">
        <v>78</v>
      </c>
      <c r="R694" s="70">
        <v>45897</v>
      </c>
      <c r="S694" s="71" t="s">
        <v>270</v>
      </c>
      <c r="T694" s="69" t="s">
        <v>47</v>
      </c>
      <c r="U694" s="72" t="s">
        <v>80</v>
      </c>
      <c r="V694" s="73">
        <v>3</v>
      </c>
      <c r="W694" s="73">
        <v>61405</v>
      </c>
      <c r="X694" s="74">
        <v>5</v>
      </c>
      <c r="Y694" s="72">
        <v>0.81</v>
      </c>
      <c r="Z694" s="73" t="s">
        <v>177</v>
      </c>
      <c r="AA694" s="70">
        <v>45870</v>
      </c>
      <c r="AB694" s="73"/>
      <c r="AC694" s="75">
        <v>61405</v>
      </c>
      <c r="AD694" s="75">
        <v>7000</v>
      </c>
      <c r="AE694" s="75" t="s">
        <v>340</v>
      </c>
      <c r="AF694" s="76" t="s">
        <v>3504</v>
      </c>
      <c r="AG694" s="76" t="s">
        <v>3505</v>
      </c>
      <c r="AH694" s="77">
        <v>45897</v>
      </c>
      <c r="AI694" s="77" t="s">
        <v>3506</v>
      </c>
    </row>
    <row r="695" spans="1:35" x14ac:dyDescent="0.3">
      <c r="A695" s="1" t="str">
        <f t="shared" si="27"/>
        <v>OXX1108552</v>
      </c>
      <c r="B695" s="111" t="s">
        <v>76</v>
      </c>
      <c r="C695" s="61">
        <v>1108552</v>
      </c>
      <c r="D695" s="62">
        <v>45901</v>
      </c>
      <c r="E695" s="105" t="s">
        <v>2454</v>
      </c>
      <c r="F695" s="105" t="s">
        <v>2455</v>
      </c>
      <c r="G695" s="162" t="s">
        <v>496</v>
      </c>
      <c r="H695" s="195" t="s">
        <v>103</v>
      </c>
      <c r="I695" s="64" t="s">
        <v>41</v>
      </c>
      <c r="J695" s="65">
        <v>3</v>
      </c>
      <c r="K695" s="66" t="s">
        <v>69</v>
      </c>
      <c r="L695" s="67" t="s">
        <v>108</v>
      </c>
      <c r="M695" s="67" t="s">
        <v>62</v>
      </c>
      <c r="N695" s="68" t="s">
        <v>62</v>
      </c>
      <c r="O695" s="68">
        <v>0.375</v>
      </c>
      <c r="P695" s="69" t="s">
        <v>77</v>
      </c>
      <c r="Q695" s="69" t="s">
        <v>78</v>
      </c>
      <c r="R695" s="70">
        <v>45897</v>
      </c>
      <c r="S695" s="71" t="s">
        <v>270</v>
      </c>
      <c r="T695" s="69" t="s">
        <v>47</v>
      </c>
      <c r="U695" s="72" t="s">
        <v>80</v>
      </c>
      <c r="V695" s="73">
        <v>3</v>
      </c>
      <c r="W695" s="73">
        <v>63595</v>
      </c>
      <c r="X695" s="74">
        <v>5</v>
      </c>
      <c r="Y695" s="72">
        <v>0.64</v>
      </c>
      <c r="Z695" s="73" t="s">
        <v>109</v>
      </c>
      <c r="AA695" s="70">
        <v>45870</v>
      </c>
      <c r="AB695" s="73"/>
      <c r="AC695" s="75">
        <v>63595</v>
      </c>
      <c r="AD695" s="75">
        <v>7000</v>
      </c>
      <c r="AE695" s="75" t="s">
        <v>340</v>
      </c>
      <c r="AF695" s="76" t="s">
        <v>3507</v>
      </c>
      <c r="AG695" s="76" t="s">
        <v>3508</v>
      </c>
      <c r="AH695" s="77">
        <v>45897</v>
      </c>
      <c r="AI695" s="77" t="s">
        <v>3509</v>
      </c>
    </row>
    <row r="696" spans="1:35" x14ac:dyDescent="0.3">
      <c r="A696" s="1" t="str">
        <f t="shared" si="27"/>
        <v>OXX1113991</v>
      </c>
      <c r="B696" s="111" t="s">
        <v>76</v>
      </c>
      <c r="C696" s="61">
        <v>1113991</v>
      </c>
      <c r="D696" s="62">
        <v>45901</v>
      </c>
      <c r="E696" s="105" t="s">
        <v>2456</v>
      </c>
      <c r="F696" s="105" t="s">
        <v>2457</v>
      </c>
      <c r="G696" s="162" t="s">
        <v>496</v>
      </c>
      <c r="H696" s="195" t="s">
        <v>103</v>
      </c>
      <c r="I696" s="64" t="s">
        <v>41</v>
      </c>
      <c r="J696" s="65">
        <v>3</v>
      </c>
      <c r="K696" s="66" t="s">
        <v>69</v>
      </c>
      <c r="L696" s="67" t="s">
        <v>446</v>
      </c>
      <c r="M696" s="67" t="s">
        <v>62</v>
      </c>
      <c r="N696" s="68" t="s">
        <v>62</v>
      </c>
      <c r="O696" s="68">
        <v>0.375</v>
      </c>
      <c r="P696" s="69" t="s">
        <v>77</v>
      </c>
      <c r="Q696" s="69" t="s">
        <v>78</v>
      </c>
      <c r="R696" s="70">
        <v>45897</v>
      </c>
      <c r="S696" s="71" t="s">
        <v>270</v>
      </c>
      <c r="T696" s="69" t="s">
        <v>47</v>
      </c>
      <c r="U696" s="72" t="s">
        <v>80</v>
      </c>
      <c r="V696" s="73" t="s">
        <v>48</v>
      </c>
      <c r="W696" s="73" t="s">
        <v>48</v>
      </c>
      <c r="X696" s="74" t="s">
        <v>48</v>
      </c>
      <c r="Y696" s="72" t="s">
        <v>48</v>
      </c>
      <c r="Z696" s="73" t="s">
        <v>48</v>
      </c>
      <c r="AA696" s="70" t="s">
        <v>48</v>
      </c>
      <c r="AB696" s="73"/>
      <c r="AC696" s="75">
        <v>85000</v>
      </c>
      <c r="AD696" s="75">
        <v>7000</v>
      </c>
      <c r="AE696" s="75" t="s">
        <v>340</v>
      </c>
      <c r="AF696" s="76" t="s">
        <v>3510</v>
      </c>
      <c r="AG696" s="76" t="s">
        <v>3511</v>
      </c>
      <c r="AH696" s="77">
        <v>45897</v>
      </c>
      <c r="AI696" s="77" t="s">
        <v>3512</v>
      </c>
    </row>
    <row r="697" spans="1:35" ht="10.8" thickBot="1" x14ac:dyDescent="0.35">
      <c r="A697" s="5" t="str">
        <f t="shared" si="27"/>
        <v/>
      </c>
      <c r="B697" s="78"/>
      <c r="C697" s="79"/>
      <c r="D697" s="80"/>
      <c r="E697" s="81"/>
      <c r="F697" s="81"/>
      <c r="G697" s="81"/>
      <c r="H697" s="82"/>
      <c r="I697" s="83" t="s">
        <v>38</v>
      </c>
      <c r="J697" s="84">
        <f>SUBTOTAL(9,J670:J696)</f>
        <v>82</v>
      </c>
      <c r="K697" s="85">
        <f>(70)-J697</f>
        <v>-12</v>
      </c>
      <c r="L697" s="86"/>
      <c r="M697" s="86"/>
      <c r="N697" s="87"/>
      <c r="O697" s="87"/>
      <c r="P697" s="88"/>
      <c r="Q697" s="88"/>
      <c r="R697" s="89"/>
      <c r="S697" s="90"/>
      <c r="T697" s="88"/>
      <c r="U697" s="91"/>
      <c r="V697" s="92"/>
      <c r="W697" s="92"/>
      <c r="X697" s="93"/>
      <c r="Y697" s="91"/>
      <c r="Z697" s="88"/>
      <c r="AA697" s="89"/>
      <c r="AB697" s="92"/>
      <c r="AC697" s="17"/>
      <c r="AD697" s="17"/>
      <c r="AE697" s="17"/>
      <c r="AF697" s="18"/>
      <c r="AG697" s="18"/>
      <c r="AH697" s="19"/>
      <c r="AI697" s="19"/>
    </row>
    <row r="698" spans="1:35" ht="10.8" thickBot="1" x14ac:dyDescent="0.35">
      <c r="A698" s="1" t="str">
        <f t="shared" si="27"/>
        <v/>
      </c>
      <c r="B698" s="94"/>
      <c r="C698" s="95"/>
      <c r="D698" s="96"/>
      <c r="E698" s="97">
        <v>45902</v>
      </c>
      <c r="F698" s="98" t="s">
        <v>152</v>
      </c>
      <c r="G698" s="99"/>
      <c r="H698" s="100"/>
      <c r="I698" s="101"/>
      <c r="J698" s="102"/>
      <c r="K698" s="103"/>
      <c r="L698" s="86"/>
      <c r="M698" s="86"/>
      <c r="N698" s="87"/>
      <c r="O698" s="87"/>
      <c r="P698" s="88"/>
      <c r="Q698" s="88"/>
      <c r="R698" s="89"/>
      <c r="S698" s="90"/>
      <c r="T698" s="88"/>
      <c r="U698" s="91"/>
      <c r="V698" s="92"/>
      <c r="W698" s="92"/>
      <c r="X698" s="93"/>
      <c r="Y698" s="91"/>
      <c r="Z698" s="88"/>
      <c r="AA698" s="89"/>
      <c r="AB698" s="92"/>
      <c r="AC698" s="17"/>
      <c r="AD698" s="17"/>
      <c r="AE698" s="17"/>
      <c r="AF698" s="18"/>
      <c r="AG698" s="18"/>
      <c r="AH698" s="19"/>
      <c r="AI698" s="19"/>
    </row>
    <row r="699" spans="1:35" x14ac:dyDescent="0.3">
      <c r="A699" s="1" t="str">
        <f t="shared" si="27"/>
        <v>OXX1088599</v>
      </c>
      <c r="B699" s="111" t="s">
        <v>76</v>
      </c>
      <c r="C699" s="61">
        <v>1088599</v>
      </c>
      <c r="D699" s="62">
        <v>45902</v>
      </c>
      <c r="E699" s="105" t="s">
        <v>2458</v>
      </c>
      <c r="F699" s="105" t="s">
        <v>2459</v>
      </c>
      <c r="G699" s="162" t="s">
        <v>521</v>
      </c>
      <c r="H699" s="63" t="s">
        <v>60</v>
      </c>
      <c r="I699" s="64" t="s">
        <v>41</v>
      </c>
      <c r="J699" s="65">
        <v>3</v>
      </c>
      <c r="K699" s="66" t="s">
        <v>69</v>
      </c>
      <c r="L699" s="67" t="s">
        <v>211</v>
      </c>
      <c r="M699" s="67" t="s">
        <v>62</v>
      </c>
      <c r="N699" s="68" t="s">
        <v>62</v>
      </c>
      <c r="O699" s="68">
        <v>0.375</v>
      </c>
      <c r="P699" s="69" t="s">
        <v>77</v>
      </c>
      <c r="Q699" s="69" t="s">
        <v>78</v>
      </c>
      <c r="R699" s="70">
        <v>45897</v>
      </c>
      <c r="S699" s="71" t="s">
        <v>270</v>
      </c>
      <c r="T699" s="69" t="s">
        <v>47</v>
      </c>
      <c r="U699" s="72" t="s">
        <v>80</v>
      </c>
      <c r="V699" s="73">
        <v>3</v>
      </c>
      <c r="W699" s="73">
        <v>78042</v>
      </c>
      <c r="X699" s="74">
        <v>5</v>
      </c>
      <c r="Y699" s="72">
        <v>0.90999999999999992</v>
      </c>
      <c r="Z699" s="73" t="s">
        <v>211</v>
      </c>
      <c r="AA699" s="70">
        <v>45874</v>
      </c>
      <c r="AB699" s="73"/>
      <c r="AC699" s="75">
        <v>78042</v>
      </c>
      <c r="AD699" s="75">
        <v>7000</v>
      </c>
      <c r="AE699" s="75" t="s">
        <v>340</v>
      </c>
      <c r="AF699" s="76" t="s">
        <v>3513</v>
      </c>
      <c r="AG699" s="76" t="s">
        <v>3514</v>
      </c>
      <c r="AH699" s="77">
        <v>45897</v>
      </c>
      <c r="AI699" s="77" t="s">
        <v>3515</v>
      </c>
    </row>
    <row r="700" spans="1:35" x14ac:dyDescent="0.3">
      <c r="A700" s="1" t="str">
        <f t="shared" si="27"/>
        <v>OXX1100243</v>
      </c>
      <c r="B700" s="111" t="s">
        <v>76</v>
      </c>
      <c r="C700" s="61">
        <v>1100243</v>
      </c>
      <c r="D700" s="62">
        <v>45902</v>
      </c>
      <c r="E700" s="105" t="s">
        <v>2460</v>
      </c>
      <c r="F700" s="105" t="s">
        <v>2461</v>
      </c>
      <c r="G700" s="162" t="s">
        <v>534</v>
      </c>
      <c r="H700" s="63" t="s">
        <v>60</v>
      </c>
      <c r="I700" s="64" t="s">
        <v>41</v>
      </c>
      <c r="J700" s="65">
        <v>3</v>
      </c>
      <c r="K700" s="66" t="s">
        <v>69</v>
      </c>
      <c r="L700" s="67" t="s">
        <v>308</v>
      </c>
      <c r="M700" s="67" t="s">
        <v>83</v>
      </c>
      <c r="N700" s="68">
        <v>0.27083333333333331</v>
      </c>
      <c r="O700" s="68">
        <v>0.375</v>
      </c>
      <c r="P700" s="69" t="s">
        <v>77</v>
      </c>
      <c r="Q700" s="69" t="s">
        <v>78</v>
      </c>
      <c r="R700" s="70">
        <v>45897</v>
      </c>
      <c r="S700" s="71" t="s">
        <v>270</v>
      </c>
      <c r="T700" s="69" t="s">
        <v>47</v>
      </c>
      <c r="U700" s="72" t="s">
        <v>80</v>
      </c>
      <c r="V700" s="73">
        <v>3</v>
      </c>
      <c r="W700" s="73">
        <v>90713</v>
      </c>
      <c r="X700" s="74">
        <v>5</v>
      </c>
      <c r="Y700" s="72">
        <v>0.71499999999999997</v>
      </c>
      <c r="Z700" s="73" t="s">
        <v>177</v>
      </c>
      <c r="AA700" s="70">
        <v>45870</v>
      </c>
      <c r="AB700" s="73"/>
      <c r="AC700" s="75">
        <v>90713</v>
      </c>
      <c r="AD700" s="75">
        <v>9000</v>
      </c>
      <c r="AE700" s="75" t="s">
        <v>340</v>
      </c>
      <c r="AF700" s="76" t="s">
        <v>3516</v>
      </c>
      <c r="AG700" s="76" t="s">
        <v>3517</v>
      </c>
      <c r="AH700" s="77">
        <v>45897</v>
      </c>
      <c r="AI700" s="77" t="s">
        <v>3518</v>
      </c>
    </row>
    <row r="701" spans="1:35" x14ac:dyDescent="0.3">
      <c r="A701" s="1" t="str">
        <f t="shared" si="27"/>
        <v>OXX1109003</v>
      </c>
      <c r="B701" s="111" t="s">
        <v>76</v>
      </c>
      <c r="C701" s="61">
        <v>1109003</v>
      </c>
      <c r="D701" s="62">
        <v>45902</v>
      </c>
      <c r="E701" s="105" t="s">
        <v>2462</v>
      </c>
      <c r="F701" s="105" t="s">
        <v>2463</v>
      </c>
      <c r="G701" s="162" t="s">
        <v>534</v>
      </c>
      <c r="H701" s="215" t="s">
        <v>399</v>
      </c>
      <c r="I701" s="64" t="s">
        <v>41</v>
      </c>
      <c r="J701" s="65">
        <v>3</v>
      </c>
      <c r="K701" s="66" t="s">
        <v>69</v>
      </c>
      <c r="L701" s="67" t="s">
        <v>158</v>
      </c>
      <c r="M701" s="67" t="s">
        <v>62</v>
      </c>
      <c r="N701" s="68" t="s">
        <v>62</v>
      </c>
      <c r="O701" s="68">
        <v>0.375</v>
      </c>
      <c r="P701" s="69" t="s">
        <v>77</v>
      </c>
      <c r="Q701" s="69" t="s">
        <v>78</v>
      </c>
      <c r="R701" s="70">
        <v>45897</v>
      </c>
      <c r="S701" s="71" t="s">
        <v>270</v>
      </c>
      <c r="T701" s="69" t="s">
        <v>47</v>
      </c>
      <c r="U701" s="72" t="s">
        <v>80</v>
      </c>
      <c r="V701" s="73">
        <v>3</v>
      </c>
      <c r="W701" s="73">
        <v>64696</v>
      </c>
      <c r="X701" s="74">
        <v>5</v>
      </c>
      <c r="Y701" s="72">
        <v>0.87</v>
      </c>
      <c r="Z701" s="73" t="s">
        <v>308</v>
      </c>
      <c r="AA701" s="70">
        <v>45873</v>
      </c>
      <c r="AB701" s="73"/>
      <c r="AC701" s="75">
        <v>64696</v>
      </c>
      <c r="AD701" s="75">
        <v>7000</v>
      </c>
      <c r="AE701" s="75" t="s">
        <v>340</v>
      </c>
      <c r="AF701" s="76" t="s">
        <v>3519</v>
      </c>
      <c r="AG701" s="76" t="s">
        <v>3520</v>
      </c>
      <c r="AH701" s="77">
        <v>45897</v>
      </c>
      <c r="AI701" s="77" t="s">
        <v>3521</v>
      </c>
    </row>
    <row r="702" spans="1:35" x14ac:dyDescent="0.3">
      <c r="A702" s="1" t="str">
        <f t="shared" si="27"/>
        <v>OXX1109349</v>
      </c>
      <c r="B702" s="111" t="s">
        <v>76</v>
      </c>
      <c r="C702" s="61">
        <v>1109349</v>
      </c>
      <c r="D702" s="62">
        <v>45902</v>
      </c>
      <c r="E702" s="105" t="s">
        <v>2464</v>
      </c>
      <c r="F702" s="105" t="s">
        <v>2465</v>
      </c>
      <c r="G702" s="162" t="s">
        <v>1066</v>
      </c>
      <c r="H702" s="226" t="s">
        <v>478</v>
      </c>
      <c r="I702" s="64" t="s">
        <v>41</v>
      </c>
      <c r="J702" s="65">
        <v>3</v>
      </c>
      <c r="K702" s="66" t="s">
        <v>69</v>
      </c>
      <c r="L702" s="67" t="s">
        <v>82</v>
      </c>
      <c r="M702" s="67" t="s">
        <v>83</v>
      </c>
      <c r="N702" s="68">
        <v>0.27083333333333331</v>
      </c>
      <c r="O702" s="68">
        <v>0.375</v>
      </c>
      <c r="P702" s="69" t="s">
        <v>77</v>
      </c>
      <c r="Q702" s="69" t="s">
        <v>78</v>
      </c>
      <c r="R702" s="70">
        <v>45897</v>
      </c>
      <c r="S702" s="71" t="s">
        <v>270</v>
      </c>
      <c r="T702" s="69" t="s">
        <v>47</v>
      </c>
      <c r="U702" s="72" t="s">
        <v>80</v>
      </c>
      <c r="V702" s="73">
        <v>3</v>
      </c>
      <c r="W702" s="73">
        <v>66970</v>
      </c>
      <c r="X702" s="74">
        <v>5</v>
      </c>
      <c r="Y702" s="72">
        <v>0.96</v>
      </c>
      <c r="Z702" s="73" t="s">
        <v>177</v>
      </c>
      <c r="AA702" s="70">
        <v>45874</v>
      </c>
      <c r="AB702" s="73"/>
      <c r="AC702" s="75">
        <v>66970</v>
      </c>
      <c r="AD702" s="75">
        <v>7000</v>
      </c>
      <c r="AE702" s="75" t="s">
        <v>340</v>
      </c>
      <c r="AF702" s="76" t="s">
        <v>3522</v>
      </c>
      <c r="AG702" s="76" t="s">
        <v>3523</v>
      </c>
      <c r="AH702" s="77">
        <v>45897</v>
      </c>
      <c r="AI702" s="77" t="s">
        <v>3524</v>
      </c>
    </row>
    <row r="703" spans="1:35" x14ac:dyDescent="0.3">
      <c r="A703" s="1" t="str">
        <f t="shared" si="27"/>
        <v>OXX1102243</v>
      </c>
      <c r="B703" s="111" t="s">
        <v>76</v>
      </c>
      <c r="C703" s="61">
        <v>1102243</v>
      </c>
      <c r="D703" s="62">
        <v>45902</v>
      </c>
      <c r="E703" s="105" t="s">
        <v>2466</v>
      </c>
      <c r="F703" s="105" t="s">
        <v>2467</v>
      </c>
      <c r="G703" s="162" t="s">
        <v>444</v>
      </c>
      <c r="H703" s="63" t="s">
        <v>85</v>
      </c>
      <c r="I703" s="64" t="s">
        <v>41</v>
      </c>
      <c r="J703" s="65">
        <v>3</v>
      </c>
      <c r="K703" s="66" t="s">
        <v>69</v>
      </c>
      <c r="L703" s="67" t="s">
        <v>84</v>
      </c>
      <c r="M703" s="67" t="s">
        <v>62</v>
      </c>
      <c r="N703" s="68" t="s">
        <v>62</v>
      </c>
      <c r="O703" s="68">
        <v>0.375</v>
      </c>
      <c r="P703" s="69" t="s">
        <v>77</v>
      </c>
      <c r="Q703" s="69" t="s">
        <v>78</v>
      </c>
      <c r="R703" s="70">
        <v>45897</v>
      </c>
      <c r="S703" s="71" t="s">
        <v>270</v>
      </c>
      <c r="T703" s="69" t="s">
        <v>47</v>
      </c>
      <c r="U703" s="72" t="s">
        <v>80</v>
      </c>
      <c r="V703" s="73">
        <v>3</v>
      </c>
      <c r="W703" s="73">
        <v>80423</v>
      </c>
      <c r="X703" s="74">
        <v>5</v>
      </c>
      <c r="Y703" s="72">
        <v>0.755</v>
      </c>
      <c r="Z703" s="73" t="s">
        <v>84</v>
      </c>
      <c r="AA703" s="70">
        <v>45873</v>
      </c>
      <c r="AB703" s="73"/>
      <c r="AC703" s="75">
        <v>80423</v>
      </c>
      <c r="AD703" s="75">
        <v>7000</v>
      </c>
      <c r="AE703" s="75" t="s">
        <v>340</v>
      </c>
      <c r="AF703" s="76" t="s">
        <v>3525</v>
      </c>
      <c r="AG703" s="76" t="s">
        <v>3526</v>
      </c>
      <c r="AH703" s="77">
        <v>45897</v>
      </c>
      <c r="AI703" s="77" t="s">
        <v>3527</v>
      </c>
    </row>
    <row r="704" spans="1:35" x14ac:dyDescent="0.3">
      <c r="A704" s="1" t="str">
        <f t="shared" si="27"/>
        <v>OXX1087435</v>
      </c>
      <c r="B704" s="111" t="s">
        <v>76</v>
      </c>
      <c r="C704" s="61">
        <v>1087435</v>
      </c>
      <c r="D704" s="62">
        <v>45902</v>
      </c>
      <c r="E704" s="105" t="s">
        <v>2468</v>
      </c>
      <c r="F704" s="105" t="s">
        <v>2469</v>
      </c>
      <c r="G704" s="162" t="s">
        <v>682</v>
      </c>
      <c r="H704" s="213" t="s">
        <v>397</v>
      </c>
      <c r="I704" s="64" t="s">
        <v>41</v>
      </c>
      <c r="J704" s="65">
        <v>3</v>
      </c>
      <c r="K704" s="66" t="s">
        <v>69</v>
      </c>
      <c r="L704" s="67" t="s">
        <v>90</v>
      </c>
      <c r="M704" s="67" t="s">
        <v>62</v>
      </c>
      <c r="N704" s="68" t="s">
        <v>62</v>
      </c>
      <c r="O704" s="68">
        <v>0.375</v>
      </c>
      <c r="P704" s="69" t="s">
        <v>77</v>
      </c>
      <c r="Q704" s="69" t="s">
        <v>78</v>
      </c>
      <c r="R704" s="70">
        <v>45897</v>
      </c>
      <c r="S704" s="71" t="s">
        <v>270</v>
      </c>
      <c r="T704" s="69" t="s">
        <v>47</v>
      </c>
      <c r="U704" s="72" t="s">
        <v>80</v>
      </c>
      <c r="V704" s="73">
        <v>3</v>
      </c>
      <c r="W704" s="73">
        <v>85528</v>
      </c>
      <c r="X704" s="74">
        <v>5</v>
      </c>
      <c r="Y704" s="72">
        <v>1</v>
      </c>
      <c r="Z704" s="73" t="s">
        <v>100</v>
      </c>
      <c r="AA704" s="70">
        <v>45873</v>
      </c>
      <c r="AB704" s="73"/>
      <c r="AC704" s="75">
        <v>85528</v>
      </c>
      <c r="AD704" s="75">
        <v>9000</v>
      </c>
      <c r="AE704" s="75" t="s">
        <v>340</v>
      </c>
      <c r="AF704" s="76" t="s">
        <v>3528</v>
      </c>
      <c r="AG704" s="76" t="s">
        <v>3529</v>
      </c>
      <c r="AH704" s="77">
        <v>45897</v>
      </c>
      <c r="AI704" s="77" t="s">
        <v>3530</v>
      </c>
    </row>
    <row r="705" spans="1:35" x14ac:dyDescent="0.3">
      <c r="A705" s="1" t="str">
        <f t="shared" si="27"/>
        <v>OXX1105764</v>
      </c>
      <c r="B705" s="111" t="s">
        <v>76</v>
      </c>
      <c r="C705" s="61">
        <v>1105764</v>
      </c>
      <c r="D705" s="62">
        <v>45902</v>
      </c>
      <c r="E705" s="105" t="s">
        <v>2470</v>
      </c>
      <c r="F705" s="105" t="s">
        <v>2471</v>
      </c>
      <c r="G705" s="162" t="s">
        <v>493</v>
      </c>
      <c r="H705" s="214" t="s">
        <v>398</v>
      </c>
      <c r="I705" s="64" t="s">
        <v>41</v>
      </c>
      <c r="J705" s="65">
        <v>5</v>
      </c>
      <c r="K705" s="66" t="s">
        <v>69</v>
      </c>
      <c r="L705" s="67" t="s">
        <v>434</v>
      </c>
      <c r="M705" s="67" t="s">
        <v>62</v>
      </c>
      <c r="N705" s="68" t="s">
        <v>62</v>
      </c>
      <c r="O705" s="68">
        <v>0.375</v>
      </c>
      <c r="P705" s="69" t="s">
        <v>77</v>
      </c>
      <c r="Q705" s="69" t="s">
        <v>78</v>
      </c>
      <c r="R705" s="70">
        <v>45897</v>
      </c>
      <c r="S705" s="71" t="s">
        <v>270</v>
      </c>
      <c r="T705" s="69" t="s">
        <v>47</v>
      </c>
      <c r="U705" s="72" t="s">
        <v>80</v>
      </c>
      <c r="V705" s="73">
        <v>3</v>
      </c>
      <c r="W705" s="73">
        <v>65906</v>
      </c>
      <c r="X705" s="74">
        <v>5</v>
      </c>
      <c r="Y705" s="72">
        <v>0.82</v>
      </c>
      <c r="Z705" s="73" t="s">
        <v>93</v>
      </c>
      <c r="AA705" s="70">
        <v>45873</v>
      </c>
      <c r="AB705" s="73"/>
      <c r="AC705" s="75">
        <v>65906</v>
      </c>
      <c r="AD705" s="75">
        <v>3000</v>
      </c>
      <c r="AE705" s="75" t="s">
        <v>340</v>
      </c>
      <c r="AF705" s="76" t="s">
        <v>3531</v>
      </c>
      <c r="AG705" s="76" t="s">
        <v>3532</v>
      </c>
      <c r="AH705" s="77">
        <v>45897</v>
      </c>
      <c r="AI705" s="77" t="s">
        <v>3533</v>
      </c>
    </row>
    <row r="706" spans="1:35" x14ac:dyDescent="0.3">
      <c r="A706" s="1" t="str">
        <f t="shared" si="27"/>
        <v>OXX1089326</v>
      </c>
      <c r="B706" s="111" t="s">
        <v>76</v>
      </c>
      <c r="C706" s="61">
        <v>1089326</v>
      </c>
      <c r="D706" s="62">
        <v>45902</v>
      </c>
      <c r="E706" s="105" t="s">
        <v>2472</v>
      </c>
      <c r="F706" s="105" t="s">
        <v>2473</v>
      </c>
      <c r="G706" s="162" t="s">
        <v>496</v>
      </c>
      <c r="H706" s="195" t="s">
        <v>89</v>
      </c>
      <c r="I706" s="64" t="s">
        <v>41</v>
      </c>
      <c r="J706" s="65">
        <v>3</v>
      </c>
      <c r="K706" s="66" t="s">
        <v>69</v>
      </c>
      <c r="L706" s="67" t="s">
        <v>95</v>
      </c>
      <c r="M706" s="67" t="s">
        <v>62</v>
      </c>
      <c r="N706" s="68" t="s">
        <v>62</v>
      </c>
      <c r="O706" s="68">
        <v>0.375</v>
      </c>
      <c r="P706" s="69" t="s">
        <v>77</v>
      </c>
      <c r="Q706" s="69" t="s">
        <v>78</v>
      </c>
      <c r="R706" s="70">
        <v>45897</v>
      </c>
      <c r="S706" s="71" t="s">
        <v>270</v>
      </c>
      <c r="T706" s="69" t="s">
        <v>47</v>
      </c>
      <c r="U706" s="72" t="s">
        <v>80</v>
      </c>
      <c r="V706" s="73">
        <v>3</v>
      </c>
      <c r="W706" s="73">
        <v>100262</v>
      </c>
      <c r="X706" s="74">
        <v>5</v>
      </c>
      <c r="Y706" s="72">
        <v>0.65</v>
      </c>
      <c r="Z706" s="73" t="s">
        <v>99</v>
      </c>
      <c r="AA706" s="70">
        <v>45873</v>
      </c>
      <c r="AB706" s="73"/>
      <c r="AC706" s="75">
        <v>100262</v>
      </c>
      <c r="AD706" s="75">
        <v>9000</v>
      </c>
      <c r="AE706" s="75" t="s">
        <v>340</v>
      </c>
      <c r="AF706" s="76" t="s">
        <v>3534</v>
      </c>
      <c r="AG706" s="76" t="s">
        <v>3535</v>
      </c>
      <c r="AH706" s="77">
        <v>45897</v>
      </c>
      <c r="AI706" s="77" t="s">
        <v>3536</v>
      </c>
    </row>
    <row r="707" spans="1:35" x14ac:dyDescent="0.3">
      <c r="A707" s="1" t="str">
        <f t="shared" si="27"/>
        <v>OXX1100288</v>
      </c>
      <c r="B707" s="111" t="s">
        <v>76</v>
      </c>
      <c r="C707" s="61">
        <v>1100288</v>
      </c>
      <c r="D707" s="62">
        <v>45902</v>
      </c>
      <c r="E707" s="105" t="s">
        <v>2474</v>
      </c>
      <c r="F707" s="105" t="s">
        <v>2475</v>
      </c>
      <c r="G707" s="162" t="s">
        <v>496</v>
      </c>
      <c r="H707" s="195" t="s">
        <v>89</v>
      </c>
      <c r="I707" s="64" t="s">
        <v>41</v>
      </c>
      <c r="J707" s="65">
        <v>3</v>
      </c>
      <c r="K707" s="66" t="s">
        <v>69</v>
      </c>
      <c r="L707" s="67" t="s">
        <v>92</v>
      </c>
      <c r="M707" s="67" t="s">
        <v>62</v>
      </c>
      <c r="N707" s="68" t="s">
        <v>62</v>
      </c>
      <c r="O707" s="68">
        <v>0.375</v>
      </c>
      <c r="P707" s="69" t="s">
        <v>77</v>
      </c>
      <c r="Q707" s="69" t="s">
        <v>78</v>
      </c>
      <c r="R707" s="70">
        <v>45897</v>
      </c>
      <c r="S707" s="71" t="s">
        <v>270</v>
      </c>
      <c r="T707" s="69" t="s">
        <v>47</v>
      </c>
      <c r="U707" s="72" t="s">
        <v>80</v>
      </c>
      <c r="V707" s="73">
        <v>3</v>
      </c>
      <c r="W707" s="73">
        <v>60038</v>
      </c>
      <c r="X707" s="74">
        <v>4.4000000000000004</v>
      </c>
      <c r="Y707" s="72">
        <v>0.88</v>
      </c>
      <c r="Z707" s="73" t="s">
        <v>272</v>
      </c>
      <c r="AA707" s="70">
        <v>45873</v>
      </c>
      <c r="AB707" s="73"/>
      <c r="AC707" s="75">
        <v>60038</v>
      </c>
      <c r="AD707" s="75">
        <v>5000</v>
      </c>
      <c r="AE707" s="75" t="s">
        <v>340</v>
      </c>
      <c r="AF707" s="76" t="s">
        <v>3537</v>
      </c>
      <c r="AG707" s="76" t="s">
        <v>3538</v>
      </c>
      <c r="AH707" s="77">
        <v>45897</v>
      </c>
      <c r="AI707" s="77" t="s">
        <v>3539</v>
      </c>
    </row>
    <row r="708" spans="1:35" x14ac:dyDescent="0.3">
      <c r="A708" s="1" t="str">
        <f t="shared" si="27"/>
        <v>OXX1101516</v>
      </c>
      <c r="B708" s="111" t="s">
        <v>76</v>
      </c>
      <c r="C708" s="61">
        <v>1101516</v>
      </c>
      <c r="D708" s="62">
        <v>45902</v>
      </c>
      <c r="E708" s="105" t="s">
        <v>2476</v>
      </c>
      <c r="F708" s="105" t="s">
        <v>2477</v>
      </c>
      <c r="G708" s="162" t="s">
        <v>496</v>
      </c>
      <c r="H708" s="195" t="s">
        <v>89</v>
      </c>
      <c r="I708" s="64" t="s">
        <v>41</v>
      </c>
      <c r="J708" s="65">
        <v>3</v>
      </c>
      <c r="K708" s="66" t="s">
        <v>69</v>
      </c>
      <c r="L708" s="67" t="s">
        <v>366</v>
      </c>
      <c r="M708" s="67" t="s">
        <v>62</v>
      </c>
      <c r="N708" s="68" t="s">
        <v>62</v>
      </c>
      <c r="O708" s="68">
        <v>0.375</v>
      </c>
      <c r="P708" s="69" t="s">
        <v>77</v>
      </c>
      <c r="Q708" s="69" t="s">
        <v>78</v>
      </c>
      <c r="R708" s="70">
        <v>45897</v>
      </c>
      <c r="S708" s="71" t="s">
        <v>270</v>
      </c>
      <c r="T708" s="69" t="s">
        <v>47</v>
      </c>
      <c r="U708" s="72" t="s">
        <v>80</v>
      </c>
      <c r="V708" s="73">
        <v>3</v>
      </c>
      <c r="W708" s="73">
        <v>175257</v>
      </c>
      <c r="X708" s="74">
        <v>5</v>
      </c>
      <c r="Y708" s="72">
        <v>0.88</v>
      </c>
      <c r="Z708" s="73" t="s">
        <v>366</v>
      </c>
      <c r="AA708" s="70">
        <v>45873</v>
      </c>
      <c r="AB708" s="73"/>
      <c r="AC708" s="75">
        <v>175257</v>
      </c>
      <c r="AD708" s="75">
        <v>15000</v>
      </c>
      <c r="AE708" s="75" t="s">
        <v>340</v>
      </c>
      <c r="AF708" s="76" t="s">
        <v>3540</v>
      </c>
      <c r="AG708" s="76" t="s">
        <v>3541</v>
      </c>
      <c r="AH708" s="77">
        <v>45897</v>
      </c>
      <c r="AI708" s="77" t="s">
        <v>3542</v>
      </c>
    </row>
    <row r="709" spans="1:35" x14ac:dyDescent="0.3">
      <c r="A709" s="1" t="str">
        <f t="shared" si="27"/>
        <v>OXX1102688</v>
      </c>
      <c r="B709" s="111" t="s">
        <v>76</v>
      </c>
      <c r="C709" s="61">
        <v>1102688</v>
      </c>
      <c r="D709" s="62">
        <v>45902</v>
      </c>
      <c r="E709" s="105" t="s">
        <v>2478</v>
      </c>
      <c r="F709" s="105" t="s">
        <v>2479</v>
      </c>
      <c r="G709" s="162" t="s">
        <v>496</v>
      </c>
      <c r="H709" s="195" t="s">
        <v>89</v>
      </c>
      <c r="I709" s="64" t="s">
        <v>41</v>
      </c>
      <c r="J709" s="65">
        <v>3</v>
      </c>
      <c r="K709" s="66" t="s">
        <v>69</v>
      </c>
      <c r="L709" s="67" t="s">
        <v>272</v>
      </c>
      <c r="M709" s="67" t="s">
        <v>62</v>
      </c>
      <c r="N709" s="68" t="s">
        <v>62</v>
      </c>
      <c r="O709" s="68">
        <v>0.375</v>
      </c>
      <c r="P709" s="69" t="s">
        <v>77</v>
      </c>
      <c r="Q709" s="69" t="s">
        <v>78</v>
      </c>
      <c r="R709" s="70">
        <v>45897</v>
      </c>
      <c r="S709" s="71" t="s">
        <v>270</v>
      </c>
      <c r="T709" s="69" t="s">
        <v>47</v>
      </c>
      <c r="U709" s="72" t="s">
        <v>80</v>
      </c>
      <c r="V709" s="73">
        <v>3</v>
      </c>
      <c r="W709" s="73">
        <v>70409</v>
      </c>
      <c r="X709" s="74">
        <v>5</v>
      </c>
      <c r="Y709" s="72">
        <v>0.67</v>
      </c>
      <c r="Z709" s="73" t="s">
        <v>99</v>
      </c>
      <c r="AA709" s="70">
        <v>45874</v>
      </c>
      <c r="AB709" s="73"/>
      <c r="AC709" s="75">
        <v>70409</v>
      </c>
      <c r="AD709" s="75">
        <v>7000</v>
      </c>
      <c r="AE709" s="75" t="s">
        <v>340</v>
      </c>
      <c r="AF709" s="76" t="s">
        <v>3543</v>
      </c>
      <c r="AG709" s="76" t="s">
        <v>3544</v>
      </c>
      <c r="AH709" s="77">
        <v>45897</v>
      </c>
      <c r="AI709" s="77" t="s">
        <v>3545</v>
      </c>
    </row>
    <row r="710" spans="1:35" x14ac:dyDescent="0.3">
      <c r="A710" s="1" t="str">
        <f t="shared" si="27"/>
        <v>OXX1110761</v>
      </c>
      <c r="B710" s="111" t="s">
        <v>76</v>
      </c>
      <c r="C710" s="61">
        <v>1110761</v>
      </c>
      <c r="D710" s="62">
        <v>45902</v>
      </c>
      <c r="E710" s="105" t="s">
        <v>2480</v>
      </c>
      <c r="F710" s="105" t="s">
        <v>2481</v>
      </c>
      <c r="G710" s="162" t="s">
        <v>496</v>
      </c>
      <c r="H710" s="195" t="s">
        <v>89</v>
      </c>
      <c r="I710" s="64" t="s">
        <v>41</v>
      </c>
      <c r="J710" s="65">
        <v>3</v>
      </c>
      <c r="K710" s="66" t="s">
        <v>69</v>
      </c>
      <c r="L710" s="67" t="s">
        <v>100</v>
      </c>
      <c r="M710" s="67" t="s">
        <v>62</v>
      </c>
      <c r="N710" s="68" t="s">
        <v>62</v>
      </c>
      <c r="O710" s="68">
        <v>0.375</v>
      </c>
      <c r="P710" s="69" t="s">
        <v>77</v>
      </c>
      <c r="Q710" s="69" t="s">
        <v>78</v>
      </c>
      <c r="R710" s="70">
        <v>45897</v>
      </c>
      <c r="S710" s="71" t="s">
        <v>270</v>
      </c>
      <c r="T710" s="69" t="s">
        <v>47</v>
      </c>
      <c r="U710" s="72" t="s">
        <v>80</v>
      </c>
      <c r="V710" s="73">
        <v>3</v>
      </c>
      <c r="W710" s="73">
        <v>66549</v>
      </c>
      <c r="X710" s="74">
        <v>5</v>
      </c>
      <c r="Y710" s="72">
        <v>0.92</v>
      </c>
      <c r="Z710" s="73" t="s">
        <v>97</v>
      </c>
      <c r="AA710" s="70">
        <v>45873</v>
      </c>
      <c r="AB710" s="73"/>
      <c r="AC710" s="75">
        <v>66549</v>
      </c>
      <c r="AD710" s="75">
        <v>7000</v>
      </c>
      <c r="AE710" s="75" t="s">
        <v>340</v>
      </c>
      <c r="AF710" s="76" t="s">
        <v>3546</v>
      </c>
      <c r="AG710" s="76" t="s">
        <v>3547</v>
      </c>
      <c r="AH710" s="77">
        <v>45897</v>
      </c>
      <c r="AI710" s="77" t="s">
        <v>3548</v>
      </c>
    </row>
    <row r="711" spans="1:35" x14ac:dyDescent="0.3">
      <c r="A711" s="1" t="str">
        <f t="shared" si="27"/>
        <v>OXX1111354</v>
      </c>
      <c r="B711" s="111" t="s">
        <v>76</v>
      </c>
      <c r="C711" s="61">
        <v>1111354</v>
      </c>
      <c r="D711" s="62">
        <v>45902</v>
      </c>
      <c r="E711" s="105" t="s">
        <v>2482</v>
      </c>
      <c r="F711" s="105" t="s">
        <v>2483</v>
      </c>
      <c r="G711" s="162" t="s">
        <v>496</v>
      </c>
      <c r="H711" s="195" t="s">
        <v>89</v>
      </c>
      <c r="I711" s="64" t="s">
        <v>41</v>
      </c>
      <c r="J711" s="65">
        <v>3</v>
      </c>
      <c r="K711" s="66" t="s">
        <v>69</v>
      </c>
      <c r="L711" s="67" t="s">
        <v>435</v>
      </c>
      <c r="M711" s="67" t="s">
        <v>62</v>
      </c>
      <c r="N711" s="68" t="s">
        <v>62</v>
      </c>
      <c r="O711" s="68">
        <v>0.375</v>
      </c>
      <c r="P711" s="69" t="s">
        <v>77</v>
      </c>
      <c r="Q711" s="69" t="s">
        <v>78</v>
      </c>
      <c r="R711" s="70">
        <v>45897</v>
      </c>
      <c r="S711" s="71" t="s">
        <v>270</v>
      </c>
      <c r="T711" s="69" t="s">
        <v>47</v>
      </c>
      <c r="U711" s="72" t="s">
        <v>80</v>
      </c>
      <c r="V711" s="73">
        <v>3</v>
      </c>
      <c r="W711" s="73">
        <v>59526</v>
      </c>
      <c r="X711" s="74">
        <v>5</v>
      </c>
      <c r="Y711" s="72">
        <v>0.9</v>
      </c>
      <c r="Z711" s="73" t="s">
        <v>98</v>
      </c>
      <c r="AA711" s="70">
        <v>45873</v>
      </c>
      <c r="AB711" s="73"/>
      <c r="AC711" s="75">
        <v>59526</v>
      </c>
      <c r="AD711" s="75">
        <v>5000</v>
      </c>
      <c r="AE711" s="75" t="s">
        <v>340</v>
      </c>
      <c r="AF711" s="76" t="s">
        <v>3549</v>
      </c>
      <c r="AG711" s="76" t="s">
        <v>3550</v>
      </c>
      <c r="AH711" s="77">
        <v>45897</v>
      </c>
      <c r="AI711" s="77" t="s">
        <v>3551</v>
      </c>
    </row>
    <row r="712" spans="1:35" x14ac:dyDescent="0.3">
      <c r="A712" s="1" t="str">
        <f t="shared" si="27"/>
        <v>OXX1111639</v>
      </c>
      <c r="B712" s="111" t="s">
        <v>76</v>
      </c>
      <c r="C712" s="61">
        <v>1111639</v>
      </c>
      <c r="D712" s="62">
        <v>45902</v>
      </c>
      <c r="E712" s="105" t="s">
        <v>2484</v>
      </c>
      <c r="F712" s="105" t="s">
        <v>2485</v>
      </c>
      <c r="G712" s="162" t="s">
        <v>496</v>
      </c>
      <c r="H712" s="195" t="s">
        <v>89</v>
      </c>
      <c r="I712" s="64" t="s">
        <v>41</v>
      </c>
      <c r="J712" s="65">
        <v>3</v>
      </c>
      <c r="K712" s="66" t="s">
        <v>69</v>
      </c>
      <c r="L712" s="67" t="s">
        <v>99</v>
      </c>
      <c r="M712" s="67" t="s">
        <v>62</v>
      </c>
      <c r="N712" s="68" t="s">
        <v>62</v>
      </c>
      <c r="O712" s="68">
        <v>0.375</v>
      </c>
      <c r="P712" s="69" t="s">
        <v>77</v>
      </c>
      <c r="Q712" s="69" t="s">
        <v>78</v>
      </c>
      <c r="R712" s="70">
        <v>45897</v>
      </c>
      <c r="S712" s="71" t="s">
        <v>270</v>
      </c>
      <c r="T712" s="69" t="s">
        <v>47</v>
      </c>
      <c r="U712" s="72" t="s">
        <v>80</v>
      </c>
      <c r="V712" s="73">
        <v>3</v>
      </c>
      <c r="W712" s="73">
        <v>55322</v>
      </c>
      <c r="X712" s="74">
        <v>5</v>
      </c>
      <c r="Y712" s="72">
        <v>0.53</v>
      </c>
      <c r="Z712" s="73" t="s">
        <v>97</v>
      </c>
      <c r="AA712" s="70">
        <v>45840</v>
      </c>
      <c r="AB712" s="73"/>
      <c r="AC712" s="75">
        <v>55322</v>
      </c>
      <c r="AD712" s="75">
        <v>5000</v>
      </c>
      <c r="AE712" s="75" t="s">
        <v>340</v>
      </c>
      <c r="AF712" s="76" t="s">
        <v>3552</v>
      </c>
      <c r="AG712" s="76" t="s">
        <v>3553</v>
      </c>
      <c r="AH712" s="77">
        <v>45897</v>
      </c>
      <c r="AI712" s="77" t="s">
        <v>3554</v>
      </c>
    </row>
    <row r="713" spans="1:35" x14ac:dyDescent="0.3">
      <c r="A713" s="1" t="str">
        <f t="shared" si="27"/>
        <v>OXX1112737</v>
      </c>
      <c r="B713" s="111" t="s">
        <v>76</v>
      </c>
      <c r="C713" s="61">
        <v>1112737</v>
      </c>
      <c r="D713" s="62">
        <v>45902</v>
      </c>
      <c r="E713" s="105" t="s">
        <v>2486</v>
      </c>
      <c r="F713" s="105" t="s">
        <v>2487</v>
      </c>
      <c r="G713" s="162" t="s">
        <v>496</v>
      </c>
      <c r="H713" s="195" t="s">
        <v>89</v>
      </c>
      <c r="I713" s="64" t="s">
        <v>41</v>
      </c>
      <c r="J713" s="65">
        <v>3</v>
      </c>
      <c r="K713" s="66" t="s">
        <v>69</v>
      </c>
      <c r="L713" s="67" t="s">
        <v>94</v>
      </c>
      <c r="M713" s="67" t="s">
        <v>62</v>
      </c>
      <c r="N713" s="68" t="s">
        <v>62</v>
      </c>
      <c r="O713" s="68">
        <v>0.375</v>
      </c>
      <c r="P713" s="69" t="s">
        <v>77</v>
      </c>
      <c r="Q713" s="69" t="s">
        <v>78</v>
      </c>
      <c r="R713" s="70">
        <v>45897</v>
      </c>
      <c r="S713" s="71" t="s">
        <v>270</v>
      </c>
      <c r="T713" s="69" t="s">
        <v>47</v>
      </c>
      <c r="U713" s="72" t="s">
        <v>80</v>
      </c>
      <c r="V713" s="73">
        <v>3</v>
      </c>
      <c r="W713" s="73">
        <v>52216</v>
      </c>
      <c r="X713" s="74">
        <v>5</v>
      </c>
      <c r="Y713" s="72">
        <v>1</v>
      </c>
      <c r="Z713" s="73" t="s">
        <v>90</v>
      </c>
      <c r="AA713" s="70">
        <v>45840</v>
      </c>
      <c r="AB713" s="73"/>
      <c r="AC713" s="75">
        <v>52216</v>
      </c>
      <c r="AD713" s="75">
        <v>5000</v>
      </c>
      <c r="AE713" s="75" t="s">
        <v>340</v>
      </c>
      <c r="AF713" s="76" t="s">
        <v>3555</v>
      </c>
      <c r="AG713" s="76" t="s">
        <v>3556</v>
      </c>
      <c r="AH713" s="77">
        <v>45897</v>
      </c>
      <c r="AI713" s="77" t="s">
        <v>3557</v>
      </c>
    </row>
    <row r="714" spans="1:35" x14ac:dyDescent="0.3">
      <c r="A714" s="1" t="str">
        <f t="shared" si="27"/>
        <v>OXX1113537</v>
      </c>
      <c r="B714" s="111" t="s">
        <v>76</v>
      </c>
      <c r="C714" s="61">
        <v>1113537</v>
      </c>
      <c r="D714" s="62">
        <v>45902</v>
      </c>
      <c r="E714" s="105" t="s">
        <v>2488</v>
      </c>
      <c r="F714" s="105" t="s">
        <v>2489</v>
      </c>
      <c r="G714" s="162" t="s">
        <v>2490</v>
      </c>
      <c r="H714" s="195" t="s">
        <v>89</v>
      </c>
      <c r="I714" s="64" t="s">
        <v>41</v>
      </c>
      <c r="J714" s="65">
        <v>3</v>
      </c>
      <c r="K714" s="66" t="s">
        <v>69</v>
      </c>
      <c r="L714" s="67" t="s">
        <v>96</v>
      </c>
      <c r="M714" s="67" t="s">
        <v>83</v>
      </c>
      <c r="N714" s="68">
        <v>0.29166666666666669</v>
      </c>
      <c r="O714" s="68">
        <v>0.375</v>
      </c>
      <c r="P714" s="69" t="s">
        <v>77</v>
      </c>
      <c r="Q714" s="69" t="s">
        <v>78</v>
      </c>
      <c r="R714" s="70">
        <v>45897</v>
      </c>
      <c r="S714" s="71" t="s">
        <v>270</v>
      </c>
      <c r="T714" s="69" t="s">
        <v>47</v>
      </c>
      <c r="U714" s="72" t="s">
        <v>80</v>
      </c>
      <c r="V714" s="73">
        <v>3</v>
      </c>
      <c r="W714" s="73">
        <v>48812</v>
      </c>
      <c r="X714" s="74">
        <v>5</v>
      </c>
      <c r="Y714" s="72">
        <v>0.86</v>
      </c>
      <c r="Z714" s="73" t="s">
        <v>96</v>
      </c>
      <c r="AA714" s="70">
        <v>45873</v>
      </c>
      <c r="AB714" s="73"/>
      <c r="AC714" s="75">
        <v>48812</v>
      </c>
      <c r="AD714" s="75">
        <v>5000</v>
      </c>
      <c r="AE714" s="75" t="s">
        <v>340</v>
      </c>
      <c r="AF714" s="76" t="s">
        <v>3558</v>
      </c>
      <c r="AG714" s="76" t="s">
        <v>3559</v>
      </c>
      <c r="AH714" s="77">
        <v>45897</v>
      </c>
      <c r="AI714" s="77" t="s">
        <v>3560</v>
      </c>
    </row>
    <row r="715" spans="1:35" x14ac:dyDescent="0.3">
      <c r="A715" s="1" t="str">
        <f t="shared" si="27"/>
        <v>OXX1107075</v>
      </c>
      <c r="B715" s="111" t="s">
        <v>76</v>
      </c>
      <c r="C715" s="61">
        <v>1107075</v>
      </c>
      <c r="D715" s="62">
        <v>45902</v>
      </c>
      <c r="E715" s="105" t="s">
        <v>2491</v>
      </c>
      <c r="F715" s="105" t="s">
        <v>2492</v>
      </c>
      <c r="G715" s="162" t="s">
        <v>814</v>
      </c>
      <c r="H715" s="63" t="s">
        <v>101</v>
      </c>
      <c r="I715" s="64" t="s">
        <v>41</v>
      </c>
      <c r="J715" s="65">
        <v>3</v>
      </c>
      <c r="K715" s="66" t="s">
        <v>69</v>
      </c>
      <c r="L715" s="67" t="s">
        <v>271</v>
      </c>
      <c r="M715" s="67" t="s">
        <v>62</v>
      </c>
      <c r="N715" s="68" t="s">
        <v>62</v>
      </c>
      <c r="O715" s="68">
        <v>0.375</v>
      </c>
      <c r="P715" s="69" t="s">
        <v>77</v>
      </c>
      <c r="Q715" s="69" t="s">
        <v>78</v>
      </c>
      <c r="R715" s="70">
        <v>45897</v>
      </c>
      <c r="S715" s="71" t="s">
        <v>270</v>
      </c>
      <c r="T715" s="69" t="s">
        <v>47</v>
      </c>
      <c r="U715" s="72" t="s">
        <v>80</v>
      </c>
      <c r="V715" s="73">
        <v>3</v>
      </c>
      <c r="W715" s="73">
        <v>70383</v>
      </c>
      <c r="X715" s="74">
        <v>5</v>
      </c>
      <c r="Y715" s="72">
        <v>0.755</v>
      </c>
      <c r="Z715" s="73" t="s">
        <v>271</v>
      </c>
      <c r="AA715" s="70">
        <v>45873</v>
      </c>
      <c r="AB715" s="73"/>
      <c r="AC715" s="75">
        <v>70383</v>
      </c>
      <c r="AD715" s="75">
        <v>7000</v>
      </c>
      <c r="AE715" s="75" t="s">
        <v>340</v>
      </c>
      <c r="AF715" s="76" t="s">
        <v>3561</v>
      </c>
      <c r="AG715" s="76" t="s">
        <v>3562</v>
      </c>
      <c r="AH715" s="77">
        <v>45897</v>
      </c>
      <c r="AI715" s="77" t="s">
        <v>3563</v>
      </c>
    </row>
    <row r="716" spans="1:35" x14ac:dyDescent="0.3">
      <c r="A716" s="1" t="str">
        <f t="shared" si="27"/>
        <v>OXX1114391</v>
      </c>
      <c r="B716" s="111" t="s">
        <v>76</v>
      </c>
      <c r="C716" s="61">
        <v>1114391</v>
      </c>
      <c r="D716" s="62">
        <v>45902</v>
      </c>
      <c r="E716" s="105" t="s">
        <v>2493</v>
      </c>
      <c r="F716" s="105" t="s">
        <v>2494</v>
      </c>
      <c r="G716" s="162" t="s">
        <v>804</v>
      </c>
      <c r="H716" s="63" t="s">
        <v>101</v>
      </c>
      <c r="I716" s="64" t="s">
        <v>41</v>
      </c>
      <c r="J716" s="65">
        <v>3</v>
      </c>
      <c r="K716" s="66" t="s">
        <v>69</v>
      </c>
      <c r="L716" s="67" t="s">
        <v>379</v>
      </c>
      <c r="M716" s="67" t="s">
        <v>83</v>
      </c>
      <c r="N716" s="68">
        <v>0.29166666666666669</v>
      </c>
      <c r="O716" s="68">
        <v>0.375</v>
      </c>
      <c r="P716" s="69" t="s">
        <v>77</v>
      </c>
      <c r="Q716" s="69" t="s">
        <v>78</v>
      </c>
      <c r="R716" s="70">
        <v>45897</v>
      </c>
      <c r="S716" s="71" t="s">
        <v>270</v>
      </c>
      <c r="T716" s="69" t="s">
        <v>47</v>
      </c>
      <c r="U716" s="72" t="s">
        <v>80</v>
      </c>
      <c r="V716" s="73" t="s">
        <v>48</v>
      </c>
      <c r="W716" s="73" t="s">
        <v>48</v>
      </c>
      <c r="X716" s="74" t="s">
        <v>48</v>
      </c>
      <c r="Y716" s="72" t="s">
        <v>48</v>
      </c>
      <c r="Z716" s="73" t="s">
        <v>48</v>
      </c>
      <c r="AA716" s="70" t="s">
        <v>48</v>
      </c>
      <c r="AB716" s="73"/>
      <c r="AC716" s="75">
        <v>85000</v>
      </c>
      <c r="AD716" s="75">
        <v>7000</v>
      </c>
      <c r="AE716" s="75" t="s">
        <v>340</v>
      </c>
      <c r="AF716" s="76" t="s">
        <v>3564</v>
      </c>
      <c r="AG716" s="76" t="s">
        <v>3565</v>
      </c>
      <c r="AH716" s="77">
        <v>45897</v>
      </c>
      <c r="AI716" s="77" t="s">
        <v>3566</v>
      </c>
    </row>
    <row r="717" spans="1:35" x14ac:dyDescent="0.3">
      <c r="A717" s="1" t="str">
        <f t="shared" si="27"/>
        <v>OXX1090059</v>
      </c>
      <c r="B717" s="111" t="s">
        <v>76</v>
      </c>
      <c r="C717" s="61">
        <v>1090059</v>
      </c>
      <c r="D717" s="62">
        <v>45902</v>
      </c>
      <c r="E717" s="105" t="s">
        <v>2495</v>
      </c>
      <c r="F717" s="105" t="s">
        <v>2496</v>
      </c>
      <c r="G717" s="162" t="s">
        <v>496</v>
      </c>
      <c r="H717" s="195" t="s">
        <v>103</v>
      </c>
      <c r="I717" s="64" t="s">
        <v>41</v>
      </c>
      <c r="J717" s="65">
        <v>3</v>
      </c>
      <c r="K717" s="66" t="s">
        <v>69</v>
      </c>
      <c r="L717" s="67" t="s">
        <v>446</v>
      </c>
      <c r="M717" s="67" t="s">
        <v>62</v>
      </c>
      <c r="N717" s="68" t="s">
        <v>62</v>
      </c>
      <c r="O717" s="68">
        <v>0.375</v>
      </c>
      <c r="P717" s="69" t="s">
        <v>77</v>
      </c>
      <c r="Q717" s="69" t="s">
        <v>78</v>
      </c>
      <c r="R717" s="70">
        <v>45897</v>
      </c>
      <c r="S717" s="71" t="s">
        <v>270</v>
      </c>
      <c r="T717" s="69" t="s">
        <v>47</v>
      </c>
      <c r="U717" s="72" t="s">
        <v>80</v>
      </c>
      <c r="V717" s="73">
        <v>3</v>
      </c>
      <c r="W717" s="73">
        <v>56179</v>
      </c>
      <c r="X717" s="74">
        <v>5</v>
      </c>
      <c r="Y717" s="72">
        <v>0.73</v>
      </c>
      <c r="Z717" s="73" t="s">
        <v>107</v>
      </c>
      <c r="AA717" s="70">
        <v>45873</v>
      </c>
      <c r="AB717" s="73"/>
      <c r="AC717" s="75">
        <v>56179</v>
      </c>
      <c r="AD717" s="75">
        <v>5000</v>
      </c>
      <c r="AE717" s="75" t="s">
        <v>340</v>
      </c>
      <c r="AF717" s="76" t="s">
        <v>3567</v>
      </c>
      <c r="AG717" s="76" t="s">
        <v>3568</v>
      </c>
      <c r="AH717" s="77">
        <v>45897</v>
      </c>
      <c r="AI717" s="77" t="s">
        <v>3569</v>
      </c>
    </row>
    <row r="718" spans="1:35" x14ac:dyDescent="0.3">
      <c r="A718" s="1" t="str">
        <f t="shared" si="27"/>
        <v>OXX1090722</v>
      </c>
      <c r="B718" s="111" t="s">
        <v>76</v>
      </c>
      <c r="C718" s="61">
        <v>1090722</v>
      </c>
      <c r="D718" s="62">
        <v>45902</v>
      </c>
      <c r="E718" s="105" t="s">
        <v>2497</v>
      </c>
      <c r="F718" s="105" t="s">
        <v>2498</v>
      </c>
      <c r="G718" s="162" t="s">
        <v>496</v>
      </c>
      <c r="H718" s="195" t="s">
        <v>103</v>
      </c>
      <c r="I718" s="64" t="s">
        <v>41</v>
      </c>
      <c r="J718" s="65">
        <v>3</v>
      </c>
      <c r="K718" s="66" t="s">
        <v>69</v>
      </c>
      <c r="L718" s="67" t="s">
        <v>252</v>
      </c>
      <c r="M718" s="67" t="s">
        <v>62</v>
      </c>
      <c r="N718" s="68" t="s">
        <v>62</v>
      </c>
      <c r="O718" s="68">
        <v>0.375</v>
      </c>
      <c r="P718" s="69" t="s">
        <v>77</v>
      </c>
      <c r="Q718" s="69" t="s">
        <v>78</v>
      </c>
      <c r="R718" s="70">
        <v>45897</v>
      </c>
      <c r="S718" s="71" t="s">
        <v>270</v>
      </c>
      <c r="T718" s="69" t="s">
        <v>47</v>
      </c>
      <c r="U718" s="72" t="s">
        <v>80</v>
      </c>
      <c r="V718" s="73">
        <v>3</v>
      </c>
      <c r="W718" s="73">
        <v>87493</v>
      </c>
      <c r="X718" s="74">
        <v>5</v>
      </c>
      <c r="Y718" s="72">
        <v>0.5</v>
      </c>
      <c r="Z718" s="73" t="s">
        <v>110</v>
      </c>
      <c r="AA718" s="70">
        <v>45873</v>
      </c>
      <c r="AB718" s="73"/>
      <c r="AC718" s="75">
        <v>87493</v>
      </c>
      <c r="AD718" s="75">
        <v>9000</v>
      </c>
      <c r="AE718" s="75" t="s">
        <v>340</v>
      </c>
      <c r="AF718" s="76" t="s">
        <v>3570</v>
      </c>
      <c r="AG718" s="76" t="s">
        <v>2124</v>
      </c>
      <c r="AH718" s="77">
        <v>45897</v>
      </c>
      <c r="AI718" s="77" t="s">
        <v>3571</v>
      </c>
    </row>
    <row r="719" spans="1:35" x14ac:dyDescent="0.3">
      <c r="A719" s="1" t="str">
        <f t="shared" si="27"/>
        <v>OXX1092420</v>
      </c>
      <c r="B719" s="111" t="s">
        <v>76</v>
      </c>
      <c r="C719" s="61">
        <v>1092420</v>
      </c>
      <c r="D719" s="62">
        <v>45902</v>
      </c>
      <c r="E719" s="105" t="s">
        <v>2499</v>
      </c>
      <c r="F719" s="105" t="s">
        <v>2500</v>
      </c>
      <c r="G719" s="162" t="s">
        <v>496</v>
      </c>
      <c r="H719" s="195" t="s">
        <v>103</v>
      </c>
      <c r="I719" s="64" t="s">
        <v>41</v>
      </c>
      <c r="J719" s="65">
        <v>3</v>
      </c>
      <c r="K719" s="66" t="s">
        <v>69</v>
      </c>
      <c r="L719" s="67" t="s">
        <v>432</v>
      </c>
      <c r="M719" s="67" t="s">
        <v>62</v>
      </c>
      <c r="N719" s="68" t="s">
        <v>62</v>
      </c>
      <c r="O719" s="68">
        <v>0.375</v>
      </c>
      <c r="P719" s="69" t="s">
        <v>77</v>
      </c>
      <c r="Q719" s="69" t="s">
        <v>78</v>
      </c>
      <c r="R719" s="70">
        <v>45897</v>
      </c>
      <c r="S719" s="71" t="s">
        <v>270</v>
      </c>
      <c r="T719" s="69" t="s">
        <v>47</v>
      </c>
      <c r="U719" s="72" t="s">
        <v>80</v>
      </c>
      <c r="V719" s="73">
        <v>3</v>
      </c>
      <c r="W719" s="73">
        <v>91554</v>
      </c>
      <c r="X719" s="74">
        <v>5</v>
      </c>
      <c r="Y719" s="72">
        <v>0.67</v>
      </c>
      <c r="Z719" s="73" t="s">
        <v>125</v>
      </c>
      <c r="AA719" s="70">
        <v>45873</v>
      </c>
      <c r="AB719" s="73"/>
      <c r="AC719" s="75">
        <v>91554</v>
      </c>
      <c r="AD719" s="75">
        <v>9000</v>
      </c>
      <c r="AE719" s="75" t="s">
        <v>340</v>
      </c>
      <c r="AF719" s="76" t="s">
        <v>3572</v>
      </c>
      <c r="AG719" s="76" t="s">
        <v>3573</v>
      </c>
      <c r="AH719" s="77">
        <v>45897</v>
      </c>
      <c r="AI719" s="77" t="s">
        <v>3574</v>
      </c>
    </row>
    <row r="720" spans="1:35" x14ac:dyDescent="0.3">
      <c r="A720" s="1" t="str">
        <f t="shared" si="27"/>
        <v>OXX1095244</v>
      </c>
      <c r="B720" s="111" t="s">
        <v>76</v>
      </c>
      <c r="C720" s="61">
        <v>1095244</v>
      </c>
      <c r="D720" s="62">
        <v>45902</v>
      </c>
      <c r="E720" s="105" t="s">
        <v>2501</v>
      </c>
      <c r="F720" s="105" t="s">
        <v>1136</v>
      </c>
      <c r="G720" s="162" t="s">
        <v>496</v>
      </c>
      <c r="H720" s="195" t="s">
        <v>103</v>
      </c>
      <c r="I720" s="64" t="s">
        <v>41</v>
      </c>
      <c r="J720" s="65">
        <v>3</v>
      </c>
      <c r="K720" s="66" t="s">
        <v>69</v>
      </c>
      <c r="L720" s="67" t="s">
        <v>177</v>
      </c>
      <c r="M720" s="67" t="s">
        <v>62</v>
      </c>
      <c r="N720" s="68" t="s">
        <v>62</v>
      </c>
      <c r="O720" s="68">
        <v>0.375</v>
      </c>
      <c r="P720" s="69" t="s">
        <v>77</v>
      </c>
      <c r="Q720" s="69" t="s">
        <v>78</v>
      </c>
      <c r="R720" s="70">
        <v>45897</v>
      </c>
      <c r="S720" s="71" t="s">
        <v>270</v>
      </c>
      <c r="T720" s="69" t="s">
        <v>47</v>
      </c>
      <c r="U720" s="72" t="s">
        <v>80</v>
      </c>
      <c r="V720" s="73">
        <v>3</v>
      </c>
      <c r="W720" s="73">
        <v>96614</v>
      </c>
      <c r="X720" s="74">
        <v>5</v>
      </c>
      <c r="Y720" s="72">
        <v>0.65</v>
      </c>
      <c r="Z720" s="73" t="s">
        <v>177</v>
      </c>
      <c r="AA720" s="70">
        <v>45873</v>
      </c>
      <c r="AB720" s="73"/>
      <c r="AC720" s="75">
        <v>96614</v>
      </c>
      <c r="AD720" s="75">
        <v>9000</v>
      </c>
      <c r="AE720" s="75" t="s">
        <v>340</v>
      </c>
      <c r="AF720" s="76" t="s">
        <v>3575</v>
      </c>
      <c r="AG720" s="76" t="s">
        <v>3576</v>
      </c>
      <c r="AH720" s="77">
        <v>45897</v>
      </c>
      <c r="AI720" s="77" t="s">
        <v>3577</v>
      </c>
    </row>
    <row r="721" spans="1:35" x14ac:dyDescent="0.3">
      <c r="A721" s="1" t="str">
        <f t="shared" si="27"/>
        <v>OXX1095782</v>
      </c>
      <c r="B721" s="111" t="s">
        <v>76</v>
      </c>
      <c r="C721" s="61">
        <v>1095782</v>
      </c>
      <c r="D721" s="62">
        <v>45902</v>
      </c>
      <c r="E721" s="105" t="s">
        <v>2502</v>
      </c>
      <c r="F721" s="105" t="s">
        <v>2503</v>
      </c>
      <c r="G721" s="162" t="s">
        <v>840</v>
      </c>
      <c r="H721" s="195" t="s">
        <v>103</v>
      </c>
      <c r="I721" s="64" t="s">
        <v>41</v>
      </c>
      <c r="J721" s="65">
        <v>3</v>
      </c>
      <c r="K721" s="66" t="s">
        <v>69</v>
      </c>
      <c r="L721" s="67" t="s">
        <v>125</v>
      </c>
      <c r="M721" s="67" t="s">
        <v>83</v>
      </c>
      <c r="N721" s="68">
        <v>0.29166666666666669</v>
      </c>
      <c r="O721" s="68">
        <v>0.375</v>
      </c>
      <c r="P721" s="69" t="s">
        <v>77</v>
      </c>
      <c r="Q721" s="69" t="s">
        <v>78</v>
      </c>
      <c r="R721" s="70">
        <v>45897</v>
      </c>
      <c r="S721" s="71" t="s">
        <v>270</v>
      </c>
      <c r="T721" s="69" t="s">
        <v>47</v>
      </c>
      <c r="U721" s="72" t="s">
        <v>80</v>
      </c>
      <c r="V721" s="73">
        <v>3</v>
      </c>
      <c r="W721" s="73">
        <v>72890</v>
      </c>
      <c r="X721" s="74">
        <v>5</v>
      </c>
      <c r="Y721" s="72">
        <v>0.56000000000000005</v>
      </c>
      <c r="Z721" s="73" t="s">
        <v>342</v>
      </c>
      <c r="AA721" s="70">
        <v>45873</v>
      </c>
      <c r="AB721" s="73"/>
      <c r="AC721" s="75">
        <v>72890</v>
      </c>
      <c r="AD721" s="75">
        <v>7000</v>
      </c>
      <c r="AE721" s="75" t="s">
        <v>340</v>
      </c>
      <c r="AF721" s="76" t="s">
        <v>3578</v>
      </c>
      <c r="AG721" s="76" t="s">
        <v>3579</v>
      </c>
      <c r="AH721" s="77">
        <v>45897</v>
      </c>
      <c r="AI721" s="77" t="s">
        <v>3580</v>
      </c>
    </row>
    <row r="722" spans="1:35" x14ac:dyDescent="0.3">
      <c r="A722" s="1" t="str">
        <f t="shared" si="27"/>
        <v>OXX1098824</v>
      </c>
      <c r="B722" s="111" t="s">
        <v>76</v>
      </c>
      <c r="C722" s="61">
        <v>1098824</v>
      </c>
      <c r="D722" s="62">
        <v>45902</v>
      </c>
      <c r="E722" s="105" t="s">
        <v>2504</v>
      </c>
      <c r="F722" s="105" t="s">
        <v>2505</v>
      </c>
      <c r="G722" s="162" t="s">
        <v>496</v>
      </c>
      <c r="H722" s="195" t="s">
        <v>103</v>
      </c>
      <c r="I722" s="64" t="s">
        <v>41</v>
      </c>
      <c r="J722" s="65">
        <v>3</v>
      </c>
      <c r="K722" s="66" t="s">
        <v>69</v>
      </c>
      <c r="L722" s="67" t="s">
        <v>171</v>
      </c>
      <c r="M722" s="67" t="s">
        <v>62</v>
      </c>
      <c r="N722" s="68" t="s">
        <v>62</v>
      </c>
      <c r="O722" s="68">
        <v>0.375</v>
      </c>
      <c r="P722" s="69" t="s">
        <v>77</v>
      </c>
      <c r="Q722" s="69" t="s">
        <v>78</v>
      </c>
      <c r="R722" s="70">
        <v>45897</v>
      </c>
      <c r="S722" s="71" t="s">
        <v>270</v>
      </c>
      <c r="T722" s="69" t="s">
        <v>47</v>
      </c>
      <c r="U722" s="72" t="s">
        <v>80</v>
      </c>
      <c r="V722" s="73">
        <v>3</v>
      </c>
      <c r="W722" s="73">
        <v>126033</v>
      </c>
      <c r="X722" s="74">
        <v>5</v>
      </c>
      <c r="Y722" s="72">
        <v>0.70500000000000007</v>
      </c>
      <c r="Z722" s="73" t="s">
        <v>111</v>
      </c>
      <c r="AA722" s="70">
        <v>45873</v>
      </c>
      <c r="AB722" s="73"/>
      <c r="AC722" s="75">
        <v>126033</v>
      </c>
      <c r="AD722" s="75">
        <v>11000</v>
      </c>
      <c r="AE722" s="75" t="s">
        <v>340</v>
      </c>
      <c r="AF722" s="76" t="s">
        <v>3581</v>
      </c>
      <c r="AG722" s="76" t="s">
        <v>3582</v>
      </c>
      <c r="AH722" s="77">
        <v>45897</v>
      </c>
      <c r="AI722" s="77" t="s">
        <v>3583</v>
      </c>
    </row>
    <row r="723" spans="1:35" x14ac:dyDescent="0.3">
      <c r="A723" s="1" t="str">
        <f t="shared" si="27"/>
        <v>OXX1102752</v>
      </c>
      <c r="B723" s="111" t="s">
        <v>76</v>
      </c>
      <c r="C723" s="61">
        <v>1102752</v>
      </c>
      <c r="D723" s="62">
        <v>45902</v>
      </c>
      <c r="E723" s="105" t="s">
        <v>2506</v>
      </c>
      <c r="F723" s="105" t="s">
        <v>2507</v>
      </c>
      <c r="G723" s="162" t="s">
        <v>496</v>
      </c>
      <c r="H723" s="195" t="s">
        <v>103</v>
      </c>
      <c r="I723" s="64" t="s">
        <v>41</v>
      </c>
      <c r="J723" s="65">
        <v>3</v>
      </c>
      <c r="K723" s="66" t="s">
        <v>69</v>
      </c>
      <c r="L723" s="67" t="s">
        <v>108</v>
      </c>
      <c r="M723" s="67" t="s">
        <v>62</v>
      </c>
      <c r="N723" s="68" t="s">
        <v>62</v>
      </c>
      <c r="O723" s="68">
        <v>0.375</v>
      </c>
      <c r="P723" s="69" t="s">
        <v>77</v>
      </c>
      <c r="Q723" s="69" t="s">
        <v>78</v>
      </c>
      <c r="R723" s="70">
        <v>45897</v>
      </c>
      <c r="S723" s="71" t="s">
        <v>270</v>
      </c>
      <c r="T723" s="69" t="s">
        <v>47</v>
      </c>
      <c r="U723" s="72" t="s">
        <v>80</v>
      </c>
      <c r="V723" s="73">
        <v>3</v>
      </c>
      <c r="W723" s="73">
        <v>71804</v>
      </c>
      <c r="X723" s="74">
        <v>5</v>
      </c>
      <c r="Y723" s="72">
        <v>0.54</v>
      </c>
      <c r="Z723" s="73" t="s">
        <v>315</v>
      </c>
      <c r="AA723" s="70">
        <v>45873</v>
      </c>
      <c r="AB723" s="73"/>
      <c r="AC723" s="75">
        <v>71804</v>
      </c>
      <c r="AD723" s="75">
        <v>7000</v>
      </c>
      <c r="AE723" s="75" t="s">
        <v>340</v>
      </c>
      <c r="AF723" s="76" t="s">
        <v>3584</v>
      </c>
      <c r="AG723" s="76" t="s">
        <v>3585</v>
      </c>
      <c r="AH723" s="77">
        <v>45897</v>
      </c>
      <c r="AI723" s="77" t="s">
        <v>3586</v>
      </c>
    </row>
    <row r="724" spans="1:35" x14ac:dyDescent="0.3">
      <c r="A724" s="1" t="str">
        <f t="shared" si="27"/>
        <v>OXX1105186</v>
      </c>
      <c r="B724" s="111" t="s">
        <v>76</v>
      </c>
      <c r="C724" s="61">
        <v>1105186</v>
      </c>
      <c r="D724" s="62">
        <v>45902</v>
      </c>
      <c r="E724" s="105" t="s">
        <v>2508</v>
      </c>
      <c r="F724" s="105" t="s">
        <v>2509</v>
      </c>
      <c r="G724" s="162" t="s">
        <v>496</v>
      </c>
      <c r="H724" s="195" t="s">
        <v>103</v>
      </c>
      <c r="I724" s="64" t="s">
        <v>41</v>
      </c>
      <c r="J724" s="65">
        <v>3</v>
      </c>
      <c r="K724" s="66" t="s">
        <v>69</v>
      </c>
      <c r="L724" s="67" t="s">
        <v>110</v>
      </c>
      <c r="M724" s="67" t="s">
        <v>62</v>
      </c>
      <c r="N724" s="68" t="s">
        <v>62</v>
      </c>
      <c r="O724" s="68">
        <v>0.375</v>
      </c>
      <c r="P724" s="69" t="s">
        <v>77</v>
      </c>
      <c r="Q724" s="69" t="s">
        <v>78</v>
      </c>
      <c r="R724" s="70">
        <v>45897</v>
      </c>
      <c r="S724" s="71" t="s">
        <v>270</v>
      </c>
      <c r="T724" s="69" t="s">
        <v>47</v>
      </c>
      <c r="U724" s="72" t="s">
        <v>80</v>
      </c>
      <c r="V724" s="73">
        <v>3</v>
      </c>
      <c r="W724" s="73">
        <v>97080</v>
      </c>
      <c r="X724" s="74">
        <v>5</v>
      </c>
      <c r="Y724" s="72">
        <v>0.54</v>
      </c>
      <c r="Z724" s="73" t="s">
        <v>108</v>
      </c>
      <c r="AA724" s="70">
        <v>45873</v>
      </c>
      <c r="AB724" s="73"/>
      <c r="AC724" s="75">
        <v>97080</v>
      </c>
      <c r="AD724" s="75">
        <v>9000</v>
      </c>
      <c r="AE724" s="75" t="s">
        <v>340</v>
      </c>
      <c r="AF724" s="76" t="s">
        <v>3587</v>
      </c>
      <c r="AG724" s="76" t="s">
        <v>3588</v>
      </c>
      <c r="AH724" s="77">
        <v>45897</v>
      </c>
      <c r="AI724" s="77" t="s">
        <v>3589</v>
      </c>
    </row>
    <row r="725" spans="1:35" x14ac:dyDescent="0.3">
      <c r="A725" s="1" t="str">
        <f t="shared" si="27"/>
        <v>OXX1109365</v>
      </c>
      <c r="B725" s="111" t="s">
        <v>76</v>
      </c>
      <c r="C725" s="61">
        <v>1109365</v>
      </c>
      <c r="D725" s="62">
        <v>45902</v>
      </c>
      <c r="E725" s="105" t="s">
        <v>2510</v>
      </c>
      <c r="F725" s="105" t="s">
        <v>2511</v>
      </c>
      <c r="G725" s="162" t="s">
        <v>496</v>
      </c>
      <c r="H725" s="195" t="s">
        <v>103</v>
      </c>
      <c r="I725" s="64" t="s">
        <v>41</v>
      </c>
      <c r="J725" s="65">
        <v>3</v>
      </c>
      <c r="K725" s="66" t="s">
        <v>69</v>
      </c>
      <c r="L725" s="67" t="s">
        <v>111</v>
      </c>
      <c r="M725" s="67" t="s">
        <v>62</v>
      </c>
      <c r="N725" s="68" t="s">
        <v>62</v>
      </c>
      <c r="O725" s="68">
        <v>0.375</v>
      </c>
      <c r="P725" s="69" t="s">
        <v>77</v>
      </c>
      <c r="Q725" s="69" t="s">
        <v>78</v>
      </c>
      <c r="R725" s="70">
        <v>45897</v>
      </c>
      <c r="S725" s="71" t="s">
        <v>270</v>
      </c>
      <c r="T725" s="69" t="s">
        <v>47</v>
      </c>
      <c r="U725" s="72" t="s">
        <v>80</v>
      </c>
      <c r="V725" s="73">
        <v>3</v>
      </c>
      <c r="W725" s="73">
        <v>53947</v>
      </c>
      <c r="X725" s="74">
        <v>4.7</v>
      </c>
      <c r="Y725" s="72">
        <v>0.87</v>
      </c>
      <c r="Z725" s="73" t="s">
        <v>110</v>
      </c>
      <c r="AA725" s="70">
        <v>45840</v>
      </c>
      <c r="AB725" s="73"/>
      <c r="AC725" s="75">
        <v>53947</v>
      </c>
      <c r="AD725" s="75">
        <v>5000</v>
      </c>
      <c r="AE725" s="75" t="s">
        <v>340</v>
      </c>
      <c r="AF725" s="76" t="s">
        <v>3590</v>
      </c>
      <c r="AG725" s="76" t="s">
        <v>3591</v>
      </c>
      <c r="AH725" s="77">
        <v>45897</v>
      </c>
      <c r="AI725" s="77" t="s">
        <v>3592</v>
      </c>
    </row>
    <row r="726" spans="1:35" x14ac:dyDescent="0.3">
      <c r="A726" s="1" t="str">
        <f t="shared" si="27"/>
        <v>OXX1113535</v>
      </c>
      <c r="B726" s="111" t="s">
        <v>76</v>
      </c>
      <c r="C726" s="61">
        <v>1113535</v>
      </c>
      <c r="D726" s="62">
        <v>45902</v>
      </c>
      <c r="E726" s="105" t="s">
        <v>2512</v>
      </c>
      <c r="F726" s="105" t="s">
        <v>2513</v>
      </c>
      <c r="G726" s="162" t="s">
        <v>496</v>
      </c>
      <c r="H726" s="195" t="s">
        <v>103</v>
      </c>
      <c r="I726" s="64" t="s">
        <v>41</v>
      </c>
      <c r="J726" s="65">
        <v>3</v>
      </c>
      <c r="K726" s="66" t="s">
        <v>69</v>
      </c>
      <c r="L726" s="67" t="s">
        <v>342</v>
      </c>
      <c r="M726" s="67" t="s">
        <v>62</v>
      </c>
      <c r="N726" s="68" t="s">
        <v>62</v>
      </c>
      <c r="O726" s="68">
        <v>0.375</v>
      </c>
      <c r="P726" s="69" t="s">
        <v>77</v>
      </c>
      <c r="Q726" s="69" t="s">
        <v>78</v>
      </c>
      <c r="R726" s="70">
        <v>45897</v>
      </c>
      <c r="S726" s="71" t="s">
        <v>270</v>
      </c>
      <c r="T726" s="69" t="s">
        <v>47</v>
      </c>
      <c r="U726" s="72" t="s">
        <v>80</v>
      </c>
      <c r="V726" s="73">
        <v>3</v>
      </c>
      <c r="W726" s="73">
        <v>53344</v>
      </c>
      <c r="X726" s="74">
        <v>4.9000000000000004</v>
      </c>
      <c r="Y726" s="72">
        <v>0.44</v>
      </c>
      <c r="Z726" s="73" t="s">
        <v>153</v>
      </c>
      <c r="AA726" s="70">
        <v>45873</v>
      </c>
      <c r="AB726" s="73"/>
      <c r="AC726" s="75">
        <v>53344</v>
      </c>
      <c r="AD726" s="75">
        <v>5000</v>
      </c>
      <c r="AE726" s="75" t="s">
        <v>340</v>
      </c>
      <c r="AF726" s="76" t="s">
        <v>3593</v>
      </c>
      <c r="AG726" s="76" t="s">
        <v>3594</v>
      </c>
      <c r="AH726" s="77">
        <v>45897</v>
      </c>
      <c r="AI726" s="77" t="s">
        <v>3595</v>
      </c>
    </row>
    <row r="727" spans="1:35" ht="10.8" thickBot="1" x14ac:dyDescent="0.35">
      <c r="A727" s="5" t="str">
        <f t="shared" si="27"/>
        <v/>
      </c>
      <c r="B727" s="78"/>
      <c r="C727" s="79"/>
      <c r="D727" s="80"/>
      <c r="E727" s="81"/>
      <c r="F727" s="81"/>
      <c r="G727" s="81"/>
      <c r="H727" s="82"/>
      <c r="I727" s="108" t="s">
        <v>38</v>
      </c>
      <c r="J727" s="84">
        <f>SUBTOTAL(9,J699:J726)</f>
        <v>86</v>
      </c>
      <c r="K727" s="85">
        <f>(70)-J727</f>
        <v>-16</v>
      </c>
      <c r="L727" s="86"/>
      <c r="M727" s="86"/>
      <c r="N727" s="87"/>
      <c r="O727" s="87"/>
      <c r="P727" s="88"/>
      <c r="Q727" s="88"/>
      <c r="R727" s="89"/>
      <c r="S727" s="90"/>
      <c r="T727" s="88"/>
      <c r="U727" s="91"/>
      <c r="V727" s="92"/>
      <c r="W727" s="92"/>
      <c r="X727" s="93"/>
      <c r="Y727" s="91"/>
      <c r="Z727" s="88"/>
      <c r="AA727" s="89"/>
      <c r="AB727" s="92"/>
      <c r="AC727" s="17"/>
      <c r="AD727" s="17"/>
      <c r="AE727" s="17"/>
      <c r="AF727" s="18"/>
      <c r="AG727" s="18"/>
      <c r="AH727" s="19"/>
      <c r="AI727" s="19"/>
    </row>
    <row r="728" spans="1:35" ht="10.8" thickBot="1" x14ac:dyDescent="0.35">
      <c r="A728" s="1" t="str">
        <f t="shared" si="27"/>
        <v/>
      </c>
      <c r="B728" s="94"/>
      <c r="C728" s="95"/>
      <c r="D728" s="96"/>
      <c r="E728" s="97">
        <v>45903</v>
      </c>
      <c r="F728" s="98" t="s">
        <v>163</v>
      </c>
      <c r="G728" s="99"/>
      <c r="H728" s="100"/>
      <c r="I728" s="109"/>
      <c r="J728" s="110"/>
      <c r="K728" s="103"/>
      <c r="L728" s="86"/>
      <c r="M728" s="86"/>
      <c r="N728" s="87"/>
      <c r="O728" s="87"/>
      <c r="P728" s="88"/>
      <c r="Q728" s="88"/>
      <c r="R728" s="89"/>
      <c r="S728" s="90"/>
      <c r="T728" s="88"/>
      <c r="U728" s="91"/>
      <c r="V728" s="92"/>
      <c r="W728" s="92"/>
      <c r="X728" s="93"/>
      <c r="Y728" s="91"/>
      <c r="Z728" s="88"/>
      <c r="AA728" s="89"/>
      <c r="AB728" s="92"/>
      <c r="AC728" s="17"/>
      <c r="AD728" s="17"/>
      <c r="AE728" s="17"/>
      <c r="AF728" s="18"/>
      <c r="AG728" s="18"/>
      <c r="AH728" s="19"/>
      <c r="AI728" s="19"/>
    </row>
    <row r="729" spans="1:35" x14ac:dyDescent="0.3">
      <c r="A729" s="1" t="str">
        <f t="shared" si="27"/>
        <v>OXX1096621</v>
      </c>
      <c r="B729" s="111" t="s">
        <v>76</v>
      </c>
      <c r="C729" s="61">
        <v>1096621</v>
      </c>
      <c r="D729" s="62">
        <v>45903</v>
      </c>
      <c r="E729" s="105" t="s">
        <v>2514</v>
      </c>
      <c r="F729" s="105" t="s">
        <v>2515</v>
      </c>
      <c r="G729" s="162" t="s">
        <v>521</v>
      </c>
      <c r="H729" s="63" t="s">
        <v>60</v>
      </c>
      <c r="I729" s="64" t="s">
        <v>41</v>
      </c>
      <c r="J729" s="65">
        <v>3</v>
      </c>
      <c r="K729" s="66" t="s">
        <v>69</v>
      </c>
      <c r="L729" s="67" t="s">
        <v>211</v>
      </c>
      <c r="M729" s="67" t="s">
        <v>62</v>
      </c>
      <c r="N729" s="68" t="s">
        <v>62</v>
      </c>
      <c r="O729" s="68">
        <v>0.375</v>
      </c>
      <c r="P729" s="69" t="s">
        <v>77</v>
      </c>
      <c r="Q729" s="69" t="s">
        <v>78</v>
      </c>
      <c r="R729" s="70">
        <v>45897</v>
      </c>
      <c r="S729" s="71" t="s">
        <v>270</v>
      </c>
      <c r="T729" s="69" t="s">
        <v>47</v>
      </c>
      <c r="U729" s="72" t="s">
        <v>80</v>
      </c>
      <c r="V729" s="73">
        <v>3</v>
      </c>
      <c r="W729" s="73">
        <v>111936</v>
      </c>
      <c r="X729" s="74">
        <v>5</v>
      </c>
      <c r="Y729" s="72">
        <v>0.92999999999999994</v>
      </c>
      <c r="Z729" s="73" t="s">
        <v>211</v>
      </c>
      <c r="AA729" s="70">
        <v>45841</v>
      </c>
      <c r="AB729" s="73"/>
      <c r="AC729" s="75">
        <v>111936</v>
      </c>
      <c r="AD729" s="75">
        <v>11000</v>
      </c>
      <c r="AE729" s="75" t="s">
        <v>340</v>
      </c>
      <c r="AF729" s="76" t="s">
        <v>3596</v>
      </c>
      <c r="AG729" s="76" t="s">
        <v>3597</v>
      </c>
      <c r="AH729" s="77">
        <v>45897</v>
      </c>
      <c r="AI729" s="77" t="s">
        <v>3598</v>
      </c>
    </row>
    <row r="730" spans="1:35" x14ac:dyDescent="0.3">
      <c r="A730" s="1" t="str">
        <f t="shared" si="27"/>
        <v>SHX1093943</v>
      </c>
      <c r="B730" s="143" t="s">
        <v>151</v>
      </c>
      <c r="C730" s="61">
        <v>1093943</v>
      </c>
      <c r="D730" s="62">
        <v>45903</v>
      </c>
      <c r="E730" s="105" t="s">
        <v>2516</v>
      </c>
      <c r="F730" s="105" t="s">
        <v>2517</v>
      </c>
      <c r="G730" s="162" t="s">
        <v>534</v>
      </c>
      <c r="H730" s="63" t="s">
        <v>60</v>
      </c>
      <c r="I730" s="64" t="s">
        <v>41</v>
      </c>
      <c r="J730" s="65">
        <v>3</v>
      </c>
      <c r="K730" s="66" t="s">
        <v>69</v>
      </c>
      <c r="L730" s="67" t="s">
        <v>308</v>
      </c>
      <c r="M730" s="67" t="s">
        <v>83</v>
      </c>
      <c r="N730" s="68">
        <v>0.27083333333333331</v>
      </c>
      <c r="O730" s="68">
        <v>0.375</v>
      </c>
      <c r="P730" s="69" t="s">
        <v>77</v>
      </c>
      <c r="Q730" s="69" t="s">
        <v>78</v>
      </c>
      <c r="R730" s="70">
        <v>45897</v>
      </c>
      <c r="S730" s="71" t="s">
        <v>270</v>
      </c>
      <c r="T730" s="69" t="s">
        <v>47</v>
      </c>
      <c r="U730" s="72" t="s">
        <v>80</v>
      </c>
      <c r="V730" s="73">
        <v>2</v>
      </c>
      <c r="W730" s="73">
        <v>247108</v>
      </c>
      <c r="X730" s="74">
        <v>5</v>
      </c>
      <c r="Y730" s="72">
        <v>0.83</v>
      </c>
      <c r="Z730" s="73" t="s">
        <v>153</v>
      </c>
      <c r="AA730" s="70">
        <v>45874</v>
      </c>
      <c r="AB730" s="73"/>
      <c r="AC730" s="75">
        <v>247108</v>
      </c>
      <c r="AD730" s="75">
        <v>21000</v>
      </c>
      <c r="AE730" s="75" t="s">
        <v>340</v>
      </c>
      <c r="AF730" s="76" t="s">
        <v>3599</v>
      </c>
      <c r="AG730" s="76" t="s">
        <v>3600</v>
      </c>
      <c r="AH730" s="77">
        <v>45897</v>
      </c>
      <c r="AI730" s="77" t="s">
        <v>3601</v>
      </c>
    </row>
    <row r="731" spans="1:35" x14ac:dyDescent="0.3">
      <c r="A731" s="1" t="str">
        <f t="shared" si="27"/>
        <v>OXX1104515</v>
      </c>
      <c r="B731" s="111" t="s">
        <v>76</v>
      </c>
      <c r="C731" s="61">
        <v>1104515</v>
      </c>
      <c r="D731" s="62">
        <v>45903</v>
      </c>
      <c r="E731" s="105" t="s">
        <v>2518</v>
      </c>
      <c r="F731" s="105" t="s">
        <v>2519</v>
      </c>
      <c r="G731" s="162" t="s">
        <v>534</v>
      </c>
      <c r="H731" s="215" t="s">
        <v>399</v>
      </c>
      <c r="I731" s="64" t="s">
        <v>41</v>
      </c>
      <c r="J731" s="65">
        <v>3</v>
      </c>
      <c r="K731" s="66" t="s">
        <v>69</v>
      </c>
      <c r="L731" s="67" t="s">
        <v>158</v>
      </c>
      <c r="M731" s="67" t="s">
        <v>62</v>
      </c>
      <c r="N731" s="68" t="s">
        <v>62</v>
      </c>
      <c r="O731" s="68">
        <v>0.375</v>
      </c>
      <c r="P731" s="69" t="s">
        <v>77</v>
      </c>
      <c r="Q731" s="69" t="s">
        <v>78</v>
      </c>
      <c r="R731" s="70">
        <v>45897</v>
      </c>
      <c r="S731" s="71" t="s">
        <v>270</v>
      </c>
      <c r="T731" s="69" t="s">
        <v>47</v>
      </c>
      <c r="U731" s="72" t="s">
        <v>80</v>
      </c>
      <c r="V731" s="73">
        <v>3</v>
      </c>
      <c r="W731" s="73">
        <v>99225</v>
      </c>
      <c r="X731" s="74">
        <v>5</v>
      </c>
      <c r="Y731" s="72">
        <v>0.65</v>
      </c>
      <c r="Z731" s="73" t="s">
        <v>308</v>
      </c>
      <c r="AA731" s="70">
        <v>45875</v>
      </c>
      <c r="AB731" s="73"/>
      <c r="AC731" s="75">
        <v>99225</v>
      </c>
      <c r="AD731" s="75">
        <v>9000</v>
      </c>
      <c r="AE731" s="75" t="s">
        <v>340</v>
      </c>
      <c r="AF731" s="76" t="s">
        <v>3602</v>
      </c>
      <c r="AG731" s="76" t="s">
        <v>3603</v>
      </c>
      <c r="AH731" s="77">
        <v>45897</v>
      </c>
      <c r="AI731" s="77" t="s">
        <v>3604</v>
      </c>
    </row>
    <row r="732" spans="1:35" x14ac:dyDescent="0.3">
      <c r="A732" s="1" t="str">
        <f t="shared" ref="A732:A795" si="28">CONCATENATE(B732,C732)</f>
        <v>OXX1103770</v>
      </c>
      <c r="B732" s="111" t="s">
        <v>76</v>
      </c>
      <c r="C732" s="61">
        <v>1103770</v>
      </c>
      <c r="D732" s="62">
        <v>45903</v>
      </c>
      <c r="E732" s="105" t="s">
        <v>2520</v>
      </c>
      <c r="F732" s="105" t="s">
        <v>2521</v>
      </c>
      <c r="G732" s="162" t="s">
        <v>490</v>
      </c>
      <c r="H732" s="226" t="s">
        <v>478</v>
      </c>
      <c r="I732" s="64" t="s">
        <v>41</v>
      </c>
      <c r="J732" s="65">
        <v>3</v>
      </c>
      <c r="K732" s="66" t="s">
        <v>69</v>
      </c>
      <c r="L732" s="67" t="s">
        <v>82</v>
      </c>
      <c r="M732" s="67" t="s">
        <v>62</v>
      </c>
      <c r="N732" s="68" t="s">
        <v>62</v>
      </c>
      <c r="O732" s="68">
        <v>0.375</v>
      </c>
      <c r="P732" s="69" t="s">
        <v>77</v>
      </c>
      <c r="Q732" s="69" t="s">
        <v>78</v>
      </c>
      <c r="R732" s="70">
        <v>45897</v>
      </c>
      <c r="S732" s="71" t="s">
        <v>270</v>
      </c>
      <c r="T732" s="69" t="s">
        <v>47</v>
      </c>
      <c r="U732" s="72" t="s">
        <v>80</v>
      </c>
      <c r="V732" s="73">
        <v>4</v>
      </c>
      <c r="W732" s="73">
        <v>76387</v>
      </c>
      <c r="X732" s="74">
        <v>5</v>
      </c>
      <c r="Y732" s="72">
        <v>0.755</v>
      </c>
      <c r="Z732" s="73" t="s">
        <v>177</v>
      </c>
      <c r="AA732" s="70">
        <v>45875</v>
      </c>
      <c r="AB732" s="73"/>
      <c r="AC732" s="75">
        <v>76387</v>
      </c>
      <c r="AD732" s="75">
        <v>7000</v>
      </c>
      <c r="AE732" s="75" t="s">
        <v>340</v>
      </c>
      <c r="AF732" s="76" t="s">
        <v>3605</v>
      </c>
      <c r="AG732" s="76" t="s">
        <v>3606</v>
      </c>
      <c r="AH732" s="77">
        <v>45897</v>
      </c>
      <c r="AI732" s="77" t="s">
        <v>3607</v>
      </c>
    </row>
    <row r="733" spans="1:35" x14ac:dyDescent="0.3">
      <c r="A733" s="1" t="str">
        <f t="shared" si="28"/>
        <v>OXX1105783</v>
      </c>
      <c r="B733" s="111" t="s">
        <v>76</v>
      </c>
      <c r="C733" s="61">
        <v>1105783</v>
      </c>
      <c r="D733" s="62">
        <v>45903</v>
      </c>
      <c r="E733" s="105" t="s">
        <v>2522</v>
      </c>
      <c r="F733" s="105" t="s">
        <v>2523</v>
      </c>
      <c r="G733" s="162" t="s">
        <v>444</v>
      </c>
      <c r="H733" s="63" t="s">
        <v>85</v>
      </c>
      <c r="I733" s="64" t="s">
        <v>41</v>
      </c>
      <c r="J733" s="65">
        <v>3</v>
      </c>
      <c r="K733" s="66" t="s">
        <v>69</v>
      </c>
      <c r="L733" s="67" t="s">
        <v>84</v>
      </c>
      <c r="M733" s="67" t="s">
        <v>62</v>
      </c>
      <c r="N733" s="68" t="s">
        <v>62</v>
      </c>
      <c r="O733" s="68">
        <v>0.375</v>
      </c>
      <c r="P733" s="69" t="s">
        <v>77</v>
      </c>
      <c r="Q733" s="69" t="s">
        <v>78</v>
      </c>
      <c r="R733" s="70">
        <v>45897</v>
      </c>
      <c r="S733" s="71" t="s">
        <v>270</v>
      </c>
      <c r="T733" s="69" t="s">
        <v>47</v>
      </c>
      <c r="U733" s="72" t="s">
        <v>80</v>
      </c>
      <c r="V733" s="73">
        <v>3</v>
      </c>
      <c r="W733" s="73">
        <v>64922</v>
      </c>
      <c r="X733" s="74">
        <v>5</v>
      </c>
      <c r="Y733" s="72">
        <v>0.78</v>
      </c>
      <c r="Z733" s="73" t="s">
        <v>84</v>
      </c>
      <c r="AA733" s="70">
        <v>45875</v>
      </c>
      <c r="AB733" s="73"/>
      <c r="AC733" s="75">
        <v>64922</v>
      </c>
      <c r="AD733" s="75">
        <v>7000</v>
      </c>
      <c r="AE733" s="75" t="s">
        <v>340</v>
      </c>
      <c r="AF733" s="76" t="s">
        <v>3608</v>
      </c>
      <c r="AG733" s="76" t="s">
        <v>3609</v>
      </c>
      <c r="AH733" s="77">
        <v>45897</v>
      </c>
      <c r="AI733" s="77" t="s">
        <v>3610</v>
      </c>
    </row>
    <row r="734" spans="1:35" x14ac:dyDescent="0.3">
      <c r="A734" s="1" t="str">
        <f t="shared" si="28"/>
        <v>OXX1110231</v>
      </c>
      <c r="B734" s="111" t="s">
        <v>76</v>
      </c>
      <c r="C734" s="61">
        <v>1110231</v>
      </c>
      <c r="D734" s="62">
        <v>45903</v>
      </c>
      <c r="E734" s="105" t="s">
        <v>2524</v>
      </c>
      <c r="F734" s="105" t="s">
        <v>2525</v>
      </c>
      <c r="G734" s="162" t="s">
        <v>682</v>
      </c>
      <c r="H734" s="213" t="s">
        <v>397</v>
      </c>
      <c r="I734" s="64" t="s">
        <v>41</v>
      </c>
      <c r="J734" s="65">
        <v>3</v>
      </c>
      <c r="K734" s="66" t="s">
        <v>69</v>
      </c>
      <c r="L734" s="67" t="s">
        <v>97</v>
      </c>
      <c r="M734" s="67" t="s">
        <v>62</v>
      </c>
      <c r="N734" s="68" t="s">
        <v>62</v>
      </c>
      <c r="O734" s="68">
        <v>0.375</v>
      </c>
      <c r="P734" s="69" t="s">
        <v>77</v>
      </c>
      <c r="Q734" s="69" t="s">
        <v>78</v>
      </c>
      <c r="R734" s="70">
        <v>45897</v>
      </c>
      <c r="S734" s="71" t="s">
        <v>270</v>
      </c>
      <c r="T734" s="69" t="s">
        <v>47</v>
      </c>
      <c r="U734" s="72" t="s">
        <v>80</v>
      </c>
      <c r="V734" s="73">
        <v>3</v>
      </c>
      <c r="W734" s="73">
        <v>65461</v>
      </c>
      <c r="X734" s="74">
        <v>5</v>
      </c>
      <c r="Y734" s="72">
        <v>0.88</v>
      </c>
      <c r="Z734" s="73" t="s">
        <v>90</v>
      </c>
      <c r="AA734" s="70">
        <v>45874</v>
      </c>
      <c r="AB734" s="73"/>
      <c r="AC734" s="75">
        <v>65461</v>
      </c>
      <c r="AD734" s="75">
        <v>7000</v>
      </c>
      <c r="AE734" s="75" t="s">
        <v>340</v>
      </c>
      <c r="AF734" s="76" t="s">
        <v>3611</v>
      </c>
      <c r="AG734" s="76" t="s">
        <v>3612</v>
      </c>
      <c r="AH734" s="77">
        <v>45897</v>
      </c>
      <c r="AI734" s="77" t="s">
        <v>3613</v>
      </c>
    </row>
    <row r="735" spans="1:35" x14ac:dyDescent="0.3">
      <c r="A735" s="1" t="str">
        <f t="shared" si="28"/>
        <v>OXX1106514</v>
      </c>
      <c r="B735" s="111" t="s">
        <v>76</v>
      </c>
      <c r="C735" s="61">
        <v>1106514</v>
      </c>
      <c r="D735" s="62">
        <v>45903</v>
      </c>
      <c r="E735" s="105" t="s">
        <v>2526</v>
      </c>
      <c r="F735" s="105" t="s">
        <v>2527</v>
      </c>
      <c r="G735" s="162" t="s">
        <v>493</v>
      </c>
      <c r="H735" s="214" t="s">
        <v>398</v>
      </c>
      <c r="I735" s="64" t="s">
        <v>41</v>
      </c>
      <c r="J735" s="65">
        <v>5</v>
      </c>
      <c r="K735" s="66" t="s">
        <v>69</v>
      </c>
      <c r="L735" s="67" t="s">
        <v>434</v>
      </c>
      <c r="M735" s="67" t="s">
        <v>62</v>
      </c>
      <c r="N735" s="68" t="s">
        <v>62</v>
      </c>
      <c r="O735" s="68">
        <v>0.375</v>
      </c>
      <c r="P735" s="69" t="s">
        <v>77</v>
      </c>
      <c r="Q735" s="69" t="s">
        <v>78</v>
      </c>
      <c r="R735" s="70">
        <v>45897</v>
      </c>
      <c r="S735" s="71" t="s">
        <v>270</v>
      </c>
      <c r="T735" s="69" t="s">
        <v>47</v>
      </c>
      <c r="U735" s="72" t="s">
        <v>80</v>
      </c>
      <c r="V735" s="73">
        <v>3</v>
      </c>
      <c r="W735" s="73">
        <v>71768</v>
      </c>
      <c r="X735" s="74">
        <v>5</v>
      </c>
      <c r="Y735" s="72">
        <v>0.78</v>
      </c>
      <c r="Z735" s="73" t="s">
        <v>96</v>
      </c>
      <c r="AA735" s="70">
        <v>45874</v>
      </c>
      <c r="AB735" s="73"/>
      <c r="AC735" s="75">
        <v>71768</v>
      </c>
      <c r="AD735" s="75">
        <v>5000</v>
      </c>
      <c r="AE735" s="75" t="s">
        <v>340</v>
      </c>
      <c r="AF735" s="76" t="s">
        <v>3614</v>
      </c>
      <c r="AG735" s="76" t="s">
        <v>3615</v>
      </c>
      <c r="AH735" s="77">
        <v>45897</v>
      </c>
      <c r="AI735" s="77" t="s">
        <v>3616</v>
      </c>
    </row>
    <row r="736" spans="1:35" x14ac:dyDescent="0.3">
      <c r="A736" s="1" t="str">
        <f t="shared" si="28"/>
        <v>OXX1089310</v>
      </c>
      <c r="B736" s="111" t="s">
        <v>76</v>
      </c>
      <c r="C736" s="61">
        <v>1089310</v>
      </c>
      <c r="D736" s="62">
        <v>45903</v>
      </c>
      <c r="E736" s="105" t="s">
        <v>2528</v>
      </c>
      <c r="F736" s="105" t="s">
        <v>736</v>
      </c>
      <c r="G736" s="162" t="s">
        <v>496</v>
      </c>
      <c r="H736" s="195" t="s">
        <v>89</v>
      </c>
      <c r="I736" s="64" t="s">
        <v>41</v>
      </c>
      <c r="J736" s="65">
        <v>3</v>
      </c>
      <c r="K736" s="66" t="s">
        <v>69</v>
      </c>
      <c r="L736" s="67" t="s">
        <v>414</v>
      </c>
      <c r="M736" s="67" t="s">
        <v>62</v>
      </c>
      <c r="N736" s="68" t="s">
        <v>62</v>
      </c>
      <c r="O736" s="68">
        <v>0.375</v>
      </c>
      <c r="P736" s="69" t="s">
        <v>77</v>
      </c>
      <c r="Q736" s="69" t="s">
        <v>78</v>
      </c>
      <c r="R736" s="70">
        <v>45897</v>
      </c>
      <c r="S736" s="71" t="s">
        <v>270</v>
      </c>
      <c r="T736" s="69" t="s">
        <v>47</v>
      </c>
      <c r="U736" s="72" t="s">
        <v>80</v>
      </c>
      <c r="V736" s="73">
        <v>3</v>
      </c>
      <c r="W736" s="73">
        <v>92133</v>
      </c>
      <c r="X736" s="74">
        <v>5</v>
      </c>
      <c r="Y736" s="72">
        <v>0.85</v>
      </c>
      <c r="Z736" s="73" t="s">
        <v>366</v>
      </c>
      <c r="AA736" s="70">
        <v>45862</v>
      </c>
      <c r="AB736" s="73"/>
      <c r="AC736" s="75">
        <v>92133</v>
      </c>
      <c r="AD736" s="75">
        <v>9000</v>
      </c>
      <c r="AE736" s="75" t="s">
        <v>340</v>
      </c>
      <c r="AF736" s="76" t="s">
        <v>3617</v>
      </c>
      <c r="AG736" s="76" t="s">
        <v>1554</v>
      </c>
      <c r="AH736" s="77">
        <v>45897</v>
      </c>
      <c r="AI736" s="77" t="s">
        <v>3618</v>
      </c>
    </row>
    <row r="737" spans="1:35" x14ac:dyDescent="0.3">
      <c r="A737" s="1" t="str">
        <f t="shared" si="28"/>
        <v>OXX1098823</v>
      </c>
      <c r="B737" s="111" t="s">
        <v>76</v>
      </c>
      <c r="C737" s="61">
        <v>1098823</v>
      </c>
      <c r="D737" s="62">
        <v>45903</v>
      </c>
      <c r="E737" s="105" t="s">
        <v>2529</v>
      </c>
      <c r="F737" s="105" t="s">
        <v>2530</v>
      </c>
      <c r="G737" s="162" t="s">
        <v>496</v>
      </c>
      <c r="H737" s="195" t="s">
        <v>89</v>
      </c>
      <c r="I737" s="64" t="s">
        <v>41</v>
      </c>
      <c r="J737" s="65">
        <v>3</v>
      </c>
      <c r="K737" s="66" t="s">
        <v>69</v>
      </c>
      <c r="L737" s="67" t="s">
        <v>94</v>
      </c>
      <c r="M737" s="67" t="s">
        <v>62</v>
      </c>
      <c r="N737" s="68" t="s">
        <v>62</v>
      </c>
      <c r="O737" s="68">
        <v>0.375</v>
      </c>
      <c r="P737" s="69" t="s">
        <v>77</v>
      </c>
      <c r="Q737" s="69" t="s">
        <v>78</v>
      </c>
      <c r="R737" s="70">
        <v>45897</v>
      </c>
      <c r="S737" s="71" t="s">
        <v>270</v>
      </c>
      <c r="T737" s="69" t="s">
        <v>47</v>
      </c>
      <c r="U737" s="72" t="s">
        <v>80</v>
      </c>
      <c r="V737" s="73">
        <v>3</v>
      </c>
      <c r="W737" s="73">
        <v>99295</v>
      </c>
      <c r="X737" s="74">
        <v>5</v>
      </c>
      <c r="Y737" s="72">
        <v>0.8</v>
      </c>
      <c r="Z737" s="73" t="s">
        <v>99</v>
      </c>
      <c r="AA737" s="70">
        <v>45867</v>
      </c>
      <c r="AB737" s="73"/>
      <c r="AC737" s="75">
        <v>99295</v>
      </c>
      <c r="AD737" s="75">
        <v>9000</v>
      </c>
      <c r="AE737" s="75" t="s">
        <v>340</v>
      </c>
      <c r="AF737" s="76" t="s">
        <v>3619</v>
      </c>
      <c r="AG737" s="76" t="s">
        <v>3620</v>
      </c>
      <c r="AH737" s="77">
        <v>45897</v>
      </c>
      <c r="AI737" s="77" t="s">
        <v>3621</v>
      </c>
    </row>
    <row r="738" spans="1:35" x14ac:dyDescent="0.3">
      <c r="A738" s="1" t="str">
        <f t="shared" si="28"/>
        <v>OXX1100407</v>
      </c>
      <c r="B738" s="111" t="s">
        <v>76</v>
      </c>
      <c r="C738" s="61">
        <v>1100407</v>
      </c>
      <c r="D738" s="62">
        <v>45903</v>
      </c>
      <c r="E738" s="105" t="s">
        <v>2531</v>
      </c>
      <c r="F738" s="105" t="s">
        <v>2532</v>
      </c>
      <c r="G738" s="162" t="s">
        <v>496</v>
      </c>
      <c r="H738" s="195" t="s">
        <v>89</v>
      </c>
      <c r="I738" s="64" t="s">
        <v>41</v>
      </c>
      <c r="J738" s="65">
        <v>3</v>
      </c>
      <c r="K738" s="66" t="s">
        <v>69</v>
      </c>
      <c r="L738" s="67" t="s">
        <v>366</v>
      </c>
      <c r="M738" s="67" t="s">
        <v>62</v>
      </c>
      <c r="N738" s="68" t="s">
        <v>62</v>
      </c>
      <c r="O738" s="68">
        <v>0.375</v>
      </c>
      <c r="P738" s="69" t="s">
        <v>77</v>
      </c>
      <c r="Q738" s="69" t="s">
        <v>78</v>
      </c>
      <c r="R738" s="70">
        <v>45897</v>
      </c>
      <c r="S738" s="71" t="s">
        <v>270</v>
      </c>
      <c r="T738" s="69" t="s">
        <v>47</v>
      </c>
      <c r="U738" s="72" t="s">
        <v>80</v>
      </c>
      <c r="V738" s="73">
        <v>3</v>
      </c>
      <c r="W738" s="73">
        <v>66222</v>
      </c>
      <c r="X738" s="74">
        <v>5</v>
      </c>
      <c r="Y738" s="72">
        <v>0.88</v>
      </c>
      <c r="Z738" s="73" t="s">
        <v>177</v>
      </c>
      <c r="AA738" s="70">
        <v>45874</v>
      </c>
      <c r="AB738" s="73"/>
      <c r="AC738" s="75">
        <v>66222</v>
      </c>
      <c r="AD738" s="75">
        <v>7000</v>
      </c>
      <c r="AE738" s="75" t="s">
        <v>340</v>
      </c>
      <c r="AF738" s="76" t="s">
        <v>3622</v>
      </c>
      <c r="AG738" s="76" t="s">
        <v>3623</v>
      </c>
      <c r="AH738" s="77">
        <v>45897</v>
      </c>
      <c r="AI738" s="77" t="s">
        <v>3624</v>
      </c>
    </row>
    <row r="739" spans="1:35" x14ac:dyDescent="0.3">
      <c r="A739" s="1" t="str">
        <f t="shared" si="28"/>
        <v>OXX1101448</v>
      </c>
      <c r="B739" s="111" t="s">
        <v>76</v>
      </c>
      <c r="C739" s="61">
        <v>1101448</v>
      </c>
      <c r="D739" s="62">
        <v>45903</v>
      </c>
      <c r="E739" s="105" t="s">
        <v>2533</v>
      </c>
      <c r="F739" s="105" t="s">
        <v>2534</v>
      </c>
      <c r="G739" s="162" t="s">
        <v>496</v>
      </c>
      <c r="H739" s="195" t="s">
        <v>89</v>
      </c>
      <c r="I739" s="64" t="s">
        <v>41</v>
      </c>
      <c r="J739" s="65">
        <v>3</v>
      </c>
      <c r="K739" s="66" t="s">
        <v>69</v>
      </c>
      <c r="L739" s="67" t="s">
        <v>272</v>
      </c>
      <c r="M739" s="67" t="s">
        <v>62</v>
      </c>
      <c r="N739" s="68" t="s">
        <v>62</v>
      </c>
      <c r="O739" s="68">
        <v>0.375</v>
      </c>
      <c r="P739" s="69" t="s">
        <v>77</v>
      </c>
      <c r="Q739" s="69" t="s">
        <v>78</v>
      </c>
      <c r="R739" s="70">
        <v>45897</v>
      </c>
      <c r="S739" s="71" t="s">
        <v>270</v>
      </c>
      <c r="T739" s="69" t="s">
        <v>47</v>
      </c>
      <c r="U739" s="72" t="s">
        <v>80</v>
      </c>
      <c r="V739" s="73">
        <v>3</v>
      </c>
      <c r="W739" s="73">
        <v>88407</v>
      </c>
      <c r="X739" s="74">
        <v>4.2</v>
      </c>
      <c r="Y739" s="72">
        <v>0.81</v>
      </c>
      <c r="Z739" s="73" t="s">
        <v>95</v>
      </c>
      <c r="AA739" s="70">
        <v>45874</v>
      </c>
      <c r="AB739" s="73"/>
      <c r="AC739" s="75">
        <v>88407</v>
      </c>
      <c r="AD739" s="75">
        <v>9000</v>
      </c>
      <c r="AE739" s="75" t="s">
        <v>340</v>
      </c>
      <c r="AF739" s="76" t="s">
        <v>3625</v>
      </c>
      <c r="AG739" s="76" t="s">
        <v>3626</v>
      </c>
      <c r="AH739" s="77">
        <v>45897</v>
      </c>
      <c r="AI739" s="77" t="s">
        <v>3627</v>
      </c>
    </row>
    <row r="740" spans="1:35" x14ac:dyDescent="0.3">
      <c r="A740" s="1" t="str">
        <f t="shared" si="28"/>
        <v>OXX1102778</v>
      </c>
      <c r="B740" s="111" t="s">
        <v>76</v>
      </c>
      <c r="C740" s="61">
        <v>1102778</v>
      </c>
      <c r="D740" s="62">
        <v>45903</v>
      </c>
      <c r="E740" s="105" t="s">
        <v>2535</v>
      </c>
      <c r="F740" s="105" t="s">
        <v>2536</v>
      </c>
      <c r="G740" s="162" t="s">
        <v>496</v>
      </c>
      <c r="H740" s="195" t="s">
        <v>89</v>
      </c>
      <c r="I740" s="64" t="s">
        <v>41</v>
      </c>
      <c r="J740" s="65">
        <v>3</v>
      </c>
      <c r="K740" s="66" t="s">
        <v>69</v>
      </c>
      <c r="L740" s="67" t="s">
        <v>100</v>
      </c>
      <c r="M740" s="67" t="s">
        <v>62</v>
      </c>
      <c r="N740" s="68" t="s">
        <v>62</v>
      </c>
      <c r="O740" s="68">
        <v>0.375</v>
      </c>
      <c r="P740" s="69" t="s">
        <v>77</v>
      </c>
      <c r="Q740" s="69" t="s">
        <v>78</v>
      </c>
      <c r="R740" s="70">
        <v>45897</v>
      </c>
      <c r="S740" s="71" t="s">
        <v>270</v>
      </c>
      <c r="T740" s="69" t="s">
        <v>47</v>
      </c>
      <c r="U740" s="72" t="s">
        <v>80</v>
      </c>
      <c r="V740" s="73">
        <v>3</v>
      </c>
      <c r="W740" s="73">
        <v>68812</v>
      </c>
      <c r="X740" s="74">
        <v>5</v>
      </c>
      <c r="Y740" s="72">
        <v>0.75</v>
      </c>
      <c r="Z740" s="73" t="s">
        <v>93</v>
      </c>
      <c r="AA740" s="70">
        <v>45874</v>
      </c>
      <c r="AB740" s="73"/>
      <c r="AC740" s="75">
        <v>68812</v>
      </c>
      <c r="AD740" s="75">
        <v>7000</v>
      </c>
      <c r="AE740" s="75" t="s">
        <v>340</v>
      </c>
      <c r="AF740" s="76" t="s">
        <v>3628</v>
      </c>
      <c r="AG740" s="76" t="s">
        <v>3629</v>
      </c>
      <c r="AH740" s="77">
        <v>45897</v>
      </c>
      <c r="AI740" s="77" t="s">
        <v>3630</v>
      </c>
    </row>
    <row r="741" spans="1:35" x14ac:dyDescent="0.3">
      <c r="A741" s="1" t="str">
        <f t="shared" si="28"/>
        <v>OXX1103620</v>
      </c>
      <c r="B741" s="111" t="s">
        <v>76</v>
      </c>
      <c r="C741" s="61">
        <v>1103620</v>
      </c>
      <c r="D741" s="62">
        <v>45903</v>
      </c>
      <c r="E741" s="105" t="s">
        <v>2537</v>
      </c>
      <c r="F741" s="105" t="s">
        <v>2538</v>
      </c>
      <c r="G741" s="162" t="s">
        <v>496</v>
      </c>
      <c r="H741" s="195" t="s">
        <v>89</v>
      </c>
      <c r="I741" s="64" t="s">
        <v>41</v>
      </c>
      <c r="J741" s="65">
        <v>3</v>
      </c>
      <c r="K741" s="66" t="s">
        <v>69</v>
      </c>
      <c r="L741" s="67" t="s">
        <v>91</v>
      </c>
      <c r="M741" s="67" t="s">
        <v>62</v>
      </c>
      <c r="N741" s="68" t="s">
        <v>62</v>
      </c>
      <c r="O741" s="68">
        <v>0.375</v>
      </c>
      <c r="P741" s="69" t="s">
        <v>77</v>
      </c>
      <c r="Q741" s="69" t="s">
        <v>78</v>
      </c>
      <c r="R741" s="70">
        <v>45897</v>
      </c>
      <c r="S741" s="71" t="s">
        <v>270</v>
      </c>
      <c r="T741" s="69" t="s">
        <v>47</v>
      </c>
      <c r="U741" s="72" t="s">
        <v>80</v>
      </c>
      <c r="V741" s="73">
        <v>3</v>
      </c>
      <c r="W741" s="73">
        <v>64215</v>
      </c>
      <c r="X741" s="74">
        <v>5</v>
      </c>
      <c r="Y741" s="72">
        <v>0.68</v>
      </c>
      <c r="Z741" s="73" t="s">
        <v>100</v>
      </c>
      <c r="AA741" s="70">
        <v>45874</v>
      </c>
      <c r="AB741" s="73"/>
      <c r="AC741" s="75">
        <v>64215</v>
      </c>
      <c r="AD741" s="75">
        <v>7000</v>
      </c>
      <c r="AE741" s="75" t="s">
        <v>340</v>
      </c>
      <c r="AF741" s="76" t="s">
        <v>3631</v>
      </c>
      <c r="AG741" s="76" t="s">
        <v>3632</v>
      </c>
      <c r="AH741" s="77">
        <v>45897</v>
      </c>
      <c r="AI741" s="77" t="s">
        <v>3633</v>
      </c>
    </row>
    <row r="742" spans="1:35" x14ac:dyDescent="0.3">
      <c r="A742" s="1" t="str">
        <f t="shared" si="28"/>
        <v>OXX1104254</v>
      </c>
      <c r="B742" s="111" t="s">
        <v>76</v>
      </c>
      <c r="C742" s="61">
        <v>1104254</v>
      </c>
      <c r="D742" s="62">
        <v>45903</v>
      </c>
      <c r="E742" s="105" t="s">
        <v>2539</v>
      </c>
      <c r="F742" s="105" t="s">
        <v>2540</v>
      </c>
      <c r="G742" s="162" t="s">
        <v>987</v>
      </c>
      <c r="H742" s="195" t="s">
        <v>89</v>
      </c>
      <c r="I742" s="64" t="s">
        <v>41</v>
      </c>
      <c r="J742" s="65">
        <v>3</v>
      </c>
      <c r="K742" s="66" t="s">
        <v>69</v>
      </c>
      <c r="L742" s="67" t="s">
        <v>90</v>
      </c>
      <c r="M742" s="67" t="s">
        <v>83</v>
      </c>
      <c r="N742" s="68">
        <v>0.29166666666666669</v>
      </c>
      <c r="O742" s="68">
        <v>0.375</v>
      </c>
      <c r="P742" s="69" t="s">
        <v>77</v>
      </c>
      <c r="Q742" s="69" t="s">
        <v>78</v>
      </c>
      <c r="R742" s="70">
        <v>45897</v>
      </c>
      <c r="S742" s="71" t="s">
        <v>270</v>
      </c>
      <c r="T742" s="69" t="s">
        <v>47</v>
      </c>
      <c r="U742" s="72" t="s">
        <v>80</v>
      </c>
      <c r="V742" s="73">
        <v>3</v>
      </c>
      <c r="W742" s="73">
        <v>72017</v>
      </c>
      <c r="X742" s="74">
        <v>5</v>
      </c>
      <c r="Y742" s="72">
        <v>0.5</v>
      </c>
      <c r="Z742" s="73" t="s">
        <v>97</v>
      </c>
      <c r="AA742" s="70">
        <v>45842</v>
      </c>
      <c r="AB742" s="73"/>
      <c r="AC742" s="75">
        <v>72017</v>
      </c>
      <c r="AD742" s="75">
        <v>7000</v>
      </c>
      <c r="AE742" s="75" t="s">
        <v>340</v>
      </c>
      <c r="AF742" s="76" t="s">
        <v>3634</v>
      </c>
      <c r="AG742" s="76" t="s">
        <v>3635</v>
      </c>
      <c r="AH742" s="77">
        <v>45897</v>
      </c>
      <c r="AI742" s="77" t="s">
        <v>3636</v>
      </c>
    </row>
    <row r="743" spans="1:35" x14ac:dyDescent="0.3">
      <c r="A743" s="1" t="str">
        <f t="shared" si="28"/>
        <v>OXX1109809</v>
      </c>
      <c r="B743" s="111" t="s">
        <v>76</v>
      </c>
      <c r="C743" s="61">
        <v>1109809</v>
      </c>
      <c r="D743" s="62">
        <v>45903</v>
      </c>
      <c r="E743" s="105" t="s">
        <v>2541</v>
      </c>
      <c r="F743" s="105" t="s">
        <v>2542</v>
      </c>
      <c r="G743" s="162" t="s">
        <v>496</v>
      </c>
      <c r="H743" s="195" t="s">
        <v>89</v>
      </c>
      <c r="I743" s="64" t="s">
        <v>41</v>
      </c>
      <c r="J743" s="65">
        <v>3</v>
      </c>
      <c r="K743" s="66" t="s">
        <v>69</v>
      </c>
      <c r="L743" s="67" t="s">
        <v>99</v>
      </c>
      <c r="M743" s="67" t="s">
        <v>62</v>
      </c>
      <c r="N743" s="68" t="s">
        <v>62</v>
      </c>
      <c r="O743" s="68">
        <v>0.375</v>
      </c>
      <c r="P743" s="69" t="s">
        <v>77</v>
      </c>
      <c r="Q743" s="69" t="s">
        <v>78</v>
      </c>
      <c r="R743" s="70">
        <v>45897</v>
      </c>
      <c r="S743" s="71" t="s">
        <v>270</v>
      </c>
      <c r="T743" s="69" t="s">
        <v>47</v>
      </c>
      <c r="U743" s="72" t="s">
        <v>80</v>
      </c>
      <c r="V743" s="73">
        <v>3</v>
      </c>
      <c r="W743" s="73">
        <v>70606</v>
      </c>
      <c r="X743" s="74">
        <v>5</v>
      </c>
      <c r="Y743" s="72">
        <v>0.84</v>
      </c>
      <c r="Z743" s="73" t="s">
        <v>94</v>
      </c>
      <c r="AA743" s="70">
        <v>45874</v>
      </c>
      <c r="AB743" s="73"/>
      <c r="AC743" s="75">
        <v>70606</v>
      </c>
      <c r="AD743" s="75">
        <v>7000</v>
      </c>
      <c r="AE743" s="75" t="s">
        <v>340</v>
      </c>
      <c r="AF743" s="76" t="s">
        <v>3637</v>
      </c>
      <c r="AG743" s="76" t="s">
        <v>3638</v>
      </c>
      <c r="AH743" s="77">
        <v>45897</v>
      </c>
      <c r="AI743" s="77" t="s">
        <v>3639</v>
      </c>
    </row>
    <row r="744" spans="1:35" x14ac:dyDescent="0.3">
      <c r="A744" s="1" t="str">
        <f t="shared" si="28"/>
        <v>OXX1112514</v>
      </c>
      <c r="B744" s="111" t="s">
        <v>76</v>
      </c>
      <c r="C744" s="61">
        <v>1112514</v>
      </c>
      <c r="D744" s="62">
        <v>45903</v>
      </c>
      <c r="E744" s="105" t="s">
        <v>2543</v>
      </c>
      <c r="F744" s="105" t="s">
        <v>2544</v>
      </c>
      <c r="G744" s="162" t="s">
        <v>496</v>
      </c>
      <c r="H744" s="195" t="s">
        <v>89</v>
      </c>
      <c r="I744" s="64" t="s">
        <v>41</v>
      </c>
      <c r="J744" s="65">
        <v>3</v>
      </c>
      <c r="K744" s="66" t="s">
        <v>69</v>
      </c>
      <c r="L744" s="67" t="s">
        <v>96</v>
      </c>
      <c r="M744" s="67" t="s">
        <v>62</v>
      </c>
      <c r="N744" s="68" t="s">
        <v>62</v>
      </c>
      <c r="O744" s="68">
        <v>0.375</v>
      </c>
      <c r="P744" s="69" t="s">
        <v>77</v>
      </c>
      <c r="Q744" s="69" t="s">
        <v>78</v>
      </c>
      <c r="R744" s="70">
        <v>45897</v>
      </c>
      <c r="S744" s="71" t="s">
        <v>270</v>
      </c>
      <c r="T744" s="69" t="s">
        <v>47</v>
      </c>
      <c r="U744" s="72" t="s">
        <v>80</v>
      </c>
      <c r="V744" s="73">
        <v>2</v>
      </c>
      <c r="W744" s="73">
        <v>60135</v>
      </c>
      <c r="X744" s="74">
        <v>5</v>
      </c>
      <c r="Y744" s="72">
        <v>1</v>
      </c>
      <c r="Z744" s="73" t="s">
        <v>98</v>
      </c>
      <c r="AA744" s="70">
        <v>45874</v>
      </c>
      <c r="AB744" s="73"/>
      <c r="AC744" s="75">
        <v>60135</v>
      </c>
      <c r="AD744" s="75">
        <v>5000</v>
      </c>
      <c r="AE744" s="75" t="s">
        <v>340</v>
      </c>
      <c r="AF744" s="76" t="s">
        <v>3640</v>
      </c>
      <c r="AG744" s="76" t="s">
        <v>1733</v>
      </c>
      <c r="AH744" s="77">
        <v>45897</v>
      </c>
      <c r="AI744" s="77" t="s">
        <v>3641</v>
      </c>
    </row>
    <row r="745" spans="1:35" x14ac:dyDescent="0.3">
      <c r="A745" s="1" t="str">
        <f t="shared" si="28"/>
        <v>OXX1105826</v>
      </c>
      <c r="B745" s="111" t="s">
        <v>76</v>
      </c>
      <c r="C745" s="61">
        <v>1105826</v>
      </c>
      <c r="D745" s="62">
        <v>45903</v>
      </c>
      <c r="E745" s="105" t="s">
        <v>2545</v>
      </c>
      <c r="F745" s="105" t="s">
        <v>2546</v>
      </c>
      <c r="G745" s="162" t="s">
        <v>804</v>
      </c>
      <c r="H745" s="63" t="s">
        <v>101</v>
      </c>
      <c r="I745" s="64" t="s">
        <v>41</v>
      </c>
      <c r="J745" s="65">
        <v>3</v>
      </c>
      <c r="K745" s="66" t="s">
        <v>69</v>
      </c>
      <c r="L745" s="67" t="s">
        <v>379</v>
      </c>
      <c r="M745" s="67" t="s">
        <v>83</v>
      </c>
      <c r="N745" s="68">
        <v>0.29166666666666669</v>
      </c>
      <c r="O745" s="68">
        <v>0.375</v>
      </c>
      <c r="P745" s="69" t="s">
        <v>77</v>
      </c>
      <c r="Q745" s="69" t="s">
        <v>78</v>
      </c>
      <c r="R745" s="70">
        <v>45897</v>
      </c>
      <c r="S745" s="71" t="s">
        <v>270</v>
      </c>
      <c r="T745" s="69" t="s">
        <v>47</v>
      </c>
      <c r="U745" s="72" t="s">
        <v>80</v>
      </c>
      <c r="V745" s="73">
        <v>3</v>
      </c>
      <c r="W745" s="73">
        <v>80832</v>
      </c>
      <c r="X745" s="74">
        <v>4.7</v>
      </c>
      <c r="Y745" s="72">
        <v>0.86499999999999999</v>
      </c>
      <c r="Z745" s="73" t="s">
        <v>379</v>
      </c>
      <c r="AA745" s="70">
        <v>45874</v>
      </c>
      <c r="AB745" s="73"/>
      <c r="AC745" s="75">
        <v>80832</v>
      </c>
      <c r="AD745" s="75">
        <v>7000</v>
      </c>
      <c r="AE745" s="75" t="s">
        <v>340</v>
      </c>
      <c r="AF745" s="76" t="s">
        <v>3642</v>
      </c>
      <c r="AG745" s="76" t="s">
        <v>3643</v>
      </c>
      <c r="AH745" s="77">
        <v>45897</v>
      </c>
      <c r="AI745" s="77" t="s">
        <v>3644</v>
      </c>
    </row>
    <row r="746" spans="1:35" x14ac:dyDescent="0.3">
      <c r="A746" s="1" t="str">
        <f t="shared" si="28"/>
        <v>OXX1110226</v>
      </c>
      <c r="B746" s="111" t="s">
        <v>76</v>
      </c>
      <c r="C746" s="61">
        <v>1110226</v>
      </c>
      <c r="D746" s="62">
        <v>45903</v>
      </c>
      <c r="E746" s="105" t="s">
        <v>2547</v>
      </c>
      <c r="F746" s="105" t="s">
        <v>2548</v>
      </c>
      <c r="G746" s="162" t="s">
        <v>814</v>
      </c>
      <c r="H746" s="63" t="s">
        <v>101</v>
      </c>
      <c r="I746" s="64" t="s">
        <v>41</v>
      </c>
      <c r="J746" s="65">
        <v>3</v>
      </c>
      <c r="K746" s="66" t="s">
        <v>69</v>
      </c>
      <c r="L746" s="67" t="s">
        <v>271</v>
      </c>
      <c r="M746" s="67" t="s">
        <v>62</v>
      </c>
      <c r="N746" s="68" t="s">
        <v>62</v>
      </c>
      <c r="O746" s="68">
        <v>0.375</v>
      </c>
      <c r="P746" s="69" t="s">
        <v>77</v>
      </c>
      <c r="Q746" s="69" t="s">
        <v>78</v>
      </c>
      <c r="R746" s="70">
        <v>45897</v>
      </c>
      <c r="S746" s="71" t="s">
        <v>270</v>
      </c>
      <c r="T746" s="69" t="s">
        <v>47</v>
      </c>
      <c r="U746" s="72" t="s">
        <v>80</v>
      </c>
      <c r="V746" s="73">
        <v>3</v>
      </c>
      <c r="W746" s="73">
        <v>43342</v>
      </c>
      <c r="X746" s="74">
        <v>5</v>
      </c>
      <c r="Y746" s="72">
        <v>0.77499999999999991</v>
      </c>
      <c r="Z746" s="73" t="s">
        <v>271</v>
      </c>
      <c r="AA746" s="70">
        <v>45840</v>
      </c>
      <c r="AB746" s="73"/>
      <c r="AC746" s="75">
        <v>43342</v>
      </c>
      <c r="AD746" s="75">
        <v>5000</v>
      </c>
      <c r="AE746" s="75" t="s">
        <v>340</v>
      </c>
      <c r="AF746" s="76" t="s">
        <v>3645</v>
      </c>
      <c r="AG746" s="76" t="s">
        <v>1744</v>
      </c>
      <c r="AH746" s="77">
        <v>45897</v>
      </c>
      <c r="AI746" s="77" t="s">
        <v>3646</v>
      </c>
    </row>
    <row r="747" spans="1:35" x14ac:dyDescent="0.3">
      <c r="A747" s="1" t="str">
        <f t="shared" si="28"/>
        <v>OXX1093746</v>
      </c>
      <c r="B747" s="111" t="s">
        <v>76</v>
      </c>
      <c r="C747" s="61">
        <v>1093746</v>
      </c>
      <c r="D747" s="62">
        <v>45903</v>
      </c>
      <c r="E747" s="105" t="s">
        <v>2549</v>
      </c>
      <c r="F747" s="105" t="s">
        <v>2550</v>
      </c>
      <c r="G747" s="162" t="s">
        <v>496</v>
      </c>
      <c r="H747" s="195" t="s">
        <v>103</v>
      </c>
      <c r="I747" s="64" t="s">
        <v>41</v>
      </c>
      <c r="J747" s="65">
        <v>3</v>
      </c>
      <c r="K747" s="66" t="s">
        <v>69</v>
      </c>
      <c r="L747" s="67" t="s">
        <v>177</v>
      </c>
      <c r="M747" s="67" t="s">
        <v>62</v>
      </c>
      <c r="N747" s="68" t="s">
        <v>62</v>
      </c>
      <c r="O747" s="68">
        <v>0.375</v>
      </c>
      <c r="P747" s="69" t="s">
        <v>77</v>
      </c>
      <c r="Q747" s="69" t="s">
        <v>78</v>
      </c>
      <c r="R747" s="70">
        <v>45897</v>
      </c>
      <c r="S747" s="71" t="s">
        <v>270</v>
      </c>
      <c r="T747" s="69" t="s">
        <v>47</v>
      </c>
      <c r="U747" s="72" t="s">
        <v>80</v>
      </c>
      <c r="V747" s="73">
        <v>3</v>
      </c>
      <c r="W747" s="73">
        <v>87116</v>
      </c>
      <c r="X747" s="74">
        <v>5</v>
      </c>
      <c r="Y747" s="72">
        <v>0.70499999999999996</v>
      </c>
      <c r="Z747" s="73" t="s">
        <v>252</v>
      </c>
      <c r="AA747" s="70">
        <v>45874</v>
      </c>
      <c r="AB747" s="73"/>
      <c r="AC747" s="75">
        <v>87116</v>
      </c>
      <c r="AD747" s="75">
        <v>9000</v>
      </c>
      <c r="AE747" s="75" t="s">
        <v>340</v>
      </c>
      <c r="AF747" s="76" t="s">
        <v>3647</v>
      </c>
      <c r="AG747" s="76" t="s">
        <v>3648</v>
      </c>
      <c r="AH747" s="77">
        <v>45897</v>
      </c>
      <c r="AI747" s="77" t="s">
        <v>3649</v>
      </c>
    </row>
    <row r="748" spans="1:35" x14ac:dyDescent="0.3">
      <c r="A748" s="1" t="str">
        <f t="shared" si="28"/>
        <v>OXX1094423</v>
      </c>
      <c r="B748" s="111" t="s">
        <v>76</v>
      </c>
      <c r="C748" s="61">
        <v>1094423</v>
      </c>
      <c r="D748" s="62">
        <v>45903</v>
      </c>
      <c r="E748" s="105" t="s">
        <v>2551</v>
      </c>
      <c r="F748" s="105" t="s">
        <v>2552</v>
      </c>
      <c r="G748" s="162" t="s">
        <v>496</v>
      </c>
      <c r="H748" s="195" t="s">
        <v>103</v>
      </c>
      <c r="I748" s="64" t="s">
        <v>41</v>
      </c>
      <c r="J748" s="65">
        <v>3</v>
      </c>
      <c r="K748" s="66" t="s">
        <v>69</v>
      </c>
      <c r="L748" s="67" t="s">
        <v>252</v>
      </c>
      <c r="M748" s="67" t="s">
        <v>62</v>
      </c>
      <c r="N748" s="68" t="s">
        <v>62</v>
      </c>
      <c r="O748" s="68">
        <v>0.375</v>
      </c>
      <c r="P748" s="69" t="s">
        <v>77</v>
      </c>
      <c r="Q748" s="69" t="s">
        <v>78</v>
      </c>
      <c r="R748" s="70">
        <v>45897</v>
      </c>
      <c r="S748" s="71" t="s">
        <v>270</v>
      </c>
      <c r="T748" s="69" t="s">
        <v>47</v>
      </c>
      <c r="U748" s="72" t="s">
        <v>80</v>
      </c>
      <c r="V748" s="73">
        <v>3</v>
      </c>
      <c r="W748" s="73">
        <v>56846</v>
      </c>
      <c r="X748" s="74">
        <v>5</v>
      </c>
      <c r="Y748" s="72">
        <v>0.65999999999999992</v>
      </c>
      <c r="Z748" s="73" t="s">
        <v>252</v>
      </c>
      <c r="AA748" s="70">
        <v>45841</v>
      </c>
      <c r="AB748" s="73"/>
      <c r="AC748" s="75">
        <v>56846</v>
      </c>
      <c r="AD748" s="75">
        <v>5000</v>
      </c>
      <c r="AE748" s="75" t="s">
        <v>340</v>
      </c>
      <c r="AF748" s="76" t="s">
        <v>3650</v>
      </c>
      <c r="AG748" s="76" t="s">
        <v>3651</v>
      </c>
      <c r="AH748" s="77">
        <v>45897</v>
      </c>
      <c r="AI748" s="77" t="s">
        <v>3652</v>
      </c>
    </row>
    <row r="749" spans="1:35" x14ac:dyDescent="0.3">
      <c r="A749" s="1" t="str">
        <f t="shared" si="28"/>
        <v>OXX1094485</v>
      </c>
      <c r="B749" s="111" t="s">
        <v>76</v>
      </c>
      <c r="C749" s="61">
        <v>1094485</v>
      </c>
      <c r="D749" s="62">
        <v>45903</v>
      </c>
      <c r="E749" s="105" t="s">
        <v>2553</v>
      </c>
      <c r="F749" s="105" t="s">
        <v>2554</v>
      </c>
      <c r="G749" s="162" t="s">
        <v>496</v>
      </c>
      <c r="H749" s="195" t="s">
        <v>103</v>
      </c>
      <c r="I749" s="64" t="s">
        <v>41</v>
      </c>
      <c r="J749" s="65">
        <v>3</v>
      </c>
      <c r="K749" s="66" t="s">
        <v>69</v>
      </c>
      <c r="L749" s="67" t="s">
        <v>171</v>
      </c>
      <c r="M749" s="67" t="s">
        <v>62</v>
      </c>
      <c r="N749" s="68" t="s">
        <v>62</v>
      </c>
      <c r="O749" s="68">
        <v>0.375</v>
      </c>
      <c r="P749" s="69" t="s">
        <v>77</v>
      </c>
      <c r="Q749" s="69" t="s">
        <v>78</v>
      </c>
      <c r="R749" s="70">
        <v>45897</v>
      </c>
      <c r="S749" s="71" t="s">
        <v>270</v>
      </c>
      <c r="T749" s="69" t="s">
        <v>47</v>
      </c>
      <c r="U749" s="72" t="s">
        <v>80</v>
      </c>
      <c r="V749" s="73">
        <v>3</v>
      </c>
      <c r="W749" s="73">
        <v>60152</v>
      </c>
      <c r="X749" s="74">
        <v>5</v>
      </c>
      <c r="Y749" s="72">
        <v>0.77500000000000002</v>
      </c>
      <c r="Z749" s="73" t="s">
        <v>109</v>
      </c>
      <c r="AA749" s="70">
        <v>45874</v>
      </c>
      <c r="AB749" s="73"/>
      <c r="AC749" s="75">
        <v>60152</v>
      </c>
      <c r="AD749" s="75">
        <v>5000</v>
      </c>
      <c r="AE749" s="75" t="s">
        <v>340</v>
      </c>
      <c r="AF749" s="76" t="s">
        <v>3653</v>
      </c>
      <c r="AG749" s="76" t="s">
        <v>3654</v>
      </c>
      <c r="AH749" s="77">
        <v>45897</v>
      </c>
      <c r="AI749" s="77" t="s">
        <v>3655</v>
      </c>
    </row>
    <row r="750" spans="1:35" x14ac:dyDescent="0.3">
      <c r="A750" s="1" t="str">
        <f t="shared" si="28"/>
        <v>OXX1099200</v>
      </c>
      <c r="B750" s="111" t="s">
        <v>76</v>
      </c>
      <c r="C750" s="61">
        <v>1099200</v>
      </c>
      <c r="D750" s="62">
        <v>45903</v>
      </c>
      <c r="E750" s="105" t="s">
        <v>2555</v>
      </c>
      <c r="F750" s="105" t="s">
        <v>2556</v>
      </c>
      <c r="G750" s="162" t="s">
        <v>496</v>
      </c>
      <c r="H750" s="195" t="s">
        <v>103</v>
      </c>
      <c r="I750" s="64" t="s">
        <v>41</v>
      </c>
      <c r="J750" s="65">
        <v>3</v>
      </c>
      <c r="K750" s="66" t="s">
        <v>69</v>
      </c>
      <c r="L750" s="67" t="s">
        <v>111</v>
      </c>
      <c r="M750" s="67" t="s">
        <v>62</v>
      </c>
      <c r="N750" s="68" t="s">
        <v>62</v>
      </c>
      <c r="O750" s="68">
        <v>0.375</v>
      </c>
      <c r="P750" s="69" t="s">
        <v>77</v>
      </c>
      <c r="Q750" s="69" t="s">
        <v>78</v>
      </c>
      <c r="R750" s="70">
        <v>45897</v>
      </c>
      <c r="S750" s="71" t="s">
        <v>270</v>
      </c>
      <c r="T750" s="69" t="s">
        <v>47</v>
      </c>
      <c r="U750" s="72" t="s">
        <v>80</v>
      </c>
      <c r="V750" s="73">
        <v>3</v>
      </c>
      <c r="W750" s="73">
        <v>132284</v>
      </c>
      <c r="X750" s="74">
        <v>5</v>
      </c>
      <c r="Y750" s="72">
        <v>0.79</v>
      </c>
      <c r="Z750" s="73" t="s">
        <v>125</v>
      </c>
      <c r="AA750" s="70">
        <v>45874</v>
      </c>
      <c r="AB750" s="73"/>
      <c r="AC750" s="75">
        <v>132284</v>
      </c>
      <c r="AD750" s="75">
        <v>11000</v>
      </c>
      <c r="AE750" s="75" t="s">
        <v>340</v>
      </c>
      <c r="AF750" s="76" t="s">
        <v>3656</v>
      </c>
      <c r="AG750" s="76" t="s">
        <v>3657</v>
      </c>
      <c r="AH750" s="77">
        <v>45897</v>
      </c>
      <c r="AI750" s="77" t="s">
        <v>3658</v>
      </c>
    </row>
    <row r="751" spans="1:35" x14ac:dyDescent="0.3">
      <c r="A751" s="1" t="str">
        <f t="shared" si="28"/>
        <v>OXX1100736</v>
      </c>
      <c r="B751" s="111" t="s">
        <v>76</v>
      </c>
      <c r="C751" s="61">
        <v>1100736</v>
      </c>
      <c r="D751" s="62">
        <v>45903</v>
      </c>
      <c r="E751" s="105" t="s">
        <v>2557</v>
      </c>
      <c r="F751" s="105" t="s">
        <v>2558</v>
      </c>
      <c r="G751" s="162" t="s">
        <v>496</v>
      </c>
      <c r="H751" s="195" t="s">
        <v>103</v>
      </c>
      <c r="I751" s="64" t="s">
        <v>41</v>
      </c>
      <c r="J751" s="65">
        <v>3</v>
      </c>
      <c r="K751" s="66" t="s">
        <v>69</v>
      </c>
      <c r="L751" s="67" t="s">
        <v>432</v>
      </c>
      <c r="M751" s="67" t="s">
        <v>62</v>
      </c>
      <c r="N751" s="68" t="s">
        <v>62</v>
      </c>
      <c r="O751" s="68">
        <v>0.375</v>
      </c>
      <c r="P751" s="69" t="s">
        <v>77</v>
      </c>
      <c r="Q751" s="69" t="s">
        <v>78</v>
      </c>
      <c r="R751" s="70">
        <v>45897</v>
      </c>
      <c r="S751" s="71" t="s">
        <v>270</v>
      </c>
      <c r="T751" s="69" t="s">
        <v>47</v>
      </c>
      <c r="U751" s="72" t="s">
        <v>80</v>
      </c>
      <c r="V751" s="73">
        <v>3</v>
      </c>
      <c r="W751" s="73">
        <v>68645</v>
      </c>
      <c r="X751" s="74">
        <v>5</v>
      </c>
      <c r="Y751" s="72">
        <v>0.435</v>
      </c>
      <c r="Z751" s="73" t="s">
        <v>110</v>
      </c>
      <c r="AA751" s="70">
        <v>45849</v>
      </c>
      <c r="AB751" s="73"/>
      <c r="AC751" s="75">
        <v>68645</v>
      </c>
      <c r="AD751" s="75">
        <v>7000</v>
      </c>
      <c r="AE751" s="75" t="s">
        <v>340</v>
      </c>
      <c r="AF751" s="76" t="s">
        <v>3659</v>
      </c>
      <c r="AG751" s="76" t="s">
        <v>3660</v>
      </c>
      <c r="AH751" s="77">
        <v>45897</v>
      </c>
      <c r="AI751" s="77" t="s">
        <v>3661</v>
      </c>
    </row>
    <row r="752" spans="1:35" x14ac:dyDescent="0.3">
      <c r="A752" s="1" t="str">
        <f t="shared" si="28"/>
        <v>OXX1104574</v>
      </c>
      <c r="B752" s="111" t="s">
        <v>76</v>
      </c>
      <c r="C752" s="61">
        <v>1104574</v>
      </c>
      <c r="D752" s="62">
        <v>45903</v>
      </c>
      <c r="E752" s="105" t="s">
        <v>2559</v>
      </c>
      <c r="F752" s="105" t="s">
        <v>2560</v>
      </c>
      <c r="G752" s="162" t="s">
        <v>496</v>
      </c>
      <c r="H752" s="195" t="s">
        <v>103</v>
      </c>
      <c r="I752" s="64" t="s">
        <v>41</v>
      </c>
      <c r="J752" s="65">
        <v>3</v>
      </c>
      <c r="K752" s="66" t="s">
        <v>69</v>
      </c>
      <c r="L752" s="67" t="s">
        <v>446</v>
      </c>
      <c r="M752" s="67" t="s">
        <v>62</v>
      </c>
      <c r="N752" s="68" t="s">
        <v>62</v>
      </c>
      <c r="O752" s="68">
        <v>0.375</v>
      </c>
      <c r="P752" s="69" t="s">
        <v>77</v>
      </c>
      <c r="Q752" s="69" t="s">
        <v>78</v>
      </c>
      <c r="R752" s="70">
        <v>45897</v>
      </c>
      <c r="S752" s="71" t="s">
        <v>270</v>
      </c>
      <c r="T752" s="69" t="s">
        <v>47</v>
      </c>
      <c r="U752" s="72" t="s">
        <v>80</v>
      </c>
      <c r="V752" s="73">
        <v>3</v>
      </c>
      <c r="W752" s="73">
        <v>82216</v>
      </c>
      <c r="X752" s="74">
        <v>5</v>
      </c>
      <c r="Y752" s="72">
        <v>0.67</v>
      </c>
      <c r="Z752" s="73" t="s">
        <v>110</v>
      </c>
      <c r="AA752" s="70">
        <v>45874</v>
      </c>
      <c r="AB752" s="73"/>
      <c r="AC752" s="75">
        <v>82216</v>
      </c>
      <c r="AD752" s="75">
        <v>7000</v>
      </c>
      <c r="AE752" s="75" t="s">
        <v>340</v>
      </c>
      <c r="AF752" s="76" t="s">
        <v>3662</v>
      </c>
      <c r="AG752" s="76" t="s">
        <v>3663</v>
      </c>
      <c r="AH752" s="77">
        <v>45897</v>
      </c>
      <c r="AI752" s="77" t="s">
        <v>3664</v>
      </c>
    </row>
    <row r="753" spans="1:35" x14ac:dyDescent="0.3">
      <c r="A753" s="1" t="str">
        <f t="shared" si="28"/>
        <v>OXX1104622</v>
      </c>
      <c r="B753" s="111" t="s">
        <v>76</v>
      </c>
      <c r="C753" s="61">
        <v>1104622</v>
      </c>
      <c r="D753" s="62">
        <v>45903</v>
      </c>
      <c r="E753" s="105" t="s">
        <v>2561</v>
      </c>
      <c r="F753" s="105" t="s">
        <v>2562</v>
      </c>
      <c r="G753" s="162" t="s">
        <v>840</v>
      </c>
      <c r="H753" s="195" t="s">
        <v>103</v>
      </c>
      <c r="I753" s="64" t="s">
        <v>41</v>
      </c>
      <c r="J753" s="65">
        <v>3</v>
      </c>
      <c r="K753" s="66" t="s">
        <v>69</v>
      </c>
      <c r="L753" s="67" t="s">
        <v>110</v>
      </c>
      <c r="M753" s="67" t="s">
        <v>83</v>
      </c>
      <c r="N753" s="68">
        <v>0.29166666666666669</v>
      </c>
      <c r="O753" s="68">
        <v>0.375</v>
      </c>
      <c r="P753" s="69" t="s">
        <v>77</v>
      </c>
      <c r="Q753" s="69" t="s">
        <v>78</v>
      </c>
      <c r="R753" s="70">
        <v>45897</v>
      </c>
      <c r="S753" s="71" t="s">
        <v>270</v>
      </c>
      <c r="T753" s="69" t="s">
        <v>47</v>
      </c>
      <c r="U753" s="72" t="s">
        <v>80</v>
      </c>
      <c r="V753" s="73">
        <v>3</v>
      </c>
      <c r="W753" s="73">
        <v>93086</v>
      </c>
      <c r="X753" s="74">
        <v>5</v>
      </c>
      <c r="Y753" s="72">
        <v>0.93500000000000005</v>
      </c>
      <c r="Z753" s="73" t="s">
        <v>111</v>
      </c>
      <c r="AA753" s="70">
        <v>45874</v>
      </c>
      <c r="AB753" s="73"/>
      <c r="AC753" s="75">
        <v>93086</v>
      </c>
      <c r="AD753" s="75">
        <v>9000</v>
      </c>
      <c r="AE753" s="75" t="s">
        <v>340</v>
      </c>
      <c r="AF753" s="76" t="s">
        <v>3665</v>
      </c>
      <c r="AG753" s="76" t="s">
        <v>3666</v>
      </c>
      <c r="AH753" s="77">
        <v>45897</v>
      </c>
      <c r="AI753" s="77" t="s">
        <v>3667</v>
      </c>
    </row>
    <row r="754" spans="1:35" x14ac:dyDescent="0.3">
      <c r="A754" s="1" t="str">
        <f t="shared" si="28"/>
        <v>OXX1105473</v>
      </c>
      <c r="B754" s="111" t="s">
        <v>76</v>
      </c>
      <c r="C754" s="61">
        <v>1105473</v>
      </c>
      <c r="D754" s="62">
        <v>45903</v>
      </c>
      <c r="E754" s="105" t="s">
        <v>2563</v>
      </c>
      <c r="F754" s="105" t="s">
        <v>2564</v>
      </c>
      <c r="G754" s="162" t="s">
        <v>840</v>
      </c>
      <c r="H754" s="195" t="s">
        <v>103</v>
      </c>
      <c r="I754" s="64" t="s">
        <v>41</v>
      </c>
      <c r="J754" s="65">
        <v>3</v>
      </c>
      <c r="K754" s="66" t="s">
        <v>69</v>
      </c>
      <c r="L754" s="67" t="s">
        <v>108</v>
      </c>
      <c r="M754" s="67" t="s">
        <v>83</v>
      </c>
      <c r="N754" s="68">
        <v>0.29166666666666669</v>
      </c>
      <c r="O754" s="68">
        <v>0.375</v>
      </c>
      <c r="P754" s="69" t="s">
        <v>77</v>
      </c>
      <c r="Q754" s="69" t="s">
        <v>78</v>
      </c>
      <c r="R754" s="70">
        <v>45897</v>
      </c>
      <c r="S754" s="71" t="s">
        <v>270</v>
      </c>
      <c r="T754" s="69" t="s">
        <v>47</v>
      </c>
      <c r="U754" s="72" t="s">
        <v>80</v>
      </c>
      <c r="V754" s="73">
        <v>3</v>
      </c>
      <c r="W754" s="73">
        <v>62032</v>
      </c>
      <c r="X754" s="74">
        <v>5</v>
      </c>
      <c r="Y754" s="72">
        <v>0.43</v>
      </c>
      <c r="Z754" s="73" t="s">
        <v>105</v>
      </c>
      <c r="AA754" s="70">
        <v>45841</v>
      </c>
      <c r="AB754" s="73"/>
      <c r="AC754" s="75">
        <v>62032</v>
      </c>
      <c r="AD754" s="75">
        <v>7000</v>
      </c>
      <c r="AE754" s="75" t="s">
        <v>340</v>
      </c>
      <c r="AF754" s="76" t="s">
        <v>3668</v>
      </c>
      <c r="AG754" s="76" t="s">
        <v>3669</v>
      </c>
      <c r="AH754" s="77">
        <v>45897</v>
      </c>
      <c r="AI754" s="77" t="s">
        <v>3670</v>
      </c>
    </row>
    <row r="755" spans="1:35" x14ac:dyDescent="0.3">
      <c r="A755" s="1" t="str">
        <f t="shared" si="28"/>
        <v>OXX1113980</v>
      </c>
      <c r="B755" s="111" t="s">
        <v>76</v>
      </c>
      <c r="C755" s="61">
        <v>1113980</v>
      </c>
      <c r="D755" s="62">
        <v>45903</v>
      </c>
      <c r="E755" s="105" t="s">
        <v>2565</v>
      </c>
      <c r="F755" s="105" t="s">
        <v>2566</v>
      </c>
      <c r="G755" s="162" t="s">
        <v>496</v>
      </c>
      <c r="H755" s="195" t="s">
        <v>103</v>
      </c>
      <c r="I755" s="64" t="s">
        <v>41</v>
      </c>
      <c r="J755" s="65">
        <v>3</v>
      </c>
      <c r="K755" s="66" t="s">
        <v>69</v>
      </c>
      <c r="L755" s="67" t="s">
        <v>342</v>
      </c>
      <c r="M755" s="67" t="s">
        <v>62</v>
      </c>
      <c r="N755" s="68" t="s">
        <v>62</v>
      </c>
      <c r="O755" s="68">
        <v>0.375</v>
      </c>
      <c r="P755" s="69" t="s">
        <v>77</v>
      </c>
      <c r="Q755" s="69" t="s">
        <v>78</v>
      </c>
      <c r="R755" s="70">
        <v>45897</v>
      </c>
      <c r="S755" s="71" t="s">
        <v>270</v>
      </c>
      <c r="T755" s="69" t="s">
        <v>47</v>
      </c>
      <c r="U755" s="72" t="s">
        <v>80</v>
      </c>
      <c r="V755" s="73" t="s">
        <v>48</v>
      </c>
      <c r="W755" s="73" t="s">
        <v>48</v>
      </c>
      <c r="X755" s="74" t="s">
        <v>48</v>
      </c>
      <c r="Y755" s="72" t="s">
        <v>48</v>
      </c>
      <c r="Z755" s="73" t="s">
        <v>48</v>
      </c>
      <c r="AA755" s="70" t="s">
        <v>48</v>
      </c>
      <c r="AB755" s="73"/>
      <c r="AC755" s="75">
        <v>85000</v>
      </c>
      <c r="AD755" s="75">
        <v>7000</v>
      </c>
      <c r="AE755" s="75" t="s">
        <v>340</v>
      </c>
      <c r="AF755" s="76" t="s">
        <v>3671</v>
      </c>
      <c r="AG755" s="76" t="s">
        <v>3672</v>
      </c>
      <c r="AH755" s="77">
        <v>45897</v>
      </c>
      <c r="AI755" s="77" t="s">
        <v>3673</v>
      </c>
    </row>
    <row r="756" spans="1:35" x14ac:dyDescent="0.3">
      <c r="A756" s="1" t="str">
        <f t="shared" si="28"/>
        <v>SHX1087739</v>
      </c>
      <c r="B756" s="143" t="s">
        <v>151</v>
      </c>
      <c r="C756" s="61">
        <v>1087739</v>
      </c>
      <c r="D756" s="62">
        <v>45903</v>
      </c>
      <c r="E756" s="105" t="s">
        <v>2567</v>
      </c>
      <c r="F756" s="105" t="s">
        <v>2568</v>
      </c>
      <c r="G756" s="162" t="s">
        <v>840</v>
      </c>
      <c r="H756" s="195" t="s">
        <v>103</v>
      </c>
      <c r="I756" s="64" t="s">
        <v>41</v>
      </c>
      <c r="J756" s="65">
        <v>3</v>
      </c>
      <c r="K756" s="66" t="s">
        <v>69</v>
      </c>
      <c r="L756" s="67" t="s">
        <v>125</v>
      </c>
      <c r="M756" s="67" t="s">
        <v>83</v>
      </c>
      <c r="N756" s="68">
        <v>0.29166666666666669</v>
      </c>
      <c r="O756" s="68">
        <v>0.375</v>
      </c>
      <c r="P756" s="69" t="s">
        <v>77</v>
      </c>
      <c r="Q756" s="69" t="s">
        <v>78</v>
      </c>
      <c r="R756" s="70">
        <v>45897</v>
      </c>
      <c r="S756" s="71" t="s">
        <v>270</v>
      </c>
      <c r="T756" s="69" t="s">
        <v>47</v>
      </c>
      <c r="U756" s="72" t="s">
        <v>80</v>
      </c>
      <c r="V756" s="73">
        <v>3</v>
      </c>
      <c r="W756" s="73">
        <v>193080</v>
      </c>
      <c r="X756" s="74">
        <v>5</v>
      </c>
      <c r="Y756" s="72">
        <v>0.88</v>
      </c>
      <c r="Z756" s="73" t="s">
        <v>107</v>
      </c>
      <c r="AA756" s="70">
        <v>45874</v>
      </c>
      <c r="AB756" s="73"/>
      <c r="AC756" s="75">
        <v>193080</v>
      </c>
      <c r="AD756" s="75">
        <v>18000</v>
      </c>
      <c r="AE756" s="75" t="s">
        <v>340</v>
      </c>
      <c r="AF756" s="76" t="s">
        <v>3674</v>
      </c>
      <c r="AG756" s="76" t="s">
        <v>3675</v>
      </c>
      <c r="AH756" s="77">
        <v>45897</v>
      </c>
      <c r="AI756" s="77" t="s">
        <v>3676</v>
      </c>
    </row>
    <row r="757" spans="1:35" ht="10.8" thickBot="1" x14ac:dyDescent="0.35">
      <c r="A757" s="5" t="str">
        <f t="shared" si="28"/>
        <v/>
      </c>
      <c r="B757" s="78"/>
      <c r="C757" s="79"/>
      <c r="D757" s="80"/>
      <c r="E757" s="81"/>
      <c r="F757" s="81"/>
      <c r="G757" s="81"/>
      <c r="H757" s="82"/>
      <c r="I757" s="114" t="s">
        <v>38</v>
      </c>
      <c r="J757" s="84">
        <f>SUBTOTAL(9,J729:J756)</f>
        <v>86</v>
      </c>
      <c r="K757" s="85">
        <f>(70)-J757</f>
        <v>-16</v>
      </c>
      <c r="L757" s="86"/>
      <c r="M757" s="86"/>
      <c r="N757" s="87"/>
      <c r="O757" s="87"/>
      <c r="P757" s="88"/>
      <c r="Q757" s="88"/>
      <c r="R757" s="89"/>
      <c r="S757" s="90"/>
      <c r="T757" s="88"/>
      <c r="U757" s="91"/>
      <c r="V757" s="92"/>
      <c r="W757" s="92"/>
      <c r="X757" s="93"/>
      <c r="Y757" s="91"/>
      <c r="Z757" s="88"/>
      <c r="AA757" s="89"/>
      <c r="AB757" s="92"/>
      <c r="AC757" s="17"/>
      <c r="AD757" s="17"/>
      <c r="AE757" s="17"/>
      <c r="AF757" s="18"/>
      <c r="AG757" s="18"/>
      <c r="AH757" s="19"/>
      <c r="AI757" s="19"/>
    </row>
    <row r="758" spans="1:35" ht="10.8" thickBot="1" x14ac:dyDescent="0.35">
      <c r="A758" s="1" t="str">
        <f t="shared" si="28"/>
        <v/>
      </c>
      <c r="B758" s="94"/>
      <c r="C758" s="115"/>
      <c r="D758" s="96"/>
      <c r="E758" s="97">
        <v>45904</v>
      </c>
      <c r="F758" s="98" t="s">
        <v>39</v>
      </c>
      <c r="G758" s="99"/>
      <c r="H758" s="100"/>
      <c r="I758" s="109"/>
      <c r="J758" s="116"/>
      <c r="K758" s="117"/>
      <c r="L758" s="86"/>
      <c r="M758" s="86"/>
      <c r="N758" s="87"/>
      <c r="O758" s="87"/>
      <c r="P758" s="88"/>
      <c r="Q758" s="88"/>
      <c r="R758" s="89"/>
      <c r="S758" s="90"/>
      <c r="T758" s="88"/>
      <c r="U758" s="91"/>
      <c r="V758" s="92"/>
      <c r="W758" s="92"/>
      <c r="X758" s="93"/>
      <c r="Y758" s="91"/>
      <c r="Z758" s="88"/>
      <c r="AA758" s="89"/>
      <c r="AB758" s="92"/>
      <c r="AC758" s="17"/>
      <c r="AD758" s="17"/>
      <c r="AE758" s="17"/>
      <c r="AF758" s="18"/>
      <c r="AG758" s="18"/>
      <c r="AH758" s="19"/>
      <c r="AI758" s="19"/>
    </row>
    <row r="759" spans="1:35" ht="10.8" thickBot="1" x14ac:dyDescent="0.35">
      <c r="A759" s="5" t="str">
        <f t="shared" si="28"/>
        <v/>
      </c>
      <c r="B759" s="78"/>
      <c r="C759" s="79"/>
      <c r="D759" s="80"/>
      <c r="E759" s="81"/>
      <c r="F759" s="81"/>
      <c r="G759" s="81"/>
      <c r="H759" s="82"/>
      <c r="I759" s="83" t="s">
        <v>38</v>
      </c>
      <c r="J759" s="84">
        <f>SUBTOTAL(9,J758)</f>
        <v>0</v>
      </c>
      <c r="K759" s="85">
        <f>(70)-J759</f>
        <v>70</v>
      </c>
      <c r="L759" s="159"/>
      <c r="M759" s="86"/>
      <c r="N759" s="87"/>
      <c r="O759" s="87"/>
      <c r="P759" s="88"/>
      <c r="Q759" s="88"/>
      <c r="R759" s="89"/>
      <c r="S759" s="90"/>
      <c r="T759" s="88"/>
      <c r="U759" s="91"/>
      <c r="V759" s="92"/>
      <c r="W759" s="92"/>
      <c r="X759" s="93"/>
      <c r="Y759" s="91"/>
      <c r="Z759" s="88"/>
      <c r="AA759" s="89"/>
      <c r="AB759" s="92"/>
      <c r="AC759" s="17"/>
      <c r="AD759" s="17"/>
      <c r="AE759" s="17"/>
      <c r="AF759" s="18"/>
      <c r="AG759" s="18"/>
      <c r="AH759" s="19"/>
      <c r="AI759" s="19"/>
    </row>
    <row r="760" spans="1:35" ht="10.8" thickBot="1" x14ac:dyDescent="0.35">
      <c r="A760" s="1" t="str">
        <f t="shared" si="28"/>
        <v/>
      </c>
      <c r="B760" s="94"/>
      <c r="C760" s="115"/>
      <c r="D760" s="96"/>
      <c r="E760" s="97">
        <v>45905</v>
      </c>
      <c r="F760" s="98" t="s">
        <v>72</v>
      </c>
      <c r="G760" s="99"/>
      <c r="H760" s="100"/>
      <c r="I760" s="109"/>
      <c r="J760" s="110"/>
      <c r="K760" s="103"/>
      <c r="L760" s="118"/>
      <c r="M760" s="118"/>
      <c r="N760" s="119"/>
      <c r="O760" s="119"/>
      <c r="P760" s="120"/>
      <c r="Q760" s="120"/>
      <c r="R760" s="121"/>
      <c r="S760" s="122"/>
      <c r="T760" s="120"/>
      <c r="U760" s="123"/>
      <c r="V760" s="124"/>
      <c r="W760" s="124"/>
      <c r="X760" s="125"/>
      <c r="Y760" s="123"/>
      <c r="Z760" s="120"/>
      <c r="AA760" s="121"/>
      <c r="AB760" s="124"/>
      <c r="AC760" s="126"/>
      <c r="AD760" s="126"/>
      <c r="AE760" s="126"/>
      <c r="AF760" s="18"/>
      <c r="AG760" s="18"/>
      <c r="AH760" s="19"/>
      <c r="AI760" s="19"/>
    </row>
    <row r="761" spans="1:35" x14ac:dyDescent="0.3">
      <c r="A761" s="1" t="str">
        <f t="shared" si="28"/>
        <v>OXX1095997</v>
      </c>
      <c r="B761" s="111" t="s">
        <v>76</v>
      </c>
      <c r="C761" s="61">
        <v>1095997</v>
      </c>
      <c r="D761" s="62">
        <v>45905</v>
      </c>
      <c r="E761" s="105" t="s">
        <v>2569</v>
      </c>
      <c r="F761" s="105" t="s">
        <v>2570</v>
      </c>
      <c r="G761" s="162" t="s">
        <v>521</v>
      </c>
      <c r="H761" s="63" t="s">
        <v>60</v>
      </c>
      <c r="I761" s="64" t="s">
        <v>41</v>
      </c>
      <c r="J761" s="65">
        <v>3</v>
      </c>
      <c r="K761" s="66" t="s">
        <v>69</v>
      </c>
      <c r="L761" s="67" t="s">
        <v>211</v>
      </c>
      <c r="M761" s="67" t="s">
        <v>62</v>
      </c>
      <c r="N761" s="68" t="s">
        <v>62</v>
      </c>
      <c r="O761" s="68">
        <v>0.375</v>
      </c>
      <c r="P761" s="69" t="s">
        <v>77</v>
      </c>
      <c r="Q761" s="69" t="s">
        <v>78</v>
      </c>
      <c r="R761" s="70">
        <v>45897</v>
      </c>
      <c r="S761" s="71" t="s">
        <v>270</v>
      </c>
      <c r="T761" s="69" t="s">
        <v>47</v>
      </c>
      <c r="U761" s="72" t="s">
        <v>80</v>
      </c>
      <c r="V761" s="73">
        <v>3</v>
      </c>
      <c r="W761" s="73">
        <v>72713</v>
      </c>
      <c r="X761" s="74">
        <v>4.9000000000000004</v>
      </c>
      <c r="Y761" s="72">
        <v>0.84</v>
      </c>
      <c r="Z761" s="73" t="s">
        <v>81</v>
      </c>
      <c r="AA761" s="70">
        <v>45842</v>
      </c>
      <c r="AB761" s="73"/>
      <c r="AC761" s="75">
        <v>72713</v>
      </c>
      <c r="AD761" s="75">
        <v>7000</v>
      </c>
      <c r="AE761" s="75" t="s">
        <v>340</v>
      </c>
      <c r="AF761" s="76" t="s">
        <v>3677</v>
      </c>
      <c r="AG761" s="76" t="s">
        <v>3678</v>
      </c>
      <c r="AH761" s="77">
        <v>45897</v>
      </c>
      <c r="AI761" s="77" t="s">
        <v>3679</v>
      </c>
    </row>
    <row r="762" spans="1:35" x14ac:dyDescent="0.3">
      <c r="A762" s="1" t="str">
        <f t="shared" si="28"/>
        <v>OXX1102254</v>
      </c>
      <c r="B762" s="111" t="s">
        <v>76</v>
      </c>
      <c r="C762" s="61">
        <v>1102254</v>
      </c>
      <c r="D762" s="62">
        <v>45905</v>
      </c>
      <c r="E762" s="105" t="s">
        <v>2571</v>
      </c>
      <c r="F762" s="105" t="s">
        <v>2572</v>
      </c>
      <c r="G762" s="162" t="s">
        <v>521</v>
      </c>
      <c r="H762" s="63" t="s">
        <v>60</v>
      </c>
      <c r="I762" s="64" t="s">
        <v>41</v>
      </c>
      <c r="J762" s="65">
        <v>3</v>
      </c>
      <c r="K762" s="66" t="s">
        <v>69</v>
      </c>
      <c r="L762" s="67" t="s">
        <v>308</v>
      </c>
      <c r="M762" s="67" t="s">
        <v>62</v>
      </c>
      <c r="N762" s="68" t="s">
        <v>62</v>
      </c>
      <c r="O762" s="68">
        <v>0.375</v>
      </c>
      <c r="P762" s="69" t="s">
        <v>77</v>
      </c>
      <c r="Q762" s="69" t="s">
        <v>78</v>
      </c>
      <c r="R762" s="70">
        <v>45897</v>
      </c>
      <c r="S762" s="71" t="s">
        <v>270</v>
      </c>
      <c r="T762" s="69" t="s">
        <v>47</v>
      </c>
      <c r="U762" s="72" t="s">
        <v>80</v>
      </c>
      <c r="V762" s="73">
        <v>3</v>
      </c>
      <c r="W762" s="73">
        <v>95961</v>
      </c>
      <c r="X762" s="74">
        <v>5</v>
      </c>
      <c r="Y762" s="72">
        <v>1</v>
      </c>
      <c r="Z762" s="73" t="s">
        <v>211</v>
      </c>
      <c r="AA762" s="70">
        <v>45876</v>
      </c>
      <c r="AB762" s="73"/>
      <c r="AC762" s="75">
        <v>95961</v>
      </c>
      <c r="AD762" s="75">
        <v>9000</v>
      </c>
      <c r="AE762" s="75" t="s">
        <v>340</v>
      </c>
      <c r="AF762" s="76" t="s">
        <v>3680</v>
      </c>
      <c r="AG762" s="76" t="s">
        <v>3681</v>
      </c>
      <c r="AH762" s="77">
        <v>45897</v>
      </c>
      <c r="AI762" s="77" t="s">
        <v>3682</v>
      </c>
    </row>
    <row r="763" spans="1:35" x14ac:dyDescent="0.3">
      <c r="A763" s="1" t="str">
        <f t="shared" si="28"/>
        <v>OXX1094789</v>
      </c>
      <c r="B763" s="111" t="s">
        <v>76</v>
      </c>
      <c r="C763" s="61">
        <v>1094789</v>
      </c>
      <c r="D763" s="62">
        <v>45905</v>
      </c>
      <c r="E763" s="105" t="s">
        <v>2573</v>
      </c>
      <c r="F763" s="105" t="s">
        <v>2574</v>
      </c>
      <c r="G763" s="162" t="s">
        <v>534</v>
      </c>
      <c r="H763" s="215" t="s">
        <v>399</v>
      </c>
      <c r="I763" s="64" t="s">
        <v>41</v>
      </c>
      <c r="J763" s="65">
        <v>4</v>
      </c>
      <c r="K763" s="66" t="s">
        <v>69</v>
      </c>
      <c r="L763" s="67" t="s">
        <v>82</v>
      </c>
      <c r="M763" s="67" t="s">
        <v>62</v>
      </c>
      <c r="N763" s="68" t="s">
        <v>62</v>
      </c>
      <c r="O763" s="68">
        <v>0.375</v>
      </c>
      <c r="P763" s="69" t="s">
        <v>77</v>
      </c>
      <c r="Q763" s="69" t="s">
        <v>78</v>
      </c>
      <c r="R763" s="70">
        <v>45897</v>
      </c>
      <c r="S763" s="71" t="s">
        <v>270</v>
      </c>
      <c r="T763" s="69" t="s">
        <v>47</v>
      </c>
      <c r="U763" s="72" t="s">
        <v>80</v>
      </c>
      <c r="V763" s="73">
        <v>3</v>
      </c>
      <c r="W763" s="73">
        <v>77828</v>
      </c>
      <c r="X763" s="74">
        <v>5</v>
      </c>
      <c r="Y763" s="72">
        <v>0.96</v>
      </c>
      <c r="Z763" s="73" t="s">
        <v>177</v>
      </c>
      <c r="AA763" s="70">
        <v>45876</v>
      </c>
      <c r="AB763" s="73"/>
      <c r="AC763" s="75">
        <v>77828</v>
      </c>
      <c r="AD763" s="75">
        <v>5000</v>
      </c>
      <c r="AE763" s="75" t="s">
        <v>340</v>
      </c>
      <c r="AF763" s="76" t="s">
        <v>3683</v>
      </c>
      <c r="AG763" s="76" t="s">
        <v>3684</v>
      </c>
      <c r="AH763" s="77">
        <v>45897</v>
      </c>
      <c r="AI763" s="77" t="s">
        <v>3685</v>
      </c>
    </row>
    <row r="764" spans="1:35" x14ac:dyDescent="0.3">
      <c r="A764" s="1" t="str">
        <f>CONCATENATE(B764,C764)</f>
        <v>OXX1101508</v>
      </c>
      <c r="B764" s="111" t="s">
        <v>76</v>
      </c>
      <c r="C764" s="61">
        <v>1101508</v>
      </c>
      <c r="D764" s="62">
        <v>45905</v>
      </c>
      <c r="E764" s="105" t="s">
        <v>2575</v>
      </c>
      <c r="F764" s="105" t="s">
        <v>2576</v>
      </c>
      <c r="G764" s="162" t="s">
        <v>444</v>
      </c>
      <c r="H764" s="63" t="s">
        <v>85</v>
      </c>
      <c r="I764" s="64" t="s">
        <v>41</v>
      </c>
      <c r="J764" s="65">
        <v>3</v>
      </c>
      <c r="K764" s="66" t="s">
        <v>69</v>
      </c>
      <c r="L764" s="67" t="s">
        <v>84</v>
      </c>
      <c r="M764" s="67" t="s">
        <v>62</v>
      </c>
      <c r="N764" s="68" t="s">
        <v>62</v>
      </c>
      <c r="O764" s="68">
        <v>0.375</v>
      </c>
      <c r="P764" s="69" t="s">
        <v>77</v>
      </c>
      <c r="Q764" s="69" t="s">
        <v>78</v>
      </c>
      <c r="R764" s="70">
        <v>45897</v>
      </c>
      <c r="S764" s="71" t="s">
        <v>270</v>
      </c>
      <c r="T764" s="69" t="s">
        <v>47</v>
      </c>
      <c r="U764" s="72" t="s">
        <v>80</v>
      </c>
      <c r="V764" s="73">
        <v>3</v>
      </c>
      <c r="W764" s="73">
        <v>82341</v>
      </c>
      <c r="X764" s="74">
        <v>5</v>
      </c>
      <c r="Y764" s="72">
        <v>0.80499999999999994</v>
      </c>
      <c r="Z764" s="73" t="s">
        <v>84</v>
      </c>
      <c r="AA764" s="70">
        <v>45870</v>
      </c>
      <c r="AB764" s="73"/>
      <c r="AC764" s="75">
        <v>82341</v>
      </c>
      <c r="AD764" s="75">
        <v>7000</v>
      </c>
      <c r="AE764" s="75" t="s">
        <v>340</v>
      </c>
      <c r="AF764" s="76" t="s">
        <v>3686</v>
      </c>
      <c r="AG764" s="76" t="s">
        <v>3687</v>
      </c>
      <c r="AH764" s="77">
        <v>45897</v>
      </c>
      <c r="AI764" s="77" t="s">
        <v>3688</v>
      </c>
    </row>
    <row r="765" spans="1:35" x14ac:dyDescent="0.3">
      <c r="A765" s="1" t="str">
        <f t="shared" si="28"/>
        <v>OXX1099743</v>
      </c>
      <c r="B765" s="111" t="s">
        <v>76</v>
      </c>
      <c r="C765" s="61">
        <v>1099743</v>
      </c>
      <c r="D765" s="62">
        <v>45905</v>
      </c>
      <c r="E765" s="105" t="s">
        <v>2577</v>
      </c>
      <c r="F765" s="105" t="s">
        <v>2578</v>
      </c>
      <c r="G765" s="162" t="s">
        <v>682</v>
      </c>
      <c r="H765" s="213" t="s">
        <v>397</v>
      </c>
      <c r="I765" s="64" t="s">
        <v>41</v>
      </c>
      <c r="J765" s="65">
        <v>3</v>
      </c>
      <c r="K765" s="66" t="s">
        <v>69</v>
      </c>
      <c r="L765" s="67" t="s">
        <v>96</v>
      </c>
      <c r="M765" s="67" t="s">
        <v>62</v>
      </c>
      <c r="N765" s="68" t="s">
        <v>62</v>
      </c>
      <c r="O765" s="68">
        <v>0.375</v>
      </c>
      <c r="P765" s="69" t="s">
        <v>77</v>
      </c>
      <c r="Q765" s="69" t="s">
        <v>78</v>
      </c>
      <c r="R765" s="70">
        <v>45897</v>
      </c>
      <c r="S765" s="71" t="s">
        <v>270</v>
      </c>
      <c r="T765" s="69" t="s">
        <v>47</v>
      </c>
      <c r="U765" s="72" t="s">
        <v>80</v>
      </c>
      <c r="V765" s="73">
        <v>3</v>
      </c>
      <c r="W765" s="73">
        <v>67222</v>
      </c>
      <c r="X765" s="74">
        <v>5</v>
      </c>
      <c r="Y765" s="72">
        <v>1</v>
      </c>
      <c r="Z765" s="73" t="s">
        <v>98</v>
      </c>
      <c r="AA765" s="70">
        <v>45875</v>
      </c>
      <c r="AB765" s="73"/>
      <c r="AC765" s="75">
        <v>67222</v>
      </c>
      <c r="AD765" s="75">
        <v>7000</v>
      </c>
      <c r="AE765" s="75" t="s">
        <v>340</v>
      </c>
      <c r="AF765" s="76" t="s">
        <v>3689</v>
      </c>
      <c r="AG765" s="76" t="s">
        <v>3690</v>
      </c>
      <c r="AH765" s="77">
        <v>45897</v>
      </c>
      <c r="AI765" s="77" t="s">
        <v>3691</v>
      </c>
    </row>
    <row r="766" spans="1:35" x14ac:dyDescent="0.3">
      <c r="A766" s="1" t="str">
        <f t="shared" si="28"/>
        <v>OXX1113976</v>
      </c>
      <c r="B766" s="111" t="s">
        <v>76</v>
      </c>
      <c r="C766" s="61">
        <v>1113976</v>
      </c>
      <c r="D766" s="62">
        <v>45905</v>
      </c>
      <c r="E766" s="105" t="s">
        <v>2579</v>
      </c>
      <c r="F766" s="105" t="s">
        <v>2580</v>
      </c>
      <c r="G766" s="162" t="s">
        <v>493</v>
      </c>
      <c r="H766" s="214" t="s">
        <v>398</v>
      </c>
      <c r="I766" s="64" t="s">
        <v>41</v>
      </c>
      <c r="J766" s="65">
        <v>5</v>
      </c>
      <c r="K766" s="66" t="s">
        <v>69</v>
      </c>
      <c r="L766" s="67" t="s">
        <v>434</v>
      </c>
      <c r="M766" s="67" t="s">
        <v>62</v>
      </c>
      <c r="N766" s="68" t="s">
        <v>62</v>
      </c>
      <c r="O766" s="68">
        <v>0.375</v>
      </c>
      <c r="P766" s="69" t="s">
        <v>77</v>
      </c>
      <c r="Q766" s="69" t="s">
        <v>78</v>
      </c>
      <c r="R766" s="70">
        <v>45897</v>
      </c>
      <c r="S766" s="71" t="s">
        <v>270</v>
      </c>
      <c r="T766" s="69" t="s">
        <v>47</v>
      </c>
      <c r="U766" s="72" t="s">
        <v>80</v>
      </c>
      <c r="V766" s="73">
        <v>3</v>
      </c>
      <c r="W766" s="73">
        <v>50919</v>
      </c>
      <c r="X766" s="74">
        <v>5</v>
      </c>
      <c r="Y766" s="72">
        <v>0.73</v>
      </c>
      <c r="Z766" s="73" t="s">
        <v>93</v>
      </c>
      <c r="AA766" s="70">
        <v>45875</v>
      </c>
      <c r="AB766" s="73"/>
      <c r="AC766" s="75">
        <v>50919</v>
      </c>
      <c r="AD766" s="75">
        <v>3000</v>
      </c>
      <c r="AE766" s="75" t="s">
        <v>340</v>
      </c>
      <c r="AF766" s="76" t="s">
        <v>3692</v>
      </c>
      <c r="AG766" s="76" t="s">
        <v>3693</v>
      </c>
      <c r="AH766" s="77">
        <v>45897</v>
      </c>
      <c r="AI766" s="77" t="s">
        <v>3694</v>
      </c>
    </row>
    <row r="767" spans="1:35" x14ac:dyDescent="0.3">
      <c r="A767" s="1" t="str">
        <f t="shared" si="28"/>
        <v>OXX1094864</v>
      </c>
      <c r="B767" s="111" t="s">
        <v>76</v>
      </c>
      <c r="C767" s="61">
        <v>1094864</v>
      </c>
      <c r="D767" s="62">
        <v>45905</v>
      </c>
      <c r="E767" s="105" t="s">
        <v>2581</v>
      </c>
      <c r="F767" s="105" t="s">
        <v>2582</v>
      </c>
      <c r="G767" s="162" t="s">
        <v>987</v>
      </c>
      <c r="H767" s="195" t="s">
        <v>89</v>
      </c>
      <c r="I767" s="64" t="s">
        <v>41</v>
      </c>
      <c r="J767" s="65">
        <v>3</v>
      </c>
      <c r="K767" s="66" t="s">
        <v>69</v>
      </c>
      <c r="L767" s="67" t="s">
        <v>90</v>
      </c>
      <c r="M767" s="67" t="s">
        <v>83</v>
      </c>
      <c r="N767" s="68">
        <v>0.29166666666666669</v>
      </c>
      <c r="O767" s="68">
        <v>0.375</v>
      </c>
      <c r="P767" s="69" t="s">
        <v>77</v>
      </c>
      <c r="Q767" s="69" t="s">
        <v>78</v>
      </c>
      <c r="R767" s="70">
        <v>45897</v>
      </c>
      <c r="S767" s="71" t="s">
        <v>270</v>
      </c>
      <c r="T767" s="69" t="s">
        <v>47</v>
      </c>
      <c r="U767" s="72" t="s">
        <v>80</v>
      </c>
      <c r="V767" s="73">
        <v>3</v>
      </c>
      <c r="W767" s="73">
        <v>79185</v>
      </c>
      <c r="X767" s="74">
        <v>5</v>
      </c>
      <c r="Y767" s="72">
        <v>1</v>
      </c>
      <c r="Z767" s="73" t="s">
        <v>90</v>
      </c>
      <c r="AA767" s="70">
        <v>45875</v>
      </c>
      <c r="AB767" s="73"/>
      <c r="AC767" s="75">
        <v>79185</v>
      </c>
      <c r="AD767" s="75">
        <v>7000</v>
      </c>
      <c r="AE767" s="75" t="s">
        <v>340</v>
      </c>
      <c r="AF767" s="76" t="s">
        <v>3695</v>
      </c>
      <c r="AG767" s="76" t="s">
        <v>3696</v>
      </c>
      <c r="AH767" s="77">
        <v>45897</v>
      </c>
      <c r="AI767" s="77" t="s">
        <v>3697</v>
      </c>
    </row>
    <row r="768" spans="1:35" x14ac:dyDescent="0.3">
      <c r="A768" s="1" t="str">
        <f t="shared" si="28"/>
        <v>OXX1100137</v>
      </c>
      <c r="B768" s="111" t="s">
        <v>76</v>
      </c>
      <c r="C768" s="61">
        <v>1100137</v>
      </c>
      <c r="D768" s="62">
        <v>45905</v>
      </c>
      <c r="E768" s="105" t="s">
        <v>2583</v>
      </c>
      <c r="F768" s="105" t="s">
        <v>2584</v>
      </c>
      <c r="G768" s="162" t="s">
        <v>496</v>
      </c>
      <c r="H768" s="195" t="s">
        <v>89</v>
      </c>
      <c r="I768" s="64" t="s">
        <v>41</v>
      </c>
      <c r="J768" s="65">
        <v>3</v>
      </c>
      <c r="K768" s="66" t="s">
        <v>69</v>
      </c>
      <c r="L768" s="67" t="s">
        <v>94</v>
      </c>
      <c r="M768" s="67" t="s">
        <v>62</v>
      </c>
      <c r="N768" s="68" t="s">
        <v>62</v>
      </c>
      <c r="O768" s="68">
        <v>0.375</v>
      </c>
      <c r="P768" s="69" t="s">
        <v>77</v>
      </c>
      <c r="Q768" s="69" t="s">
        <v>78</v>
      </c>
      <c r="R768" s="70">
        <v>45897</v>
      </c>
      <c r="S768" s="71" t="s">
        <v>270</v>
      </c>
      <c r="T768" s="69" t="s">
        <v>47</v>
      </c>
      <c r="U768" s="72" t="s">
        <v>80</v>
      </c>
      <c r="V768" s="73">
        <v>3</v>
      </c>
      <c r="W768" s="73">
        <v>76229</v>
      </c>
      <c r="X768" s="74">
        <v>5</v>
      </c>
      <c r="Y768" s="72">
        <v>0.78</v>
      </c>
      <c r="Z768" s="73" t="s">
        <v>99</v>
      </c>
      <c r="AA768" s="70">
        <v>45845</v>
      </c>
      <c r="AB768" s="73"/>
      <c r="AC768" s="75">
        <v>76229</v>
      </c>
      <c r="AD768" s="75">
        <v>7000</v>
      </c>
      <c r="AE768" s="75" t="s">
        <v>340</v>
      </c>
      <c r="AF768" s="76" t="s">
        <v>3698</v>
      </c>
      <c r="AG768" s="76" t="s">
        <v>3699</v>
      </c>
      <c r="AH768" s="77">
        <v>45897</v>
      </c>
      <c r="AI768" s="77" t="s">
        <v>3700</v>
      </c>
    </row>
    <row r="769" spans="1:35" x14ac:dyDescent="0.3">
      <c r="A769" s="1" t="str">
        <f t="shared" si="28"/>
        <v>OXX1100471</v>
      </c>
      <c r="B769" s="111" t="s">
        <v>76</v>
      </c>
      <c r="C769" s="61">
        <v>1100471</v>
      </c>
      <c r="D769" s="62">
        <v>45905</v>
      </c>
      <c r="E769" s="105" t="s">
        <v>2585</v>
      </c>
      <c r="F769" s="105" t="s">
        <v>2586</v>
      </c>
      <c r="G769" s="162" t="s">
        <v>496</v>
      </c>
      <c r="H769" s="195" t="s">
        <v>89</v>
      </c>
      <c r="I769" s="64" t="s">
        <v>41</v>
      </c>
      <c r="J769" s="65">
        <v>3</v>
      </c>
      <c r="K769" s="66" t="s">
        <v>69</v>
      </c>
      <c r="L769" s="67" t="s">
        <v>366</v>
      </c>
      <c r="M769" s="67" t="s">
        <v>62</v>
      </c>
      <c r="N769" s="68" t="s">
        <v>62</v>
      </c>
      <c r="O769" s="68">
        <v>0.375</v>
      </c>
      <c r="P769" s="69" t="s">
        <v>77</v>
      </c>
      <c r="Q769" s="69" t="s">
        <v>78</v>
      </c>
      <c r="R769" s="70">
        <v>45897</v>
      </c>
      <c r="S769" s="71" t="s">
        <v>270</v>
      </c>
      <c r="T769" s="69" t="s">
        <v>47</v>
      </c>
      <c r="U769" s="72" t="s">
        <v>80</v>
      </c>
      <c r="V769" s="73">
        <v>3</v>
      </c>
      <c r="W769" s="73">
        <v>78166</v>
      </c>
      <c r="X769" s="74">
        <v>5</v>
      </c>
      <c r="Y769" s="72">
        <v>0.72</v>
      </c>
      <c r="Z769" s="73" t="s">
        <v>100</v>
      </c>
      <c r="AA769" s="70">
        <v>45875</v>
      </c>
      <c r="AB769" s="73"/>
      <c r="AC769" s="75">
        <v>78166</v>
      </c>
      <c r="AD769" s="75">
        <v>7000</v>
      </c>
      <c r="AE769" s="75" t="s">
        <v>340</v>
      </c>
      <c r="AF769" s="76" t="s">
        <v>3701</v>
      </c>
      <c r="AG769" s="76" t="s">
        <v>3702</v>
      </c>
      <c r="AH769" s="77">
        <v>45897</v>
      </c>
      <c r="AI769" s="77" t="s">
        <v>3703</v>
      </c>
    </row>
    <row r="770" spans="1:35" x14ac:dyDescent="0.3">
      <c r="A770" s="1" t="str">
        <f t="shared" si="28"/>
        <v>OXX1103788</v>
      </c>
      <c r="B770" s="111" t="s">
        <v>76</v>
      </c>
      <c r="C770" s="61">
        <v>1103788</v>
      </c>
      <c r="D770" s="62">
        <v>45905</v>
      </c>
      <c r="E770" s="105" t="s">
        <v>2587</v>
      </c>
      <c r="F770" s="105" t="s">
        <v>2588</v>
      </c>
      <c r="G770" s="162" t="s">
        <v>496</v>
      </c>
      <c r="H770" s="195" t="s">
        <v>89</v>
      </c>
      <c r="I770" s="64" t="s">
        <v>41</v>
      </c>
      <c r="J770" s="65">
        <v>3</v>
      </c>
      <c r="K770" s="66" t="s">
        <v>69</v>
      </c>
      <c r="L770" s="67" t="s">
        <v>439</v>
      </c>
      <c r="M770" s="67" t="s">
        <v>62</v>
      </c>
      <c r="N770" s="68" t="s">
        <v>62</v>
      </c>
      <c r="O770" s="68">
        <v>0.375</v>
      </c>
      <c r="P770" s="69" t="s">
        <v>77</v>
      </c>
      <c r="Q770" s="69" t="s">
        <v>78</v>
      </c>
      <c r="R770" s="70">
        <v>45897</v>
      </c>
      <c r="S770" s="71" t="s">
        <v>270</v>
      </c>
      <c r="T770" s="69" t="s">
        <v>47</v>
      </c>
      <c r="U770" s="72" t="s">
        <v>80</v>
      </c>
      <c r="V770" s="73">
        <v>3</v>
      </c>
      <c r="W770" s="73">
        <v>114284</v>
      </c>
      <c r="X770" s="74">
        <v>4.5999999999999996</v>
      </c>
      <c r="Y770" s="72">
        <v>0.8</v>
      </c>
      <c r="Z770" s="73" t="s">
        <v>272</v>
      </c>
      <c r="AA770" s="70">
        <v>45875</v>
      </c>
      <c r="AB770" s="73"/>
      <c r="AC770" s="75">
        <v>114284</v>
      </c>
      <c r="AD770" s="75">
        <v>11000</v>
      </c>
      <c r="AE770" s="75" t="s">
        <v>340</v>
      </c>
      <c r="AF770" s="76" t="s">
        <v>3704</v>
      </c>
      <c r="AG770" s="76" t="s">
        <v>3705</v>
      </c>
      <c r="AH770" s="77">
        <v>45897</v>
      </c>
      <c r="AI770" s="77" t="s">
        <v>3706</v>
      </c>
    </row>
    <row r="771" spans="1:35" x14ac:dyDescent="0.3">
      <c r="A771" s="1" t="str">
        <f t="shared" si="28"/>
        <v>OXX1104266</v>
      </c>
      <c r="B771" s="111" t="s">
        <v>76</v>
      </c>
      <c r="C771" s="61">
        <v>1104266</v>
      </c>
      <c r="D771" s="62">
        <v>45905</v>
      </c>
      <c r="E771" s="105" t="s">
        <v>2589</v>
      </c>
      <c r="F771" s="105" t="s">
        <v>2590</v>
      </c>
      <c r="G771" s="162" t="s">
        <v>496</v>
      </c>
      <c r="H771" s="195" t="s">
        <v>89</v>
      </c>
      <c r="I771" s="64" t="s">
        <v>41</v>
      </c>
      <c r="J771" s="65">
        <v>3</v>
      </c>
      <c r="K771" s="66" t="s">
        <v>69</v>
      </c>
      <c r="L771" s="67" t="s">
        <v>91</v>
      </c>
      <c r="M771" s="67" t="s">
        <v>62</v>
      </c>
      <c r="N771" s="68" t="s">
        <v>62</v>
      </c>
      <c r="O771" s="68">
        <v>0.375</v>
      </c>
      <c r="P771" s="69" t="s">
        <v>77</v>
      </c>
      <c r="Q771" s="69" t="s">
        <v>78</v>
      </c>
      <c r="R771" s="70">
        <v>45897</v>
      </c>
      <c r="S771" s="71" t="s">
        <v>270</v>
      </c>
      <c r="T771" s="69" t="s">
        <v>47</v>
      </c>
      <c r="U771" s="72" t="s">
        <v>80</v>
      </c>
      <c r="V771" s="73">
        <v>3</v>
      </c>
      <c r="W771" s="73">
        <v>94682</v>
      </c>
      <c r="X771" s="74">
        <v>5</v>
      </c>
      <c r="Y771" s="72">
        <v>0.76</v>
      </c>
      <c r="Z771" s="73" t="s">
        <v>95</v>
      </c>
      <c r="AA771" s="70">
        <v>45875</v>
      </c>
      <c r="AB771" s="73"/>
      <c r="AC771" s="75">
        <v>94682</v>
      </c>
      <c r="AD771" s="75">
        <v>9000</v>
      </c>
      <c r="AE771" s="75" t="s">
        <v>340</v>
      </c>
      <c r="AF771" s="76" t="s">
        <v>3707</v>
      </c>
      <c r="AG771" s="76" t="s">
        <v>1733</v>
      </c>
      <c r="AH771" s="77">
        <v>45897</v>
      </c>
      <c r="AI771" s="77" t="s">
        <v>3708</v>
      </c>
    </row>
    <row r="772" spans="1:35" x14ac:dyDescent="0.3">
      <c r="A772" s="1" t="str">
        <f t="shared" si="28"/>
        <v>OXX1105819</v>
      </c>
      <c r="B772" s="111" t="s">
        <v>76</v>
      </c>
      <c r="C772" s="61">
        <v>1105819</v>
      </c>
      <c r="D772" s="62">
        <v>45905</v>
      </c>
      <c r="E772" s="105" t="s">
        <v>2591</v>
      </c>
      <c r="F772" s="105" t="s">
        <v>2592</v>
      </c>
      <c r="G772" s="162" t="s">
        <v>496</v>
      </c>
      <c r="H772" s="195" t="s">
        <v>89</v>
      </c>
      <c r="I772" s="64" t="s">
        <v>41</v>
      </c>
      <c r="J772" s="65">
        <v>3</v>
      </c>
      <c r="K772" s="66" t="s">
        <v>69</v>
      </c>
      <c r="L772" s="67" t="s">
        <v>92</v>
      </c>
      <c r="M772" s="67" t="s">
        <v>62</v>
      </c>
      <c r="N772" s="68" t="s">
        <v>62</v>
      </c>
      <c r="O772" s="68">
        <v>0.375</v>
      </c>
      <c r="P772" s="69" t="s">
        <v>77</v>
      </c>
      <c r="Q772" s="69" t="s">
        <v>78</v>
      </c>
      <c r="R772" s="70">
        <v>45897</v>
      </c>
      <c r="S772" s="71" t="s">
        <v>270</v>
      </c>
      <c r="T772" s="69" t="s">
        <v>47</v>
      </c>
      <c r="U772" s="72" t="s">
        <v>80</v>
      </c>
      <c r="V772" s="73">
        <v>2</v>
      </c>
      <c r="W772" s="73">
        <v>88995</v>
      </c>
      <c r="X772" s="74">
        <v>5</v>
      </c>
      <c r="Y772" s="72">
        <v>0.71</v>
      </c>
      <c r="Z772" s="73" t="s">
        <v>99</v>
      </c>
      <c r="AA772" s="70">
        <v>45875</v>
      </c>
      <c r="AB772" s="73"/>
      <c r="AC772" s="75">
        <v>88995</v>
      </c>
      <c r="AD772" s="75">
        <v>9000</v>
      </c>
      <c r="AE772" s="75" t="s">
        <v>340</v>
      </c>
      <c r="AF772" s="76" t="s">
        <v>3709</v>
      </c>
      <c r="AG772" s="76" t="s">
        <v>3710</v>
      </c>
      <c r="AH772" s="77">
        <v>45897</v>
      </c>
      <c r="AI772" s="77" t="s">
        <v>3711</v>
      </c>
    </row>
    <row r="773" spans="1:35" x14ac:dyDescent="0.3">
      <c r="A773" s="1" t="str">
        <f t="shared" si="28"/>
        <v>OXX1109012</v>
      </c>
      <c r="B773" s="111" t="s">
        <v>76</v>
      </c>
      <c r="C773" s="61">
        <v>1109012</v>
      </c>
      <c r="D773" s="62">
        <v>45905</v>
      </c>
      <c r="E773" s="105" t="s">
        <v>2593</v>
      </c>
      <c r="F773" s="105" t="s">
        <v>2594</v>
      </c>
      <c r="G773" s="162" t="s">
        <v>496</v>
      </c>
      <c r="H773" s="195" t="s">
        <v>89</v>
      </c>
      <c r="I773" s="64" t="s">
        <v>41</v>
      </c>
      <c r="J773" s="65">
        <v>3</v>
      </c>
      <c r="K773" s="66" t="s">
        <v>69</v>
      </c>
      <c r="L773" s="67" t="s">
        <v>99</v>
      </c>
      <c r="M773" s="67" t="s">
        <v>62</v>
      </c>
      <c r="N773" s="68" t="s">
        <v>62</v>
      </c>
      <c r="O773" s="68">
        <v>0.375</v>
      </c>
      <c r="P773" s="69" t="s">
        <v>77</v>
      </c>
      <c r="Q773" s="69" t="s">
        <v>78</v>
      </c>
      <c r="R773" s="70">
        <v>45897</v>
      </c>
      <c r="S773" s="71" t="s">
        <v>270</v>
      </c>
      <c r="T773" s="69" t="s">
        <v>47</v>
      </c>
      <c r="U773" s="72" t="s">
        <v>80</v>
      </c>
      <c r="V773" s="73">
        <v>3</v>
      </c>
      <c r="W773" s="73">
        <v>66100</v>
      </c>
      <c r="X773" s="74">
        <v>4.5999999999999996</v>
      </c>
      <c r="Y773" s="72">
        <v>0.94</v>
      </c>
      <c r="Z773" s="73" t="s">
        <v>94</v>
      </c>
      <c r="AA773" s="70">
        <v>45875</v>
      </c>
      <c r="AB773" s="73"/>
      <c r="AC773" s="75">
        <v>66100</v>
      </c>
      <c r="AD773" s="75">
        <v>7000</v>
      </c>
      <c r="AE773" s="75" t="s">
        <v>340</v>
      </c>
      <c r="AF773" s="76" t="s">
        <v>3712</v>
      </c>
      <c r="AG773" s="76" t="s">
        <v>3713</v>
      </c>
      <c r="AH773" s="77">
        <v>45897</v>
      </c>
      <c r="AI773" s="77" t="s">
        <v>3714</v>
      </c>
    </row>
    <row r="774" spans="1:35" x14ac:dyDescent="0.3">
      <c r="A774" s="1" t="str">
        <f t="shared" si="28"/>
        <v>OXX1109371</v>
      </c>
      <c r="B774" s="111" t="s">
        <v>76</v>
      </c>
      <c r="C774" s="61">
        <v>1109371</v>
      </c>
      <c r="D774" s="62">
        <v>45905</v>
      </c>
      <c r="E774" s="105" t="s">
        <v>2595</v>
      </c>
      <c r="F774" s="105" t="s">
        <v>2596</v>
      </c>
      <c r="G774" s="162" t="s">
        <v>496</v>
      </c>
      <c r="H774" s="195" t="s">
        <v>89</v>
      </c>
      <c r="I774" s="64" t="s">
        <v>41</v>
      </c>
      <c r="J774" s="65">
        <v>3</v>
      </c>
      <c r="K774" s="66" t="s">
        <v>69</v>
      </c>
      <c r="L774" s="67" t="s">
        <v>97</v>
      </c>
      <c r="M774" s="67" t="s">
        <v>62</v>
      </c>
      <c r="N774" s="68" t="s">
        <v>62</v>
      </c>
      <c r="O774" s="68">
        <v>0.375</v>
      </c>
      <c r="P774" s="69" t="s">
        <v>77</v>
      </c>
      <c r="Q774" s="69" t="s">
        <v>78</v>
      </c>
      <c r="R774" s="70">
        <v>45897</v>
      </c>
      <c r="S774" s="71" t="s">
        <v>270</v>
      </c>
      <c r="T774" s="69" t="s">
        <v>47</v>
      </c>
      <c r="U774" s="72" t="s">
        <v>80</v>
      </c>
      <c r="V774" s="73">
        <v>3</v>
      </c>
      <c r="W774" s="73">
        <v>60662</v>
      </c>
      <c r="X774" s="74">
        <v>5</v>
      </c>
      <c r="Y774" s="72">
        <v>0.71</v>
      </c>
      <c r="Z774" s="73" t="s">
        <v>92</v>
      </c>
      <c r="AA774" s="70">
        <v>45875</v>
      </c>
      <c r="AB774" s="73"/>
      <c r="AC774" s="75">
        <v>60662</v>
      </c>
      <c r="AD774" s="75">
        <v>5000</v>
      </c>
      <c r="AE774" s="75" t="s">
        <v>340</v>
      </c>
      <c r="AF774" s="76" t="s">
        <v>3715</v>
      </c>
      <c r="AG774" s="76" t="s">
        <v>3716</v>
      </c>
      <c r="AH774" s="77">
        <v>45897</v>
      </c>
      <c r="AI774" s="77" t="s">
        <v>3717</v>
      </c>
    </row>
    <row r="775" spans="1:35" x14ac:dyDescent="0.3">
      <c r="A775" s="1" t="str">
        <f t="shared" si="28"/>
        <v>OXX1109509</v>
      </c>
      <c r="B775" s="111" t="s">
        <v>76</v>
      </c>
      <c r="C775" s="61">
        <v>1109509</v>
      </c>
      <c r="D775" s="62">
        <v>45905</v>
      </c>
      <c r="E775" s="105" t="s">
        <v>2597</v>
      </c>
      <c r="F775" s="105" t="s">
        <v>2598</v>
      </c>
      <c r="G775" s="162" t="s">
        <v>496</v>
      </c>
      <c r="H775" s="195" t="s">
        <v>89</v>
      </c>
      <c r="I775" s="64" t="s">
        <v>41</v>
      </c>
      <c r="J775" s="65">
        <v>3</v>
      </c>
      <c r="K775" s="66" t="s">
        <v>69</v>
      </c>
      <c r="L775" s="67" t="s">
        <v>100</v>
      </c>
      <c r="M775" s="67" t="s">
        <v>62</v>
      </c>
      <c r="N775" s="68" t="s">
        <v>62</v>
      </c>
      <c r="O775" s="68">
        <v>0.375</v>
      </c>
      <c r="P775" s="69" t="s">
        <v>77</v>
      </c>
      <c r="Q775" s="69" t="s">
        <v>78</v>
      </c>
      <c r="R775" s="70">
        <v>45897</v>
      </c>
      <c r="S775" s="71" t="s">
        <v>270</v>
      </c>
      <c r="T775" s="69" t="s">
        <v>47</v>
      </c>
      <c r="U775" s="72" t="s">
        <v>80</v>
      </c>
      <c r="V775" s="73">
        <v>3</v>
      </c>
      <c r="W775" s="73">
        <v>72584</v>
      </c>
      <c r="X775" s="74">
        <v>4.9000000000000004</v>
      </c>
      <c r="Y775" s="72">
        <v>0.48</v>
      </c>
      <c r="Z775" s="73" t="s">
        <v>97</v>
      </c>
      <c r="AA775" s="70">
        <v>45875</v>
      </c>
      <c r="AB775" s="73"/>
      <c r="AC775" s="75">
        <v>72584</v>
      </c>
      <c r="AD775" s="75">
        <v>7000</v>
      </c>
      <c r="AE775" s="75" t="s">
        <v>340</v>
      </c>
      <c r="AF775" s="76" t="s">
        <v>3718</v>
      </c>
      <c r="AG775" s="76" t="s">
        <v>3719</v>
      </c>
      <c r="AH775" s="77">
        <v>45897</v>
      </c>
      <c r="AI775" s="77" t="s">
        <v>3720</v>
      </c>
    </row>
    <row r="776" spans="1:35" x14ac:dyDescent="0.3">
      <c r="A776" s="1" t="str">
        <f t="shared" si="28"/>
        <v>OXX1105086</v>
      </c>
      <c r="B776" s="111" t="s">
        <v>76</v>
      </c>
      <c r="C776" s="61">
        <v>1105086</v>
      </c>
      <c r="D776" s="62">
        <v>45905</v>
      </c>
      <c r="E776" s="105" t="s">
        <v>2599</v>
      </c>
      <c r="F776" s="105" t="s">
        <v>813</v>
      </c>
      <c r="G776" s="162" t="s">
        <v>814</v>
      </c>
      <c r="H776" s="63" t="s">
        <v>101</v>
      </c>
      <c r="I776" s="64" t="s">
        <v>41</v>
      </c>
      <c r="J776" s="65">
        <v>3</v>
      </c>
      <c r="K776" s="66" t="s">
        <v>69</v>
      </c>
      <c r="L776" s="67" t="s">
        <v>271</v>
      </c>
      <c r="M776" s="67" t="s">
        <v>62</v>
      </c>
      <c r="N776" s="68" t="s">
        <v>62</v>
      </c>
      <c r="O776" s="68">
        <v>0.375</v>
      </c>
      <c r="P776" s="69" t="s">
        <v>77</v>
      </c>
      <c r="Q776" s="69" t="s">
        <v>78</v>
      </c>
      <c r="R776" s="70">
        <v>45897</v>
      </c>
      <c r="S776" s="71" t="s">
        <v>270</v>
      </c>
      <c r="T776" s="69" t="s">
        <v>47</v>
      </c>
      <c r="U776" s="72" t="s">
        <v>80</v>
      </c>
      <c r="V776" s="73">
        <v>3</v>
      </c>
      <c r="W776" s="73">
        <v>60905</v>
      </c>
      <c r="X776" s="74">
        <v>5</v>
      </c>
      <c r="Y776" s="72">
        <v>0.86499999999999999</v>
      </c>
      <c r="Z776" s="73" t="s">
        <v>379</v>
      </c>
      <c r="AA776" s="70">
        <v>45875</v>
      </c>
      <c r="AB776" s="73"/>
      <c r="AC776" s="75">
        <v>60905</v>
      </c>
      <c r="AD776" s="75">
        <v>5000</v>
      </c>
      <c r="AE776" s="75" t="s">
        <v>340</v>
      </c>
      <c r="AF776" s="76" t="s">
        <v>3721</v>
      </c>
      <c r="AG776" s="76" t="s">
        <v>3722</v>
      </c>
      <c r="AH776" s="77">
        <v>45897</v>
      </c>
      <c r="AI776" s="77" t="s">
        <v>3723</v>
      </c>
    </row>
    <row r="777" spans="1:35" x14ac:dyDescent="0.3">
      <c r="A777" s="1" t="str">
        <f t="shared" si="28"/>
        <v>OXX1108563</v>
      </c>
      <c r="B777" s="111" t="s">
        <v>76</v>
      </c>
      <c r="C777" s="61">
        <v>1108563</v>
      </c>
      <c r="D777" s="62">
        <v>45905</v>
      </c>
      <c r="E777" s="105" t="s">
        <v>2600</v>
      </c>
      <c r="F777" s="105" t="s">
        <v>2601</v>
      </c>
      <c r="G777" s="162" t="s">
        <v>804</v>
      </c>
      <c r="H777" s="63" t="s">
        <v>101</v>
      </c>
      <c r="I777" s="64" t="s">
        <v>41</v>
      </c>
      <c r="J777" s="65">
        <v>3</v>
      </c>
      <c r="K777" s="66" t="s">
        <v>69</v>
      </c>
      <c r="L777" s="67" t="s">
        <v>379</v>
      </c>
      <c r="M777" s="67" t="s">
        <v>83</v>
      </c>
      <c r="N777" s="68">
        <v>0.29166666666666669</v>
      </c>
      <c r="O777" s="68">
        <v>0.375</v>
      </c>
      <c r="P777" s="69" t="s">
        <v>77</v>
      </c>
      <c r="Q777" s="69" t="s">
        <v>78</v>
      </c>
      <c r="R777" s="70">
        <v>45897</v>
      </c>
      <c r="S777" s="71" t="s">
        <v>270</v>
      </c>
      <c r="T777" s="69" t="s">
        <v>47</v>
      </c>
      <c r="U777" s="72" t="s">
        <v>80</v>
      </c>
      <c r="V777" s="73">
        <v>3</v>
      </c>
      <c r="W777" s="73">
        <v>60796</v>
      </c>
      <c r="X777" s="74">
        <v>5</v>
      </c>
      <c r="Y777" s="72">
        <v>0.86499999999999999</v>
      </c>
      <c r="Z777" s="73" t="s">
        <v>379</v>
      </c>
      <c r="AA777" s="70">
        <v>45841</v>
      </c>
      <c r="AB777" s="73"/>
      <c r="AC777" s="75">
        <v>60796</v>
      </c>
      <c r="AD777" s="75">
        <v>5000</v>
      </c>
      <c r="AE777" s="75" t="s">
        <v>340</v>
      </c>
      <c r="AF777" s="76" t="s">
        <v>3724</v>
      </c>
      <c r="AG777" s="76" t="s">
        <v>3725</v>
      </c>
      <c r="AH777" s="77">
        <v>45897</v>
      </c>
      <c r="AI777" s="77" t="s">
        <v>3726</v>
      </c>
    </row>
    <row r="778" spans="1:35" x14ac:dyDescent="0.3">
      <c r="A778" s="1" t="str">
        <f t="shared" si="28"/>
        <v>OXX1093848</v>
      </c>
      <c r="B778" s="111" t="s">
        <v>76</v>
      </c>
      <c r="C778" s="61">
        <v>1093848</v>
      </c>
      <c r="D778" s="62">
        <v>45905</v>
      </c>
      <c r="E778" s="105" t="s">
        <v>2602</v>
      </c>
      <c r="F778" s="105" t="s">
        <v>2603</v>
      </c>
      <c r="G778" s="162" t="s">
        <v>496</v>
      </c>
      <c r="H778" s="195" t="s">
        <v>103</v>
      </c>
      <c r="I778" s="64" t="s">
        <v>41</v>
      </c>
      <c r="J778" s="65">
        <v>3</v>
      </c>
      <c r="K778" s="66" t="s">
        <v>69</v>
      </c>
      <c r="L778" s="67" t="s">
        <v>446</v>
      </c>
      <c r="M778" s="67" t="s">
        <v>62</v>
      </c>
      <c r="N778" s="68" t="s">
        <v>62</v>
      </c>
      <c r="O778" s="68">
        <v>0.375</v>
      </c>
      <c r="P778" s="69" t="s">
        <v>77</v>
      </c>
      <c r="Q778" s="69" t="s">
        <v>78</v>
      </c>
      <c r="R778" s="70">
        <v>45897</v>
      </c>
      <c r="S778" s="71" t="s">
        <v>270</v>
      </c>
      <c r="T778" s="69" t="s">
        <v>47</v>
      </c>
      <c r="U778" s="72" t="s">
        <v>80</v>
      </c>
      <c r="V778" s="73">
        <v>3</v>
      </c>
      <c r="W778" s="73">
        <v>75657</v>
      </c>
      <c r="X778" s="74">
        <v>5</v>
      </c>
      <c r="Y778" s="72">
        <v>0.83</v>
      </c>
      <c r="Z778" s="73" t="s">
        <v>177</v>
      </c>
      <c r="AA778" s="70">
        <v>45875</v>
      </c>
      <c r="AB778" s="73"/>
      <c r="AC778" s="75">
        <v>75657</v>
      </c>
      <c r="AD778" s="75">
        <v>7000</v>
      </c>
      <c r="AE778" s="75" t="s">
        <v>340</v>
      </c>
      <c r="AF778" s="76" t="s">
        <v>3727</v>
      </c>
      <c r="AG778" s="76" t="s">
        <v>3728</v>
      </c>
      <c r="AH778" s="77">
        <v>45897</v>
      </c>
      <c r="AI778" s="77" t="s">
        <v>3729</v>
      </c>
    </row>
    <row r="779" spans="1:35" x14ac:dyDescent="0.3">
      <c r="A779" s="1" t="str">
        <f t="shared" si="28"/>
        <v>OXX1095383</v>
      </c>
      <c r="B779" s="111" t="s">
        <v>76</v>
      </c>
      <c r="C779" s="61">
        <v>1095383</v>
      </c>
      <c r="D779" s="62">
        <v>45905</v>
      </c>
      <c r="E779" s="105" t="s">
        <v>2604</v>
      </c>
      <c r="F779" s="105" t="s">
        <v>2605</v>
      </c>
      <c r="G779" s="162" t="s">
        <v>496</v>
      </c>
      <c r="H779" s="195" t="s">
        <v>103</v>
      </c>
      <c r="I779" s="64" t="s">
        <v>41</v>
      </c>
      <c r="J779" s="65">
        <v>3</v>
      </c>
      <c r="K779" s="66" t="s">
        <v>69</v>
      </c>
      <c r="L779" s="67" t="s">
        <v>125</v>
      </c>
      <c r="M779" s="67" t="s">
        <v>62</v>
      </c>
      <c r="N779" s="68" t="s">
        <v>62</v>
      </c>
      <c r="O779" s="68">
        <v>0.375</v>
      </c>
      <c r="P779" s="69" t="s">
        <v>77</v>
      </c>
      <c r="Q779" s="69" t="s">
        <v>78</v>
      </c>
      <c r="R779" s="70">
        <v>45897</v>
      </c>
      <c r="S779" s="71" t="s">
        <v>270</v>
      </c>
      <c r="T779" s="69" t="s">
        <v>47</v>
      </c>
      <c r="U779" s="72" t="s">
        <v>80</v>
      </c>
      <c r="V779" s="73">
        <v>3</v>
      </c>
      <c r="W779" s="73">
        <v>85789</v>
      </c>
      <c r="X779" s="74">
        <v>5</v>
      </c>
      <c r="Y779" s="72">
        <v>0.8</v>
      </c>
      <c r="Z779" s="73" t="s">
        <v>111</v>
      </c>
      <c r="AA779" s="70">
        <v>45875</v>
      </c>
      <c r="AB779" s="73"/>
      <c r="AC779" s="75">
        <v>85789</v>
      </c>
      <c r="AD779" s="75">
        <v>9000</v>
      </c>
      <c r="AE779" s="75" t="s">
        <v>340</v>
      </c>
      <c r="AF779" s="76" t="s">
        <v>3730</v>
      </c>
      <c r="AG779" s="76" t="s">
        <v>3731</v>
      </c>
      <c r="AH779" s="77">
        <v>45897</v>
      </c>
      <c r="AI779" s="77" t="s">
        <v>3732</v>
      </c>
    </row>
    <row r="780" spans="1:35" x14ac:dyDescent="0.3">
      <c r="A780" s="1" t="str">
        <f t="shared" si="28"/>
        <v>OXX1095912</v>
      </c>
      <c r="B780" s="111" t="s">
        <v>76</v>
      </c>
      <c r="C780" s="61">
        <v>1095912</v>
      </c>
      <c r="D780" s="62">
        <v>45905</v>
      </c>
      <c r="E780" s="105" t="s">
        <v>2606</v>
      </c>
      <c r="F780" s="105" t="s">
        <v>2607</v>
      </c>
      <c r="G780" s="162" t="s">
        <v>496</v>
      </c>
      <c r="H780" s="195" t="s">
        <v>103</v>
      </c>
      <c r="I780" s="64" t="s">
        <v>41</v>
      </c>
      <c r="J780" s="65">
        <v>3</v>
      </c>
      <c r="K780" s="66" t="s">
        <v>69</v>
      </c>
      <c r="L780" s="67" t="s">
        <v>110</v>
      </c>
      <c r="M780" s="67" t="s">
        <v>62</v>
      </c>
      <c r="N780" s="68" t="s">
        <v>62</v>
      </c>
      <c r="O780" s="68">
        <v>0.375</v>
      </c>
      <c r="P780" s="69" t="s">
        <v>77</v>
      </c>
      <c r="Q780" s="69" t="s">
        <v>78</v>
      </c>
      <c r="R780" s="70">
        <v>45897</v>
      </c>
      <c r="S780" s="71" t="s">
        <v>270</v>
      </c>
      <c r="T780" s="69" t="s">
        <v>47</v>
      </c>
      <c r="U780" s="72" t="s">
        <v>80</v>
      </c>
      <c r="V780" s="73">
        <v>3</v>
      </c>
      <c r="W780" s="73">
        <v>78351</v>
      </c>
      <c r="X780" s="74">
        <v>5</v>
      </c>
      <c r="Y780" s="72">
        <v>0.5</v>
      </c>
      <c r="Z780" s="73" t="s">
        <v>153</v>
      </c>
      <c r="AA780" s="70">
        <v>45848</v>
      </c>
      <c r="AB780" s="73"/>
      <c r="AC780" s="75">
        <v>78351</v>
      </c>
      <c r="AD780" s="75">
        <v>7000</v>
      </c>
      <c r="AE780" s="75" t="s">
        <v>340</v>
      </c>
      <c r="AF780" s="76" t="s">
        <v>3733</v>
      </c>
      <c r="AG780" s="76" t="s">
        <v>3734</v>
      </c>
      <c r="AH780" s="77">
        <v>45897</v>
      </c>
      <c r="AI780" s="77" t="s">
        <v>3735</v>
      </c>
    </row>
    <row r="781" spans="1:35" x14ac:dyDescent="0.3">
      <c r="A781" s="1" t="str">
        <f t="shared" si="28"/>
        <v>OXX1096379</v>
      </c>
      <c r="B781" s="111" t="s">
        <v>76</v>
      </c>
      <c r="C781" s="61">
        <v>1096379</v>
      </c>
      <c r="D781" s="62">
        <v>45905</v>
      </c>
      <c r="E781" s="105" t="s">
        <v>2608</v>
      </c>
      <c r="F781" s="105" t="s">
        <v>636</v>
      </c>
      <c r="G781" s="162" t="s">
        <v>496</v>
      </c>
      <c r="H781" s="195" t="s">
        <v>103</v>
      </c>
      <c r="I781" s="64" t="s">
        <v>41</v>
      </c>
      <c r="J781" s="65">
        <v>3</v>
      </c>
      <c r="K781" s="66" t="s">
        <v>69</v>
      </c>
      <c r="L781" s="67" t="s">
        <v>111</v>
      </c>
      <c r="M781" s="67" t="s">
        <v>62</v>
      </c>
      <c r="N781" s="68" t="s">
        <v>62</v>
      </c>
      <c r="O781" s="68">
        <v>0.375</v>
      </c>
      <c r="P781" s="69" t="s">
        <v>77</v>
      </c>
      <c r="Q781" s="69" t="s">
        <v>78</v>
      </c>
      <c r="R781" s="70">
        <v>45897</v>
      </c>
      <c r="S781" s="71" t="s">
        <v>270</v>
      </c>
      <c r="T781" s="69" t="s">
        <v>47</v>
      </c>
      <c r="U781" s="72" t="s">
        <v>80</v>
      </c>
      <c r="V781" s="73">
        <v>3</v>
      </c>
      <c r="W781" s="73">
        <v>95128</v>
      </c>
      <c r="X781" s="74">
        <v>5</v>
      </c>
      <c r="Y781" s="72">
        <v>0.57999999999999996</v>
      </c>
      <c r="Z781" s="73" t="s">
        <v>110</v>
      </c>
      <c r="AA781" s="70">
        <v>45875</v>
      </c>
      <c r="AB781" s="73"/>
      <c r="AC781" s="75">
        <v>95128</v>
      </c>
      <c r="AD781" s="75">
        <v>9000</v>
      </c>
      <c r="AE781" s="75" t="s">
        <v>340</v>
      </c>
      <c r="AF781" s="76" t="s">
        <v>3736</v>
      </c>
      <c r="AG781" s="76" t="s">
        <v>3737</v>
      </c>
      <c r="AH781" s="77">
        <v>45897</v>
      </c>
      <c r="AI781" s="77" t="s">
        <v>3738</v>
      </c>
    </row>
    <row r="782" spans="1:35" x14ac:dyDescent="0.3">
      <c r="A782" s="1" t="str">
        <f t="shared" si="28"/>
        <v>OXX1096852</v>
      </c>
      <c r="B782" s="111" t="s">
        <v>76</v>
      </c>
      <c r="C782" s="61">
        <v>1096852</v>
      </c>
      <c r="D782" s="62">
        <v>45905</v>
      </c>
      <c r="E782" s="105" t="s">
        <v>2609</v>
      </c>
      <c r="F782" s="105" t="s">
        <v>2610</v>
      </c>
      <c r="G782" s="162" t="s">
        <v>496</v>
      </c>
      <c r="H782" s="195" t="s">
        <v>103</v>
      </c>
      <c r="I782" s="64" t="s">
        <v>41</v>
      </c>
      <c r="J782" s="65">
        <v>3</v>
      </c>
      <c r="K782" s="66" t="s">
        <v>69</v>
      </c>
      <c r="L782" s="67" t="s">
        <v>171</v>
      </c>
      <c r="M782" s="67" t="s">
        <v>62</v>
      </c>
      <c r="N782" s="68" t="s">
        <v>62</v>
      </c>
      <c r="O782" s="68">
        <v>0.375</v>
      </c>
      <c r="P782" s="69" t="s">
        <v>77</v>
      </c>
      <c r="Q782" s="69" t="s">
        <v>78</v>
      </c>
      <c r="R782" s="70">
        <v>45897</v>
      </c>
      <c r="S782" s="71" t="s">
        <v>270</v>
      </c>
      <c r="T782" s="69" t="s">
        <v>47</v>
      </c>
      <c r="U782" s="72" t="s">
        <v>80</v>
      </c>
      <c r="V782" s="73">
        <v>3</v>
      </c>
      <c r="W782" s="73">
        <v>73504</v>
      </c>
      <c r="X782" s="74">
        <v>5</v>
      </c>
      <c r="Y782" s="72">
        <v>0.59</v>
      </c>
      <c r="Z782" s="73" t="s">
        <v>99</v>
      </c>
      <c r="AA782" s="70">
        <v>45876</v>
      </c>
      <c r="AB782" s="73"/>
      <c r="AC782" s="75">
        <v>73504</v>
      </c>
      <c r="AD782" s="75">
        <v>7000</v>
      </c>
      <c r="AE782" s="75" t="s">
        <v>340</v>
      </c>
      <c r="AF782" s="76" t="s">
        <v>3739</v>
      </c>
      <c r="AG782" s="76" t="s">
        <v>3740</v>
      </c>
      <c r="AH782" s="77">
        <v>45897</v>
      </c>
      <c r="AI782" s="77" t="s">
        <v>3741</v>
      </c>
    </row>
    <row r="783" spans="1:35" x14ac:dyDescent="0.3">
      <c r="A783" s="1" t="str">
        <f t="shared" si="28"/>
        <v>OXX1099652</v>
      </c>
      <c r="B783" s="111" t="s">
        <v>76</v>
      </c>
      <c r="C783" s="61">
        <v>1099652</v>
      </c>
      <c r="D783" s="62">
        <v>45905</v>
      </c>
      <c r="E783" s="105" t="s">
        <v>2611</v>
      </c>
      <c r="F783" s="105" t="s">
        <v>2612</v>
      </c>
      <c r="G783" s="162" t="s">
        <v>496</v>
      </c>
      <c r="H783" s="195" t="s">
        <v>103</v>
      </c>
      <c r="I783" s="64" t="s">
        <v>41</v>
      </c>
      <c r="J783" s="65">
        <v>3</v>
      </c>
      <c r="K783" s="66" t="s">
        <v>69</v>
      </c>
      <c r="L783" s="67" t="s">
        <v>252</v>
      </c>
      <c r="M783" s="67" t="s">
        <v>62</v>
      </c>
      <c r="N783" s="68" t="s">
        <v>62</v>
      </c>
      <c r="O783" s="68">
        <v>0.375</v>
      </c>
      <c r="P783" s="69" t="s">
        <v>77</v>
      </c>
      <c r="Q783" s="69" t="s">
        <v>78</v>
      </c>
      <c r="R783" s="70">
        <v>45897</v>
      </c>
      <c r="S783" s="71" t="s">
        <v>270</v>
      </c>
      <c r="T783" s="69" t="s">
        <v>47</v>
      </c>
      <c r="U783" s="72" t="s">
        <v>80</v>
      </c>
      <c r="V783" s="73">
        <v>3</v>
      </c>
      <c r="W783" s="73">
        <v>64556</v>
      </c>
      <c r="X783" s="74">
        <v>5</v>
      </c>
      <c r="Y783" s="72">
        <v>0.71</v>
      </c>
      <c r="Z783" s="73" t="s">
        <v>109</v>
      </c>
      <c r="AA783" s="70">
        <v>45875</v>
      </c>
      <c r="AB783" s="73"/>
      <c r="AC783" s="75">
        <v>64556</v>
      </c>
      <c r="AD783" s="75">
        <v>7000</v>
      </c>
      <c r="AE783" s="75" t="s">
        <v>340</v>
      </c>
      <c r="AF783" s="76" t="s">
        <v>3742</v>
      </c>
      <c r="AG783" s="76" t="s">
        <v>3743</v>
      </c>
      <c r="AH783" s="77">
        <v>45897</v>
      </c>
      <c r="AI783" s="77" t="s">
        <v>3744</v>
      </c>
    </row>
    <row r="784" spans="1:35" x14ac:dyDescent="0.3">
      <c r="A784" s="1" t="str">
        <f t="shared" si="28"/>
        <v>OXX1100191</v>
      </c>
      <c r="B784" s="111" t="s">
        <v>76</v>
      </c>
      <c r="C784" s="61">
        <v>1100191</v>
      </c>
      <c r="D784" s="62">
        <v>45905</v>
      </c>
      <c r="E784" s="105" t="s">
        <v>2613</v>
      </c>
      <c r="F784" s="105" t="s">
        <v>2614</v>
      </c>
      <c r="G784" s="162" t="s">
        <v>496</v>
      </c>
      <c r="H784" s="195" t="s">
        <v>103</v>
      </c>
      <c r="I784" s="64" t="s">
        <v>41</v>
      </c>
      <c r="J784" s="65">
        <v>3</v>
      </c>
      <c r="K784" s="66" t="s">
        <v>69</v>
      </c>
      <c r="L784" s="67" t="s">
        <v>108</v>
      </c>
      <c r="M784" s="67" t="s">
        <v>62</v>
      </c>
      <c r="N784" s="68" t="s">
        <v>62</v>
      </c>
      <c r="O784" s="68">
        <v>0.375</v>
      </c>
      <c r="P784" s="69" t="s">
        <v>77</v>
      </c>
      <c r="Q784" s="69" t="s">
        <v>78</v>
      </c>
      <c r="R784" s="70">
        <v>45897</v>
      </c>
      <c r="S784" s="71" t="s">
        <v>270</v>
      </c>
      <c r="T784" s="69" t="s">
        <v>47</v>
      </c>
      <c r="U784" s="72" t="s">
        <v>80</v>
      </c>
      <c r="V784" s="73">
        <v>3</v>
      </c>
      <c r="W784" s="73">
        <v>74363</v>
      </c>
      <c r="X784" s="74">
        <v>5</v>
      </c>
      <c r="Y784" s="72">
        <v>0.71</v>
      </c>
      <c r="Z784" s="73" t="s">
        <v>107</v>
      </c>
      <c r="AA784" s="70">
        <v>45875</v>
      </c>
      <c r="AB784" s="73"/>
      <c r="AC784" s="75">
        <v>74363</v>
      </c>
      <c r="AD784" s="75">
        <v>7000</v>
      </c>
      <c r="AE784" s="75" t="s">
        <v>340</v>
      </c>
      <c r="AF784" s="76" t="s">
        <v>3745</v>
      </c>
      <c r="AG784" s="76" t="s">
        <v>3746</v>
      </c>
      <c r="AH784" s="77">
        <v>45897</v>
      </c>
      <c r="AI784" s="77" t="s">
        <v>3747</v>
      </c>
    </row>
    <row r="785" spans="1:35" x14ac:dyDescent="0.3">
      <c r="A785" s="1" t="str">
        <f t="shared" si="28"/>
        <v>OXX1100537</v>
      </c>
      <c r="B785" s="111" t="s">
        <v>76</v>
      </c>
      <c r="C785" s="61">
        <v>1100537</v>
      </c>
      <c r="D785" s="62">
        <v>45905</v>
      </c>
      <c r="E785" s="105" t="s">
        <v>2615</v>
      </c>
      <c r="F785" s="105" t="s">
        <v>2616</v>
      </c>
      <c r="G785" s="162" t="s">
        <v>496</v>
      </c>
      <c r="H785" s="195" t="s">
        <v>103</v>
      </c>
      <c r="I785" s="64" t="s">
        <v>41</v>
      </c>
      <c r="J785" s="65">
        <v>3</v>
      </c>
      <c r="K785" s="66" t="s">
        <v>69</v>
      </c>
      <c r="L785" s="67" t="s">
        <v>177</v>
      </c>
      <c r="M785" s="67" t="s">
        <v>62</v>
      </c>
      <c r="N785" s="68" t="s">
        <v>62</v>
      </c>
      <c r="O785" s="68">
        <v>0.375</v>
      </c>
      <c r="P785" s="69" t="s">
        <v>77</v>
      </c>
      <c r="Q785" s="69" t="s">
        <v>78</v>
      </c>
      <c r="R785" s="70">
        <v>45897</v>
      </c>
      <c r="S785" s="71" t="s">
        <v>270</v>
      </c>
      <c r="T785" s="69" t="s">
        <v>47</v>
      </c>
      <c r="U785" s="72" t="s">
        <v>80</v>
      </c>
      <c r="V785" s="73">
        <v>3</v>
      </c>
      <c r="W785" s="73">
        <v>88686</v>
      </c>
      <c r="X785" s="74">
        <v>5</v>
      </c>
      <c r="Y785" s="72">
        <v>0.65</v>
      </c>
      <c r="Z785" s="73" t="s">
        <v>108</v>
      </c>
      <c r="AA785" s="70">
        <v>45875</v>
      </c>
      <c r="AB785" s="73"/>
      <c r="AC785" s="75">
        <v>88686</v>
      </c>
      <c r="AD785" s="75">
        <v>9000</v>
      </c>
      <c r="AE785" s="75" t="s">
        <v>340</v>
      </c>
      <c r="AF785" s="76" t="s">
        <v>3748</v>
      </c>
      <c r="AG785" s="76" t="s">
        <v>3749</v>
      </c>
      <c r="AH785" s="77">
        <v>45897</v>
      </c>
      <c r="AI785" s="77" t="s">
        <v>3750</v>
      </c>
    </row>
    <row r="786" spans="1:35" x14ac:dyDescent="0.3">
      <c r="A786" s="1" t="str">
        <f t="shared" si="28"/>
        <v>OXX1107381</v>
      </c>
      <c r="B786" s="111" t="s">
        <v>76</v>
      </c>
      <c r="C786" s="61">
        <v>1107381</v>
      </c>
      <c r="D786" s="62">
        <v>45905</v>
      </c>
      <c r="E786" s="105" t="s">
        <v>2617</v>
      </c>
      <c r="F786" s="105" t="s">
        <v>2618</v>
      </c>
      <c r="G786" s="162" t="s">
        <v>496</v>
      </c>
      <c r="H786" s="195" t="s">
        <v>103</v>
      </c>
      <c r="I786" s="64" t="s">
        <v>41</v>
      </c>
      <c r="J786" s="65">
        <v>3</v>
      </c>
      <c r="K786" s="66" t="s">
        <v>69</v>
      </c>
      <c r="L786" s="67" t="s">
        <v>432</v>
      </c>
      <c r="M786" s="67" t="s">
        <v>62</v>
      </c>
      <c r="N786" s="68" t="s">
        <v>62</v>
      </c>
      <c r="O786" s="68">
        <v>0.375</v>
      </c>
      <c r="P786" s="69" t="s">
        <v>77</v>
      </c>
      <c r="Q786" s="69" t="s">
        <v>78</v>
      </c>
      <c r="R786" s="70">
        <v>45897</v>
      </c>
      <c r="S786" s="71" t="s">
        <v>270</v>
      </c>
      <c r="T786" s="69" t="s">
        <v>47</v>
      </c>
      <c r="U786" s="72" t="s">
        <v>80</v>
      </c>
      <c r="V786" s="73">
        <v>3</v>
      </c>
      <c r="W786" s="73">
        <v>59025</v>
      </c>
      <c r="X786" s="74">
        <v>5</v>
      </c>
      <c r="Y786" s="72">
        <v>0.69</v>
      </c>
      <c r="Z786" s="73" t="s">
        <v>125</v>
      </c>
      <c r="AA786" s="70">
        <v>45875</v>
      </c>
      <c r="AB786" s="73"/>
      <c r="AC786" s="75">
        <v>59025</v>
      </c>
      <c r="AD786" s="75">
        <v>5000</v>
      </c>
      <c r="AE786" s="75" t="s">
        <v>340</v>
      </c>
      <c r="AF786" s="76" t="s">
        <v>3751</v>
      </c>
      <c r="AG786" s="76" t="s">
        <v>3752</v>
      </c>
      <c r="AH786" s="77">
        <v>45897</v>
      </c>
      <c r="AI786" s="77" t="s">
        <v>3753</v>
      </c>
    </row>
    <row r="787" spans="1:35" x14ac:dyDescent="0.3">
      <c r="A787" s="1" t="str">
        <f t="shared" si="28"/>
        <v>OXX1108985</v>
      </c>
      <c r="B787" s="111" t="s">
        <v>76</v>
      </c>
      <c r="C787" s="61">
        <v>1108985</v>
      </c>
      <c r="D787" s="62">
        <v>45905</v>
      </c>
      <c r="E787" s="105" t="s">
        <v>2619</v>
      </c>
      <c r="F787" s="105" t="s">
        <v>2620</v>
      </c>
      <c r="G787" s="162" t="s">
        <v>496</v>
      </c>
      <c r="H787" s="195" t="s">
        <v>103</v>
      </c>
      <c r="I787" s="64" t="s">
        <v>41</v>
      </c>
      <c r="J787" s="65">
        <v>3</v>
      </c>
      <c r="K787" s="66" t="s">
        <v>69</v>
      </c>
      <c r="L787" s="67" t="s">
        <v>404</v>
      </c>
      <c r="M787" s="67" t="s">
        <v>62</v>
      </c>
      <c r="N787" s="68" t="s">
        <v>62</v>
      </c>
      <c r="O787" s="68">
        <v>0.375</v>
      </c>
      <c r="P787" s="69" t="s">
        <v>77</v>
      </c>
      <c r="Q787" s="69" t="s">
        <v>78</v>
      </c>
      <c r="R787" s="70">
        <v>45897</v>
      </c>
      <c r="S787" s="71" t="s">
        <v>270</v>
      </c>
      <c r="T787" s="69" t="s">
        <v>47</v>
      </c>
      <c r="U787" s="72" t="s">
        <v>80</v>
      </c>
      <c r="V787" s="73">
        <v>3</v>
      </c>
      <c r="W787" s="73">
        <v>63354</v>
      </c>
      <c r="X787" s="74">
        <v>5</v>
      </c>
      <c r="Y787" s="72">
        <v>0.43</v>
      </c>
      <c r="Z787" s="73" t="s">
        <v>105</v>
      </c>
      <c r="AA787" s="70">
        <v>45842</v>
      </c>
      <c r="AB787" s="73"/>
      <c r="AC787" s="75">
        <v>63354</v>
      </c>
      <c r="AD787" s="75">
        <v>7000</v>
      </c>
      <c r="AE787" s="75" t="s">
        <v>340</v>
      </c>
      <c r="AF787" s="76" t="s">
        <v>3754</v>
      </c>
      <c r="AG787" s="76" t="s">
        <v>3755</v>
      </c>
      <c r="AH787" s="77">
        <v>45897</v>
      </c>
      <c r="AI787" s="77" t="s">
        <v>3756</v>
      </c>
    </row>
    <row r="788" spans="1:35" ht="10.8" thickBot="1" x14ac:dyDescent="0.35">
      <c r="A788" s="5" t="str">
        <f t="shared" si="28"/>
        <v/>
      </c>
      <c r="B788" s="78"/>
      <c r="C788" s="79"/>
      <c r="D788" s="80"/>
      <c r="E788" s="81"/>
      <c r="F788" s="81"/>
      <c r="G788" s="81"/>
      <c r="H788" s="82"/>
      <c r="I788" s="83" t="s">
        <v>38</v>
      </c>
      <c r="J788" s="84">
        <f>SUBTOTAL(9,J761:J787)</f>
        <v>84</v>
      </c>
      <c r="K788" s="85">
        <f>(70)-J788</f>
        <v>-14</v>
      </c>
      <c r="L788" s="127"/>
      <c r="M788" s="127"/>
      <c r="N788" s="128"/>
      <c r="O788" s="128"/>
      <c r="P788" s="129"/>
      <c r="Q788" s="129"/>
      <c r="R788" s="130"/>
      <c r="S788" s="131"/>
      <c r="T788" s="129"/>
      <c r="U788" s="132"/>
      <c r="V788" s="133"/>
      <c r="W788" s="133"/>
      <c r="X788" s="134"/>
      <c r="Y788" s="132"/>
      <c r="Z788" s="129"/>
      <c r="AA788" s="130"/>
      <c r="AB788" s="133"/>
      <c r="AC788" s="135"/>
      <c r="AD788" s="135"/>
      <c r="AE788" s="135"/>
      <c r="AF788" s="18"/>
      <c r="AG788" s="18"/>
      <c r="AH788" s="19"/>
      <c r="AI788" s="19"/>
    </row>
    <row r="789" spans="1:35" ht="10.8" thickBot="1" x14ac:dyDescent="0.35">
      <c r="A789" s="1" t="str">
        <f t="shared" si="28"/>
        <v/>
      </c>
      <c r="B789" s="94"/>
      <c r="C789" s="115"/>
      <c r="D789" s="96"/>
      <c r="E789" s="97">
        <v>45906</v>
      </c>
      <c r="F789" s="98" t="s">
        <v>112</v>
      </c>
      <c r="G789" s="99"/>
      <c r="H789" s="100"/>
      <c r="I789" s="109"/>
      <c r="J789" s="110"/>
      <c r="K789" s="103"/>
      <c r="L789" s="86"/>
      <c r="M789" s="86"/>
      <c r="N789" s="87"/>
      <c r="O789" s="87"/>
      <c r="P789" s="88"/>
      <c r="Q789" s="88"/>
      <c r="R789" s="89"/>
      <c r="S789" s="90"/>
      <c r="T789" s="88"/>
      <c r="U789" s="91"/>
      <c r="V789" s="92"/>
      <c r="W789" s="92"/>
      <c r="X789" s="93"/>
      <c r="Y789" s="91"/>
      <c r="Z789" s="88"/>
      <c r="AA789" s="89"/>
      <c r="AB789" s="92"/>
      <c r="AC789" s="17"/>
      <c r="AD789" s="17"/>
      <c r="AE789" s="17"/>
      <c r="AF789" s="18"/>
      <c r="AG789" s="18"/>
      <c r="AH789" s="19"/>
      <c r="AI789" s="19"/>
    </row>
    <row r="790" spans="1:35" ht="10.8" thickBot="1" x14ac:dyDescent="0.35">
      <c r="A790" s="5" t="str">
        <f t="shared" si="28"/>
        <v/>
      </c>
      <c r="B790" s="78"/>
      <c r="C790" s="79"/>
      <c r="D790" s="80"/>
      <c r="E790" s="81"/>
      <c r="F790" s="81"/>
      <c r="G790" s="81"/>
      <c r="H790" s="82"/>
      <c r="I790" s="83" t="s">
        <v>38</v>
      </c>
      <c r="J790" s="84">
        <f>SUBTOTAL(9,J789)</f>
        <v>0</v>
      </c>
      <c r="K790" s="85">
        <f>(70)-J790</f>
        <v>70</v>
      </c>
      <c r="L790" s="159"/>
      <c r="M790" s="86"/>
      <c r="N790" s="87"/>
      <c r="O790" s="87"/>
      <c r="P790" s="88"/>
      <c r="Q790" s="88"/>
      <c r="R790" s="89"/>
      <c r="S790" s="90"/>
      <c r="T790" s="88"/>
      <c r="U790" s="91"/>
      <c r="V790" s="92"/>
      <c r="W790" s="92"/>
      <c r="X790" s="93"/>
      <c r="Y790" s="91"/>
      <c r="Z790" s="88"/>
      <c r="AA790" s="89"/>
      <c r="AB790" s="92"/>
      <c r="AC790" s="17"/>
      <c r="AD790" s="17"/>
      <c r="AE790" s="17"/>
      <c r="AF790" s="18"/>
      <c r="AG790" s="18"/>
      <c r="AH790" s="19"/>
      <c r="AI790" s="19"/>
    </row>
    <row r="791" spans="1:35" ht="10.8" thickBot="1" x14ac:dyDescent="0.35">
      <c r="A791" s="1" t="str">
        <f t="shared" si="28"/>
        <v/>
      </c>
      <c r="B791" s="94"/>
      <c r="C791" s="115"/>
      <c r="D791" s="96"/>
      <c r="E791" s="168">
        <v>45907</v>
      </c>
      <c r="F791" s="169" t="s">
        <v>278</v>
      </c>
      <c r="G791" s="99"/>
      <c r="H791" s="100"/>
      <c r="I791" s="109"/>
      <c r="J791" s="110"/>
      <c r="K791" s="103"/>
      <c r="L791" s="86"/>
      <c r="M791" s="86"/>
      <c r="N791" s="87"/>
      <c r="O791" s="87"/>
      <c r="P791" s="88"/>
      <c r="Q791" s="88"/>
      <c r="R791" s="89"/>
      <c r="S791" s="90"/>
      <c r="T791" s="88"/>
      <c r="U791" s="91"/>
      <c r="V791" s="92"/>
      <c r="W791" s="92"/>
      <c r="X791" s="93"/>
      <c r="Y791" s="91"/>
      <c r="Z791" s="88"/>
      <c r="AA791" s="89"/>
      <c r="AB791" s="92"/>
      <c r="AC791" s="17"/>
      <c r="AD791" s="17"/>
      <c r="AE791" s="17"/>
      <c r="AF791" s="18"/>
      <c r="AG791" s="18"/>
      <c r="AH791" s="19"/>
      <c r="AI791" s="19"/>
    </row>
    <row r="792" spans="1:35" ht="10.8" thickBot="1" x14ac:dyDescent="0.35">
      <c r="A792" s="5" t="str">
        <f t="shared" si="28"/>
        <v/>
      </c>
      <c r="B792" s="78"/>
      <c r="C792" s="79"/>
      <c r="D792" s="80"/>
      <c r="E792" s="81"/>
      <c r="F792" s="81"/>
      <c r="G792" s="81"/>
      <c r="H792" s="82"/>
      <c r="I792" s="83" t="s">
        <v>38</v>
      </c>
      <c r="J792" s="84">
        <f>SUBTOTAL(9,J791)</f>
        <v>0</v>
      </c>
      <c r="K792" s="85">
        <f>(70)-J792</f>
        <v>70</v>
      </c>
      <c r="L792" s="86"/>
      <c r="M792" s="86"/>
      <c r="N792" s="87"/>
      <c r="O792" s="87"/>
      <c r="P792" s="88"/>
      <c r="Q792" s="88"/>
      <c r="R792" s="89"/>
      <c r="S792" s="90"/>
      <c r="T792" s="88"/>
      <c r="U792" s="91"/>
      <c r="V792" s="92"/>
      <c r="W792" s="92"/>
      <c r="X792" s="93"/>
      <c r="Y792" s="91"/>
      <c r="Z792" s="88"/>
      <c r="AA792" s="89"/>
      <c r="AB792" s="92"/>
      <c r="AC792" s="17"/>
      <c r="AD792" s="17"/>
      <c r="AE792" s="17"/>
      <c r="AF792" s="18"/>
      <c r="AG792" s="18"/>
      <c r="AH792" s="19"/>
      <c r="AI792" s="19"/>
    </row>
    <row r="793" spans="1:35" ht="10.8" thickBot="1" x14ac:dyDescent="0.35">
      <c r="A793" s="1" t="str">
        <f t="shared" si="28"/>
        <v/>
      </c>
      <c r="B793" s="94"/>
      <c r="C793" s="115"/>
      <c r="D793" s="96"/>
      <c r="E793" s="97">
        <v>45908</v>
      </c>
      <c r="F793" s="147" t="s">
        <v>126</v>
      </c>
      <c r="G793" s="99"/>
      <c r="H793" s="100"/>
      <c r="I793" s="109"/>
      <c r="J793" s="110"/>
      <c r="K793" s="103"/>
      <c r="L793" s="86"/>
      <c r="M793" s="86"/>
      <c r="N793" s="87"/>
      <c r="O793" s="87"/>
      <c r="P793" s="88"/>
      <c r="Q793" s="88"/>
      <c r="R793" s="89"/>
      <c r="S793" s="90"/>
      <c r="T793" s="88"/>
      <c r="U793" s="91"/>
      <c r="V793" s="92"/>
      <c r="W793" s="92"/>
      <c r="X793" s="93"/>
      <c r="Y793" s="91"/>
      <c r="Z793" s="88"/>
      <c r="AA793" s="89"/>
      <c r="AB793" s="92"/>
      <c r="AC793" s="17"/>
      <c r="AD793" s="17"/>
      <c r="AE793" s="17"/>
      <c r="AF793" s="18"/>
      <c r="AG793" s="18"/>
      <c r="AH793" s="19"/>
      <c r="AI793" s="19"/>
    </row>
    <row r="794" spans="1:35" x14ac:dyDescent="0.3">
      <c r="A794" s="1" t="str">
        <f t="shared" si="28"/>
        <v>OXX1094060</v>
      </c>
      <c r="B794" s="111" t="s">
        <v>76</v>
      </c>
      <c r="C794" s="61">
        <v>1094060</v>
      </c>
      <c r="D794" s="62">
        <v>45908</v>
      </c>
      <c r="E794" s="105" t="s">
        <v>2621</v>
      </c>
      <c r="F794" s="105" t="s">
        <v>2622</v>
      </c>
      <c r="G794" s="162" t="s">
        <v>521</v>
      </c>
      <c r="H794" s="63" t="s">
        <v>60</v>
      </c>
      <c r="I794" s="64" t="s">
        <v>41</v>
      </c>
      <c r="J794" s="65">
        <v>3</v>
      </c>
      <c r="K794" s="66" t="s">
        <v>69</v>
      </c>
      <c r="L794" s="67" t="s">
        <v>431</v>
      </c>
      <c r="M794" s="67" t="s">
        <v>62</v>
      </c>
      <c r="N794" s="68" t="s">
        <v>62</v>
      </c>
      <c r="O794" s="68">
        <v>0.375</v>
      </c>
      <c r="P794" s="69" t="s">
        <v>77</v>
      </c>
      <c r="Q794" s="69" t="s">
        <v>78</v>
      </c>
      <c r="R794" s="70">
        <v>45905</v>
      </c>
      <c r="S794" s="71" t="s">
        <v>79</v>
      </c>
      <c r="T794" s="69" t="s">
        <v>47</v>
      </c>
      <c r="U794" s="72" t="s">
        <v>80</v>
      </c>
      <c r="V794" s="73">
        <v>3</v>
      </c>
      <c r="W794" s="73">
        <v>61911</v>
      </c>
      <c r="X794" s="74">
        <v>5</v>
      </c>
      <c r="Y794" s="72">
        <v>0.60499999999999998</v>
      </c>
      <c r="Z794" s="73" t="s">
        <v>81</v>
      </c>
      <c r="AA794" s="70">
        <v>45846</v>
      </c>
      <c r="AB794" s="73"/>
      <c r="AC794" s="75">
        <v>61911</v>
      </c>
      <c r="AD794" s="75">
        <v>7000</v>
      </c>
      <c r="AE794" s="75" t="s">
        <v>340</v>
      </c>
      <c r="AF794" s="76" t="s">
        <v>3757</v>
      </c>
      <c r="AG794" s="76" t="s">
        <v>3758</v>
      </c>
      <c r="AH794" s="77">
        <v>45905</v>
      </c>
      <c r="AI794" s="77" t="s">
        <v>3759</v>
      </c>
    </row>
    <row r="795" spans="1:35" x14ac:dyDescent="0.3">
      <c r="A795" s="1" t="str">
        <f t="shared" si="28"/>
        <v>OXX1093933</v>
      </c>
      <c r="B795" s="111" t="s">
        <v>76</v>
      </c>
      <c r="C795" s="61">
        <v>1093933</v>
      </c>
      <c r="D795" s="62">
        <v>45908</v>
      </c>
      <c r="E795" s="105" t="s">
        <v>2623</v>
      </c>
      <c r="F795" s="105" t="s">
        <v>2624</v>
      </c>
      <c r="G795" s="162" t="s">
        <v>534</v>
      </c>
      <c r="H795" s="215" t="s">
        <v>399</v>
      </c>
      <c r="I795" s="64" t="s">
        <v>41</v>
      </c>
      <c r="J795" s="65">
        <v>4</v>
      </c>
      <c r="K795" s="66" t="s">
        <v>69</v>
      </c>
      <c r="L795" s="67" t="s">
        <v>211</v>
      </c>
      <c r="M795" s="67" t="s">
        <v>62</v>
      </c>
      <c r="N795" s="68" t="s">
        <v>62</v>
      </c>
      <c r="O795" s="68">
        <v>0.375</v>
      </c>
      <c r="P795" s="69" t="s">
        <v>77</v>
      </c>
      <c r="Q795" s="69" t="s">
        <v>78</v>
      </c>
      <c r="R795" s="70">
        <v>45905</v>
      </c>
      <c r="S795" s="71" t="s">
        <v>79</v>
      </c>
      <c r="T795" s="69" t="s">
        <v>47</v>
      </c>
      <c r="U795" s="72" t="s">
        <v>80</v>
      </c>
      <c r="V795" s="73">
        <v>3</v>
      </c>
      <c r="W795" s="73">
        <v>153508</v>
      </c>
      <c r="X795" s="74">
        <v>5</v>
      </c>
      <c r="Y795" s="72">
        <v>1</v>
      </c>
      <c r="Z795" s="73" t="s">
        <v>308</v>
      </c>
      <c r="AA795" s="70">
        <v>45877</v>
      </c>
      <c r="AB795" s="73"/>
      <c r="AC795" s="75">
        <v>153508</v>
      </c>
      <c r="AD795" s="75">
        <v>9000</v>
      </c>
      <c r="AE795" s="75" t="s">
        <v>340</v>
      </c>
      <c r="AF795" s="76" t="s">
        <v>3760</v>
      </c>
      <c r="AG795" s="76" t="s">
        <v>3761</v>
      </c>
      <c r="AH795" s="77">
        <v>45905</v>
      </c>
      <c r="AI795" s="77" t="s">
        <v>3762</v>
      </c>
    </row>
    <row r="796" spans="1:35" x14ac:dyDescent="0.3">
      <c r="A796" s="1" t="str">
        <f t="shared" ref="A796:A859" si="29">CONCATENATE(B796,C796)</f>
        <v>OXX1100488</v>
      </c>
      <c r="B796" s="111" t="s">
        <v>76</v>
      </c>
      <c r="C796" s="61">
        <v>1100488</v>
      </c>
      <c r="D796" s="62">
        <v>45908</v>
      </c>
      <c r="E796" s="105" t="s">
        <v>2625</v>
      </c>
      <c r="F796" s="105" t="s">
        <v>2626</v>
      </c>
      <c r="G796" s="162" t="s">
        <v>444</v>
      </c>
      <c r="H796" s="63" t="s">
        <v>85</v>
      </c>
      <c r="I796" s="64" t="s">
        <v>41</v>
      </c>
      <c r="J796" s="65">
        <v>3</v>
      </c>
      <c r="K796" s="66" t="s">
        <v>69</v>
      </c>
      <c r="L796" s="67" t="s">
        <v>84</v>
      </c>
      <c r="M796" s="67" t="s">
        <v>62</v>
      </c>
      <c r="N796" s="68" t="s">
        <v>62</v>
      </c>
      <c r="O796" s="68">
        <v>0.375</v>
      </c>
      <c r="P796" s="69" t="s">
        <v>77</v>
      </c>
      <c r="Q796" s="69" t="s">
        <v>78</v>
      </c>
      <c r="R796" s="70">
        <v>45905</v>
      </c>
      <c r="S796" s="71" t="s">
        <v>79</v>
      </c>
      <c r="T796" s="69" t="s">
        <v>47</v>
      </c>
      <c r="U796" s="72" t="s">
        <v>80</v>
      </c>
      <c r="V796" s="73">
        <v>3</v>
      </c>
      <c r="W796" s="73">
        <v>73602</v>
      </c>
      <c r="X796" s="74">
        <v>5</v>
      </c>
      <c r="Y796" s="72">
        <v>0.755</v>
      </c>
      <c r="Z796" s="73" t="s">
        <v>84</v>
      </c>
      <c r="AA796" s="70">
        <v>45877</v>
      </c>
      <c r="AB796" s="73"/>
      <c r="AC796" s="75">
        <v>73602</v>
      </c>
      <c r="AD796" s="75">
        <v>7000</v>
      </c>
      <c r="AE796" s="75" t="s">
        <v>340</v>
      </c>
      <c r="AF796" s="76" t="s">
        <v>3763</v>
      </c>
      <c r="AG796" s="76" t="s">
        <v>3764</v>
      </c>
      <c r="AH796" s="77">
        <v>45905</v>
      </c>
      <c r="AI796" s="77" t="s">
        <v>3765</v>
      </c>
    </row>
    <row r="797" spans="1:35" x14ac:dyDescent="0.3">
      <c r="A797" s="1" t="str">
        <f t="shared" si="29"/>
        <v>OXX1107223</v>
      </c>
      <c r="B797" s="111" t="s">
        <v>76</v>
      </c>
      <c r="C797" s="61">
        <v>1107223</v>
      </c>
      <c r="D797" s="62">
        <v>45908</v>
      </c>
      <c r="E797" s="105" t="s">
        <v>2627</v>
      </c>
      <c r="F797" s="105" t="s">
        <v>2628</v>
      </c>
      <c r="G797" s="162" t="s">
        <v>682</v>
      </c>
      <c r="H797" s="213" t="s">
        <v>397</v>
      </c>
      <c r="I797" s="64" t="s">
        <v>41</v>
      </c>
      <c r="J797" s="65">
        <v>3</v>
      </c>
      <c r="K797" s="66" t="s">
        <v>69</v>
      </c>
      <c r="L797" s="67" t="s">
        <v>90</v>
      </c>
      <c r="M797" s="67" t="s">
        <v>62</v>
      </c>
      <c r="N797" s="68" t="s">
        <v>62</v>
      </c>
      <c r="O797" s="68">
        <v>0.375</v>
      </c>
      <c r="P797" s="69" t="s">
        <v>77</v>
      </c>
      <c r="Q797" s="69" t="s">
        <v>78</v>
      </c>
      <c r="R797" s="70">
        <v>45905</v>
      </c>
      <c r="S797" s="71" t="s">
        <v>79</v>
      </c>
      <c r="T797" s="69" t="s">
        <v>47</v>
      </c>
      <c r="U797" s="72" t="s">
        <v>80</v>
      </c>
      <c r="V797" s="73">
        <v>3</v>
      </c>
      <c r="W797" s="73">
        <v>70394</v>
      </c>
      <c r="X797" s="74">
        <v>5</v>
      </c>
      <c r="Y797" s="72">
        <v>1</v>
      </c>
      <c r="Z797" s="73" t="s">
        <v>90</v>
      </c>
      <c r="AA797" s="70">
        <v>45876</v>
      </c>
      <c r="AB797" s="73"/>
      <c r="AC797" s="75">
        <v>70394</v>
      </c>
      <c r="AD797" s="75">
        <v>7000</v>
      </c>
      <c r="AE797" s="75" t="s">
        <v>340</v>
      </c>
      <c r="AF797" s="76" t="s">
        <v>3766</v>
      </c>
      <c r="AG797" s="76" t="s">
        <v>3767</v>
      </c>
      <c r="AH797" s="77">
        <v>45905</v>
      </c>
      <c r="AI797" s="77" t="s">
        <v>3768</v>
      </c>
    </row>
    <row r="798" spans="1:35" x14ac:dyDescent="0.3">
      <c r="A798" s="1" t="str">
        <f t="shared" si="29"/>
        <v>OXX1106540</v>
      </c>
      <c r="B798" s="111" t="s">
        <v>76</v>
      </c>
      <c r="C798" s="61">
        <v>1106540</v>
      </c>
      <c r="D798" s="62">
        <v>45908</v>
      </c>
      <c r="E798" s="105" t="s">
        <v>2629</v>
      </c>
      <c r="F798" s="105" t="s">
        <v>2630</v>
      </c>
      <c r="G798" s="162" t="s">
        <v>493</v>
      </c>
      <c r="H798" s="214" t="s">
        <v>398</v>
      </c>
      <c r="I798" s="64" t="s">
        <v>41</v>
      </c>
      <c r="J798" s="65">
        <v>5</v>
      </c>
      <c r="K798" s="66" t="s">
        <v>69</v>
      </c>
      <c r="L798" s="67" t="s">
        <v>434</v>
      </c>
      <c r="M798" s="67" t="s">
        <v>62</v>
      </c>
      <c r="N798" s="68" t="s">
        <v>62</v>
      </c>
      <c r="O798" s="68">
        <v>0.375</v>
      </c>
      <c r="P798" s="69" t="s">
        <v>77</v>
      </c>
      <c r="Q798" s="69" t="s">
        <v>78</v>
      </c>
      <c r="R798" s="70">
        <v>45905</v>
      </c>
      <c r="S798" s="71" t="s">
        <v>79</v>
      </c>
      <c r="T798" s="69" t="s">
        <v>47</v>
      </c>
      <c r="U798" s="72" t="s">
        <v>80</v>
      </c>
      <c r="V798" s="73">
        <v>3</v>
      </c>
      <c r="W798" s="73">
        <v>60180</v>
      </c>
      <c r="X798" s="74">
        <v>5</v>
      </c>
      <c r="Y798" s="72">
        <v>0.65</v>
      </c>
      <c r="Z798" s="73" t="s">
        <v>97</v>
      </c>
      <c r="AA798" s="70">
        <v>45846</v>
      </c>
      <c r="AB798" s="73"/>
      <c r="AC798" s="75">
        <v>60180</v>
      </c>
      <c r="AD798" s="75">
        <v>3000</v>
      </c>
      <c r="AE798" s="75" t="s">
        <v>340</v>
      </c>
      <c r="AF798" s="76" t="s">
        <v>3769</v>
      </c>
      <c r="AG798" s="76" t="s">
        <v>3770</v>
      </c>
      <c r="AH798" s="77">
        <v>45905</v>
      </c>
      <c r="AI798" s="77" t="s">
        <v>3771</v>
      </c>
    </row>
    <row r="799" spans="1:35" x14ac:dyDescent="0.3">
      <c r="A799" s="1" t="str">
        <f t="shared" si="29"/>
        <v>OXX1092171</v>
      </c>
      <c r="B799" s="111" t="s">
        <v>76</v>
      </c>
      <c r="C799" s="61">
        <v>1092171</v>
      </c>
      <c r="D799" s="62">
        <v>45908</v>
      </c>
      <c r="E799" s="105" t="s">
        <v>2631</v>
      </c>
      <c r="F799" s="105" t="s">
        <v>2632</v>
      </c>
      <c r="G799" s="162" t="s">
        <v>496</v>
      </c>
      <c r="H799" s="195" t="s">
        <v>89</v>
      </c>
      <c r="I799" s="64" t="s">
        <v>41</v>
      </c>
      <c r="J799" s="65">
        <v>3</v>
      </c>
      <c r="K799" s="66" t="s">
        <v>69</v>
      </c>
      <c r="L799" s="67" t="s">
        <v>92</v>
      </c>
      <c r="M799" s="67" t="s">
        <v>62</v>
      </c>
      <c r="N799" s="68" t="s">
        <v>62</v>
      </c>
      <c r="O799" s="68">
        <v>0.375</v>
      </c>
      <c r="P799" s="69" t="s">
        <v>77</v>
      </c>
      <c r="Q799" s="69" t="s">
        <v>78</v>
      </c>
      <c r="R799" s="70">
        <v>45905</v>
      </c>
      <c r="S799" s="71" t="s">
        <v>79</v>
      </c>
      <c r="T799" s="69" t="s">
        <v>47</v>
      </c>
      <c r="U799" s="72" t="s">
        <v>80</v>
      </c>
      <c r="V799" s="73">
        <v>3</v>
      </c>
      <c r="W799" s="73">
        <v>95233</v>
      </c>
      <c r="X799" s="74">
        <v>5</v>
      </c>
      <c r="Y799" s="72">
        <v>0.75</v>
      </c>
      <c r="Z799" s="73" t="s">
        <v>100</v>
      </c>
      <c r="AA799" s="70">
        <v>45876</v>
      </c>
      <c r="AB799" s="73"/>
      <c r="AC799" s="75">
        <v>95233</v>
      </c>
      <c r="AD799" s="75">
        <v>9000</v>
      </c>
      <c r="AE799" s="75" t="s">
        <v>340</v>
      </c>
      <c r="AF799" s="76" t="s">
        <v>3772</v>
      </c>
      <c r="AG799" s="76" t="s">
        <v>3773</v>
      </c>
      <c r="AH799" s="77">
        <v>45905</v>
      </c>
      <c r="AI799" s="77" t="s">
        <v>3774</v>
      </c>
    </row>
    <row r="800" spans="1:35" x14ac:dyDescent="0.3">
      <c r="A800" s="1" t="str">
        <f t="shared" si="29"/>
        <v>OXX1092253</v>
      </c>
      <c r="B800" s="111" t="s">
        <v>76</v>
      </c>
      <c r="C800" s="61">
        <v>1092253</v>
      </c>
      <c r="D800" s="62">
        <v>45908</v>
      </c>
      <c r="E800" s="105" t="s">
        <v>2633</v>
      </c>
      <c r="F800" s="105" t="s">
        <v>2634</v>
      </c>
      <c r="G800" s="162" t="s">
        <v>496</v>
      </c>
      <c r="H800" s="195" t="s">
        <v>89</v>
      </c>
      <c r="I800" s="64" t="s">
        <v>41</v>
      </c>
      <c r="J800" s="65">
        <v>3</v>
      </c>
      <c r="K800" s="66" t="s">
        <v>69</v>
      </c>
      <c r="L800" s="67" t="s">
        <v>99</v>
      </c>
      <c r="M800" s="67" t="s">
        <v>62</v>
      </c>
      <c r="N800" s="68" t="s">
        <v>62</v>
      </c>
      <c r="O800" s="68">
        <v>0.375</v>
      </c>
      <c r="P800" s="69" t="s">
        <v>77</v>
      </c>
      <c r="Q800" s="69" t="s">
        <v>78</v>
      </c>
      <c r="R800" s="70">
        <v>45905</v>
      </c>
      <c r="S800" s="71" t="s">
        <v>79</v>
      </c>
      <c r="T800" s="69" t="s">
        <v>47</v>
      </c>
      <c r="U800" s="72" t="s">
        <v>80</v>
      </c>
      <c r="V800" s="73">
        <v>3</v>
      </c>
      <c r="W800" s="73">
        <v>80244</v>
      </c>
      <c r="X800" s="74">
        <v>5</v>
      </c>
      <c r="Y800" s="72">
        <v>1</v>
      </c>
      <c r="Z800" s="73" t="s">
        <v>95</v>
      </c>
      <c r="AA800" s="70">
        <v>45845</v>
      </c>
      <c r="AB800" s="73"/>
      <c r="AC800" s="75">
        <v>80244</v>
      </c>
      <c r="AD800" s="75">
        <v>7000</v>
      </c>
      <c r="AE800" s="75" t="s">
        <v>340</v>
      </c>
      <c r="AF800" s="76" t="s">
        <v>3775</v>
      </c>
      <c r="AG800" s="76" t="s">
        <v>3776</v>
      </c>
      <c r="AH800" s="77">
        <v>45905</v>
      </c>
      <c r="AI800" s="77" t="s">
        <v>3777</v>
      </c>
    </row>
    <row r="801" spans="1:35" x14ac:dyDescent="0.3">
      <c r="A801" s="1" t="str">
        <f t="shared" si="29"/>
        <v>OXX1095035</v>
      </c>
      <c r="B801" s="111" t="s">
        <v>76</v>
      </c>
      <c r="C801" s="61">
        <v>1095035</v>
      </c>
      <c r="D801" s="62">
        <v>45908</v>
      </c>
      <c r="E801" s="105" t="s">
        <v>2635</v>
      </c>
      <c r="F801" s="105" t="s">
        <v>2636</v>
      </c>
      <c r="G801" s="162" t="s">
        <v>496</v>
      </c>
      <c r="H801" s="195" t="s">
        <v>89</v>
      </c>
      <c r="I801" s="64" t="s">
        <v>41</v>
      </c>
      <c r="J801" s="65">
        <v>3</v>
      </c>
      <c r="K801" s="66" t="s">
        <v>69</v>
      </c>
      <c r="L801" s="67" t="s">
        <v>95</v>
      </c>
      <c r="M801" s="67" t="s">
        <v>62</v>
      </c>
      <c r="N801" s="68" t="s">
        <v>62</v>
      </c>
      <c r="O801" s="68">
        <v>0.375</v>
      </c>
      <c r="P801" s="69" t="s">
        <v>77</v>
      </c>
      <c r="Q801" s="69" t="s">
        <v>78</v>
      </c>
      <c r="R801" s="70">
        <v>45905</v>
      </c>
      <c r="S801" s="71" t="s">
        <v>79</v>
      </c>
      <c r="T801" s="69" t="s">
        <v>47</v>
      </c>
      <c r="U801" s="72" t="s">
        <v>80</v>
      </c>
      <c r="V801" s="73">
        <v>3</v>
      </c>
      <c r="W801" s="73">
        <v>98700</v>
      </c>
      <c r="X801" s="74">
        <v>5</v>
      </c>
      <c r="Y801" s="72">
        <v>0.77</v>
      </c>
      <c r="Z801" s="73" t="s">
        <v>108</v>
      </c>
      <c r="AA801" s="70">
        <v>45876</v>
      </c>
      <c r="AB801" s="73"/>
      <c r="AC801" s="75">
        <v>98700</v>
      </c>
      <c r="AD801" s="75">
        <v>9000</v>
      </c>
      <c r="AE801" s="75" t="s">
        <v>340</v>
      </c>
      <c r="AF801" s="76" t="s">
        <v>3778</v>
      </c>
      <c r="AG801" s="76" t="s">
        <v>3779</v>
      </c>
      <c r="AH801" s="77">
        <v>45905</v>
      </c>
      <c r="AI801" s="77" t="s">
        <v>3780</v>
      </c>
    </row>
    <row r="802" spans="1:35" x14ac:dyDescent="0.3">
      <c r="A802" s="1" t="str">
        <f t="shared" si="29"/>
        <v>OXX1098047</v>
      </c>
      <c r="B802" s="111" t="s">
        <v>76</v>
      </c>
      <c r="C802" s="61">
        <v>1098047</v>
      </c>
      <c r="D802" s="62">
        <v>45908</v>
      </c>
      <c r="E802" s="105" t="s">
        <v>2637</v>
      </c>
      <c r="F802" s="105" t="s">
        <v>2638</v>
      </c>
      <c r="G802" s="162" t="s">
        <v>496</v>
      </c>
      <c r="H802" s="195" t="s">
        <v>89</v>
      </c>
      <c r="I802" s="64" t="s">
        <v>41</v>
      </c>
      <c r="J802" s="65">
        <v>3</v>
      </c>
      <c r="K802" s="66" t="s">
        <v>69</v>
      </c>
      <c r="L802" s="67" t="s">
        <v>440</v>
      </c>
      <c r="M802" s="67" t="s">
        <v>62</v>
      </c>
      <c r="N802" s="68" t="s">
        <v>62</v>
      </c>
      <c r="O802" s="68">
        <v>0.375</v>
      </c>
      <c r="P802" s="69" t="s">
        <v>77</v>
      </c>
      <c r="Q802" s="69" t="s">
        <v>78</v>
      </c>
      <c r="R802" s="70">
        <v>45905</v>
      </c>
      <c r="S802" s="71" t="s">
        <v>79</v>
      </c>
      <c r="T802" s="69" t="s">
        <v>47</v>
      </c>
      <c r="U802" s="72" t="s">
        <v>80</v>
      </c>
      <c r="V802" s="73">
        <v>3</v>
      </c>
      <c r="W802" s="73">
        <v>69444</v>
      </c>
      <c r="X802" s="74">
        <v>5</v>
      </c>
      <c r="Y802" s="72">
        <v>0.82</v>
      </c>
      <c r="Z802" s="73" t="s">
        <v>97</v>
      </c>
      <c r="AA802" s="70">
        <v>45876</v>
      </c>
      <c r="AB802" s="73"/>
      <c r="AC802" s="75">
        <v>69444</v>
      </c>
      <c r="AD802" s="75">
        <v>7000</v>
      </c>
      <c r="AE802" s="75" t="s">
        <v>340</v>
      </c>
      <c r="AF802" s="76" t="s">
        <v>3781</v>
      </c>
      <c r="AG802" s="76" t="s">
        <v>3782</v>
      </c>
      <c r="AH802" s="77">
        <v>45905</v>
      </c>
      <c r="AI802" s="77" t="s">
        <v>3783</v>
      </c>
    </row>
    <row r="803" spans="1:35" x14ac:dyDescent="0.3">
      <c r="A803" s="1" t="str">
        <f t="shared" si="29"/>
        <v>OXX1098790</v>
      </c>
      <c r="B803" s="111" t="s">
        <v>76</v>
      </c>
      <c r="C803" s="61">
        <v>1098790</v>
      </c>
      <c r="D803" s="62">
        <v>45908</v>
      </c>
      <c r="E803" s="105" t="s">
        <v>2639</v>
      </c>
      <c r="F803" s="105" t="s">
        <v>2640</v>
      </c>
      <c r="G803" s="162" t="s">
        <v>496</v>
      </c>
      <c r="H803" s="195" t="s">
        <v>89</v>
      </c>
      <c r="I803" s="64" t="s">
        <v>41</v>
      </c>
      <c r="J803" s="65">
        <v>3</v>
      </c>
      <c r="K803" s="66" t="s">
        <v>69</v>
      </c>
      <c r="L803" s="67" t="s">
        <v>97</v>
      </c>
      <c r="M803" s="67" t="s">
        <v>62</v>
      </c>
      <c r="N803" s="68" t="s">
        <v>62</v>
      </c>
      <c r="O803" s="68">
        <v>0.375</v>
      </c>
      <c r="P803" s="69" t="s">
        <v>77</v>
      </c>
      <c r="Q803" s="69" t="s">
        <v>78</v>
      </c>
      <c r="R803" s="70">
        <v>45905</v>
      </c>
      <c r="S803" s="71" t="s">
        <v>79</v>
      </c>
      <c r="T803" s="69" t="s">
        <v>47</v>
      </c>
      <c r="U803" s="72" t="s">
        <v>80</v>
      </c>
      <c r="V803" s="73">
        <v>3</v>
      </c>
      <c r="W803" s="73">
        <v>94525</v>
      </c>
      <c r="X803" s="74">
        <v>5</v>
      </c>
      <c r="Y803" s="72">
        <v>0.93</v>
      </c>
      <c r="Z803" s="73" t="s">
        <v>93</v>
      </c>
      <c r="AA803" s="70">
        <v>45876</v>
      </c>
      <c r="AB803" s="73"/>
      <c r="AC803" s="75">
        <v>94525</v>
      </c>
      <c r="AD803" s="75">
        <v>9000</v>
      </c>
      <c r="AE803" s="75" t="s">
        <v>340</v>
      </c>
      <c r="AF803" s="76" t="s">
        <v>3784</v>
      </c>
      <c r="AG803" s="76" t="s">
        <v>3785</v>
      </c>
      <c r="AH803" s="77">
        <v>45905</v>
      </c>
      <c r="AI803" s="77" t="s">
        <v>3786</v>
      </c>
    </row>
    <row r="804" spans="1:35" x14ac:dyDescent="0.3">
      <c r="A804" s="1" t="str">
        <f t="shared" si="29"/>
        <v>OXX1104065</v>
      </c>
      <c r="B804" s="111" t="s">
        <v>76</v>
      </c>
      <c r="C804" s="61">
        <v>1104065</v>
      </c>
      <c r="D804" s="62">
        <v>45908</v>
      </c>
      <c r="E804" s="105" t="s">
        <v>2641</v>
      </c>
      <c r="F804" s="105" t="s">
        <v>2642</v>
      </c>
      <c r="G804" s="162" t="s">
        <v>496</v>
      </c>
      <c r="H804" s="195" t="s">
        <v>89</v>
      </c>
      <c r="I804" s="64" t="s">
        <v>41</v>
      </c>
      <c r="J804" s="65">
        <v>3</v>
      </c>
      <c r="K804" s="66" t="s">
        <v>69</v>
      </c>
      <c r="L804" s="67" t="s">
        <v>96</v>
      </c>
      <c r="M804" s="67" t="s">
        <v>62</v>
      </c>
      <c r="N804" s="68" t="s">
        <v>62</v>
      </c>
      <c r="O804" s="68">
        <v>0.375</v>
      </c>
      <c r="P804" s="69" t="s">
        <v>77</v>
      </c>
      <c r="Q804" s="69" t="s">
        <v>78</v>
      </c>
      <c r="R804" s="70">
        <v>45905</v>
      </c>
      <c r="S804" s="71" t="s">
        <v>79</v>
      </c>
      <c r="T804" s="69" t="s">
        <v>47</v>
      </c>
      <c r="U804" s="72" t="s">
        <v>80</v>
      </c>
      <c r="V804" s="73">
        <v>2</v>
      </c>
      <c r="W804" s="73">
        <v>90253</v>
      </c>
      <c r="X804" s="74">
        <v>5</v>
      </c>
      <c r="Y804" s="72">
        <v>0.82</v>
      </c>
      <c r="Z804" s="73" t="s">
        <v>94</v>
      </c>
      <c r="AA804" s="70">
        <v>45877</v>
      </c>
      <c r="AB804" s="73"/>
      <c r="AC804" s="75">
        <v>90253</v>
      </c>
      <c r="AD804" s="75">
        <v>9000</v>
      </c>
      <c r="AE804" s="75" t="s">
        <v>340</v>
      </c>
      <c r="AF804" s="76" t="s">
        <v>3787</v>
      </c>
      <c r="AG804" s="76" t="s">
        <v>3788</v>
      </c>
      <c r="AH804" s="77">
        <v>45905</v>
      </c>
      <c r="AI804" s="77" t="s">
        <v>3789</v>
      </c>
    </row>
    <row r="805" spans="1:35" x14ac:dyDescent="0.3">
      <c r="A805" s="1" t="str">
        <f t="shared" si="29"/>
        <v>OXX1104333</v>
      </c>
      <c r="B805" s="111" t="s">
        <v>76</v>
      </c>
      <c r="C805" s="61">
        <v>1104333</v>
      </c>
      <c r="D805" s="62">
        <v>45908</v>
      </c>
      <c r="E805" s="105" t="s">
        <v>2643</v>
      </c>
      <c r="F805" s="105" t="s">
        <v>2644</v>
      </c>
      <c r="G805" s="162" t="s">
        <v>496</v>
      </c>
      <c r="H805" s="195" t="s">
        <v>89</v>
      </c>
      <c r="I805" s="64" t="s">
        <v>41</v>
      </c>
      <c r="J805" s="65">
        <v>3</v>
      </c>
      <c r="K805" s="66" t="s">
        <v>69</v>
      </c>
      <c r="L805" s="67" t="s">
        <v>94</v>
      </c>
      <c r="M805" s="67" t="s">
        <v>62</v>
      </c>
      <c r="N805" s="68" t="s">
        <v>62</v>
      </c>
      <c r="O805" s="68">
        <v>0.375</v>
      </c>
      <c r="P805" s="69" t="s">
        <v>77</v>
      </c>
      <c r="Q805" s="69" t="s">
        <v>78</v>
      </c>
      <c r="R805" s="70">
        <v>45905</v>
      </c>
      <c r="S805" s="71" t="s">
        <v>79</v>
      </c>
      <c r="T805" s="69" t="s">
        <v>47</v>
      </c>
      <c r="U805" s="72" t="s">
        <v>80</v>
      </c>
      <c r="V805" s="73">
        <v>3</v>
      </c>
      <c r="W805" s="73">
        <v>71854</v>
      </c>
      <c r="X805" s="74">
        <v>5</v>
      </c>
      <c r="Y805" s="72">
        <v>0.86</v>
      </c>
      <c r="Z805" s="73" t="s">
        <v>98</v>
      </c>
      <c r="AA805" s="70">
        <v>45877</v>
      </c>
      <c r="AB805" s="73"/>
      <c r="AC805" s="75">
        <v>71854</v>
      </c>
      <c r="AD805" s="75">
        <v>7000</v>
      </c>
      <c r="AE805" s="75" t="s">
        <v>340</v>
      </c>
      <c r="AF805" s="76" t="s">
        <v>3790</v>
      </c>
      <c r="AG805" s="76" t="s">
        <v>3791</v>
      </c>
      <c r="AH805" s="77">
        <v>45905</v>
      </c>
      <c r="AI805" s="77" t="s">
        <v>3792</v>
      </c>
    </row>
    <row r="806" spans="1:35" x14ac:dyDescent="0.3">
      <c r="A806" s="1" t="str">
        <f t="shared" si="29"/>
        <v>OXX1105182</v>
      </c>
      <c r="B806" s="111" t="s">
        <v>76</v>
      </c>
      <c r="C806" s="61">
        <v>1105182</v>
      </c>
      <c r="D806" s="62">
        <v>45908</v>
      </c>
      <c r="E806" s="105" t="s">
        <v>2645</v>
      </c>
      <c r="F806" s="105" t="s">
        <v>2646</v>
      </c>
      <c r="G806" s="162" t="s">
        <v>496</v>
      </c>
      <c r="H806" s="195" t="s">
        <v>89</v>
      </c>
      <c r="I806" s="64" t="s">
        <v>41</v>
      </c>
      <c r="J806" s="65">
        <v>3</v>
      </c>
      <c r="K806" s="66" t="s">
        <v>69</v>
      </c>
      <c r="L806" s="67" t="s">
        <v>366</v>
      </c>
      <c r="M806" s="67" t="s">
        <v>62</v>
      </c>
      <c r="N806" s="68" t="s">
        <v>62</v>
      </c>
      <c r="O806" s="68">
        <v>0.375</v>
      </c>
      <c r="P806" s="69" t="s">
        <v>77</v>
      </c>
      <c r="Q806" s="69" t="s">
        <v>78</v>
      </c>
      <c r="R806" s="70">
        <v>45905</v>
      </c>
      <c r="S806" s="71" t="s">
        <v>79</v>
      </c>
      <c r="T806" s="69" t="s">
        <v>47</v>
      </c>
      <c r="U806" s="72" t="s">
        <v>80</v>
      </c>
      <c r="V806" s="73">
        <v>3</v>
      </c>
      <c r="W806" s="73">
        <v>75259</v>
      </c>
      <c r="X806" s="74">
        <v>5</v>
      </c>
      <c r="Y806" s="72">
        <v>0.93</v>
      </c>
      <c r="Z806" s="73" t="s">
        <v>366</v>
      </c>
      <c r="AA806" s="70">
        <v>45876</v>
      </c>
      <c r="AB806" s="73"/>
      <c r="AC806" s="75">
        <v>75259</v>
      </c>
      <c r="AD806" s="75">
        <v>7000</v>
      </c>
      <c r="AE806" s="75" t="s">
        <v>340</v>
      </c>
      <c r="AF806" s="76" t="s">
        <v>3793</v>
      </c>
      <c r="AG806" s="76" t="s">
        <v>3794</v>
      </c>
      <c r="AH806" s="77">
        <v>45905</v>
      </c>
      <c r="AI806" s="77" t="s">
        <v>3795</v>
      </c>
    </row>
    <row r="807" spans="1:35" x14ac:dyDescent="0.3">
      <c r="A807" s="1" t="str">
        <f t="shared" si="29"/>
        <v>OXX1110452</v>
      </c>
      <c r="B807" s="111" t="s">
        <v>76</v>
      </c>
      <c r="C807" s="61">
        <v>1110452</v>
      </c>
      <c r="D807" s="62">
        <v>45908</v>
      </c>
      <c r="E807" s="105" t="s">
        <v>2647</v>
      </c>
      <c r="F807" s="105" t="s">
        <v>2648</v>
      </c>
      <c r="G807" s="162" t="s">
        <v>496</v>
      </c>
      <c r="H807" s="195" t="s">
        <v>89</v>
      </c>
      <c r="I807" s="64" t="s">
        <v>41</v>
      </c>
      <c r="J807" s="65">
        <v>3</v>
      </c>
      <c r="K807" s="66" t="s">
        <v>69</v>
      </c>
      <c r="L807" s="67" t="s">
        <v>91</v>
      </c>
      <c r="M807" s="67" t="s">
        <v>62</v>
      </c>
      <c r="N807" s="68" t="s">
        <v>62</v>
      </c>
      <c r="O807" s="68">
        <v>0.375</v>
      </c>
      <c r="P807" s="69" t="s">
        <v>77</v>
      </c>
      <c r="Q807" s="69" t="s">
        <v>78</v>
      </c>
      <c r="R807" s="70">
        <v>45905</v>
      </c>
      <c r="S807" s="71" t="s">
        <v>79</v>
      </c>
      <c r="T807" s="69" t="s">
        <v>47</v>
      </c>
      <c r="U807" s="72" t="s">
        <v>80</v>
      </c>
      <c r="V807" s="73">
        <v>2</v>
      </c>
      <c r="W807" s="73">
        <v>59276</v>
      </c>
      <c r="X807" s="74">
        <v>5</v>
      </c>
      <c r="Y807" s="72">
        <v>0.9022</v>
      </c>
      <c r="Z807" s="73" t="s">
        <v>91</v>
      </c>
      <c r="AA807" s="70">
        <v>45811</v>
      </c>
      <c r="AB807" s="73"/>
      <c r="AC807" s="75">
        <v>59276</v>
      </c>
      <c r="AD807" s="75">
        <v>5000</v>
      </c>
      <c r="AE807" s="75" t="s">
        <v>340</v>
      </c>
      <c r="AF807" s="76" t="s">
        <v>3796</v>
      </c>
      <c r="AG807" s="76" t="s">
        <v>3797</v>
      </c>
      <c r="AH807" s="77">
        <v>45905</v>
      </c>
      <c r="AI807" s="77" t="s">
        <v>3798</v>
      </c>
    </row>
    <row r="808" spans="1:35" x14ac:dyDescent="0.3">
      <c r="A808" s="1" t="str">
        <f t="shared" si="29"/>
        <v>OXX1107162</v>
      </c>
      <c r="B808" s="111" t="s">
        <v>76</v>
      </c>
      <c r="C808" s="61">
        <v>1107162</v>
      </c>
      <c r="D808" s="62">
        <v>45908</v>
      </c>
      <c r="E808" s="105" t="s">
        <v>2649</v>
      </c>
      <c r="F808" s="105" t="s">
        <v>2650</v>
      </c>
      <c r="G808" s="162" t="s">
        <v>814</v>
      </c>
      <c r="H808" s="63" t="s">
        <v>101</v>
      </c>
      <c r="I808" s="64" t="s">
        <v>41</v>
      </c>
      <c r="J808" s="65">
        <v>3</v>
      </c>
      <c r="K808" s="66" t="s">
        <v>69</v>
      </c>
      <c r="L808" s="67" t="s">
        <v>271</v>
      </c>
      <c r="M808" s="67" t="s">
        <v>62</v>
      </c>
      <c r="N808" s="68" t="s">
        <v>62</v>
      </c>
      <c r="O808" s="68">
        <v>0.375</v>
      </c>
      <c r="P808" s="69" t="s">
        <v>77</v>
      </c>
      <c r="Q808" s="69" t="s">
        <v>78</v>
      </c>
      <c r="R808" s="70">
        <v>45905</v>
      </c>
      <c r="S808" s="71" t="s">
        <v>79</v>
      </c>
      <c r="T808" s="69" t="s">
        <v>47</v>
      </c>
      <c r="U808" s="72" t="s">
        <v>80</v>
      </c>
      <c r="V808" s="73">
        <v>3</v>
      </c>
      <c r="W808" s="73">
        <v>68059</v>
      </c>
      <c r="X808" s="74">
        <v>5</v>
      </c>
      <c r="Y808" s="72">
        <v>0.755</v>
      </c>
      <c r="Z808" s="73" t="s">
        <v>271</v>
      </c>
      <c r="AA808" s="70">
        <v>45876</v>
      </c>
      <c r="AB808" s="73"/>
      <c r="AC808" s="75">
        <v>68059</v>
      </c>
      <c r="AD808" s="75">
        <v>7000</v>
      </c>
      <c r="AE808" s="75" t="s">
        <v>340</v>
      </c>
      <c r="AF808" s="76" t="s">
        <v>3799</v>
      </c>
      <c r="AG808" s="76" t="s">
        <v>3800</v>
      </c>
      <c r="AH808" s="77">
        <v>45905</v>
      </c>
      <c r="AI808" s="77" t="s">
        <v>3801</v>
      </c>
    </row>
    <row r="809" spans="1:35" x14ac:dyDescent="0.3">
      <c r="A809" s="1" t="str">
        <f t="shared" si="29"/>
        <v>OXX1110333</v>
      </c>
      <c r="B809" s="111" t="s">
        <v>76</v>
      </c>
      <c r="C809" s="61">
        <v>1110333</v>
      </c>
      <c r="D809" s="62">
        <v>45908</v>
      </c>
      <c r="E809" s="105" t="s">
        <v>2651</v>
      </c>
      <c r="F809" s="105" t="s">
        <v>2652</v>
      </c>
      <c r="G809" s="162" t="s">
        <v>804</v>
      </c>
      <c r="H809" s="63" t="s">
        <v>101</v>
      </c>
      <c r="I809" s="64" t="s">
        <v>41</v>
      </c>
      <c r="J809" s="65">
        <v>3</v>
      </c>
      <c r="K809" s="66" t="s">
        <v>69</v>
      </c>
      <c r="L809" s="67" t="s">
        <v>379</v>
      </c>
      <c r="M809" s="67" t="s">
        <v>83</v>
      </c>
      <c r="N809" s="68">
        <v>0.29166666666666669</v>
      </c>
      <c r="O809" s="68">
        <v>0.375</v>
      </c>
      <c r="P809" s="69" t="s">
        <v>77</v>
      </c>
      <c r="Q809" s="69" t="s">
        <v>78</v>
      </c>
      <c r="R809" s="70">
        <v>45905</v>
      </c>
      <c r="S809" s="71" t="s">
        <v>79</v>
      </c>
      <c r="T809" s="69" t="s">
        <v>47</v>
      </c>
      <c r="U809" s="72" t="s">
        <v>80</v>
      </c>
      <c r="V809" s="73">
        <v>3</v>
      </c>
      <c r="W809" s="73">
        <v>55864</v>
      </c>
      <c r="X809" s="74">
        <v>5</v>
      </c>
      <c r="Y809" s="72">
        <v>0.77500000000000002</v>
      </c>
      <c r="Z809" s="73" t="s">
        <v>271</v>
      </c>
      <c r="AA809" s="70">
        <v>45845</v>
      </c>
      <c r="AB809" s="73"/>
      <c r="AC809" s="75">
        <v>55864</v>
      </c>
      <c r="AD809" s="75">
        <v>5000</v>
      </c>
      <c r="AE809" s="75" t="s">
        <v>340</v>
      </c>
      <c r="AF809" s="76" t="s">
        <v>3802</v>
      </c>
      <c r="AG809" s="76" t="s">
        <v>3803</v>
      </c>
      <c r="AH809" s="77">
        <v>45905</v>
      </c>
      <c r="AI809" s="77" t="s">
        <v>3804</v>
      </c>
    </row>
    <row r="810" spans="1:35" x14ac:dyDescent="0.3">
      <c r="A810" s="1" t="str">
        <f t="shared" si="29"/>
        <v>OXX1088017</v>
      </c>
      <c r="B810" s="111" t="s">
        <v>76</v>
      </c>
      <c r="C810" s="61">
        <v>1088017</v>
      </c>
      <c r="D810" s="62">
        <v>45908</v>
      </c>
      <c r="E810" s="105" t="s">
        <v>2653</v>
      </c>
      <c r="F810" s="105" t="s">
        <v>2654</v>
      </c>
      <c r="G810" s="162" t="s">
        <v>496</v>
      </c>
      <c r="H810" s="195" t="s">
        <v>103</v>
      </c>
      <c r="I810" s="64" t="s">
        <v>41</v>
      </c>
      <c r="J810" s="65">
        <v>3</v>
      </c>
      <c r="K810" s="66" t="s">
        <v>69</v>
      </c>
      <c r="L810" s="67" t="s">
        <v>171</v>
      </c>
      <c r="M810" s="67" t="s">
        <v>62</v>
      </c>
      <c r="N810" s="68" t="s">
        <v>62</v>
      </c>
      <c r="O810" s="68">
        <v>0.375</v>
      </c>
      <c r="P810" s="69" t="s">
        <v>77</v>
      </c>
      <c r="Q810" s="69" t="s">
        <v>78</v>
      </c>
      <c r="R810" s="70">
        <v>45905</v>
      </c>
      <c r="S810" s="71" t="s">
        <v>79</v>
      </c>
      <c r="T810" s="69" t="s">
        <v>47</v>
      </c>
      <c r="U810" s="72" t="s">
        <v>80</v>
      </c>
      <c r="V810" s="73">
        <v>3</v>
      </c>
      <c r="W810" s="73">
        <v>68082</v>
      </c>
      <c r="X810" s="74">
        <v>5</v>
      </c>
      <c r="Y810" s="72">
        <v>0.52</v>
      </c>
      <c r="Z810" s="73" t="s">
        <v>84</v>
      </c>
      <c r="AA810" s="70">
        <v>45876</v>
      </c>
      <c r="AB810" s="73"/>
      <c r="AC810" s="75">
        <v>68082</v>
      </c>
      <c r="AD810" s="75">
        <v>7000</v>
      </c>
      <c r="AE810" s="75" t="s">
        <v>340</v>
      </c>
      <c r="AF810" s="76" t="s">
        <v>3805</v>
      </c>
      <c r="AG810" s="76" t="s">
        <v>3806</v>
      </c>
      <c r="AH810" s="77">
        <v>45905</v>
      </c>
      <c r="AI810" s="77" t="s">
        <v>3807</v>
      </c>
    </row>
    <row r="811" spans="1:35" x14ac:dyDescent="0.3">
      <c r="A811" s="1" t="str">
        <f t="shared" si="29"/>
        <v>OXX1089849</v>
      </c>
      <c r="B811" s="111" t="s">
        <v>76</v>
      </c>
      <c r="C811" s="61">
        <v>1089849</v>
      </c>
      <c r="D811" s="62">
        <v>45908</v>
      </c>
      <c r="E811" s="105" t="s">
        <v>2655</v>
      </c>
      <c r="F811" s="105" t="s">
        <v>2656</v>
      </c>
      <c r="G811" s="162" t="s">
        <v>496</v>
      </c>
      <c r="H811" s="195" t="s">
        <v>103</v>
      </c>
      <c r="I811" s="64" t="s">
        <v>41</v>
      </c>
      <c r="J811" s="65">
        <v>3</v>
      </c>
      <c r="K811" s="66" t="s">
        <v>69</v>
      </c>
      <c r="L811" s="67" t="s">
        <v>177</v>
      </c>
      <c r="M811" s="67" t="s">
        <v>62</v>
      </c>
      <c r="N811" s="68" t="s">
        <v>62</v>
      </c>
      <c r="O811" s="68">
        <v>0.375</v>
      </c>
      <c r="P811" s="69" t="s">
        <v>77</v>
      </c>
      <c r="Q811" s="69" t="s">
        <v>78</v>
      </c>
      <c r="R811" s="70">
        <v>45905</v>
      </c>
      <c r="S811" s="71" t="s">
        <v>79</v>
      </c>
      <c r="T811" s="69" t="s">
        <v>47</v>
      </c>
      <c r="U811" s="72" t="s">
        <v>80</v>
      </c>
      <c r="V811" s="73">
        <v>3</v>
      </c>
      <c r="W811" s="73">
        <v>72103</v>
      </c>
      <c r="X811" s="74">
        <v>5</v>
      </c>
      <c r="Y811" s="72">
        <v>0.46</v>
      </c>
      <c r="Z811" s="73" t="s">
        <v>125</v>
      </c>
      <c r="AA811" s="70">
        <v>45876</v>
      </c>
      <c r="AB811" s="73"/>
      <c r="AC811" s="75">
        <v>72103</v>
      </c>
      <c r="AD811" s="75">
        <v>7000</v>
      </c>
      <c r="AE811" s="75" t="s">
        <v>340</v>
      </c>
      <c r="AF811" s="76" t="s">
        <v>3808</v>
      </c>
      <c r="AG811" s="76" t="s">
        <v>3809</v>
      </c>
      <c r="AH811" s="77">
        <v>45905</v>
      </c>
      <c r="AI811" s="77" t="s">
        <v>3810</v>
      </c>
    </row>
    <row r="812" spans="1:35" x14ac:dyDescent="0.3">
      <c r="A812" s="1" t="str">
        <f t="shared" si="29"/>
        <v>OXX1090109</v>
      </c>
      <c r="B812" s="111" t="s">
        <v>76</v>
      </c>
      <c r="C812" s="61">
        <v>1090109</v>
      </c>
      <c r="D812" s="62">
        <v>45908</v>
      </c>
      <c r="E812" s="105" t="s">
        <v>2657</v>
      </c>
      <c r="F812" s="105" t="s">
        <v>722</v>
      </c>
      <c r="G812" s="162" t="s">
        <v>496</v>
      </c>
      <c r="H812" s="195" t="s">
        <v>103</v>
      </c>
      <c r="I812" s="64" t="s">
        <v>41</v>
      </c>
      <c r="J812" s="65">
        <v>3</v>
      </c>
      <c r="K812" s="66" t="s">
        <v>69</v>
      </c>
      <c r="L812" s="67" t="s">
        <v>446</v>
      </c>
      <c r="M812" s="67" t="s">
        <v>62</v>
      </c>
      <c r="N812" s="68" t="s">
        <v>62</v>
      </c>
      <c r="O812" s="68">
        <v>0.375</v>
      </c>
      <c r="P812" s="69" t="s">
        <v>77</v>
      </c>
      <c r="Q812" s="69" t="s">
        <v>78</v>
      </c>
      <c r="R812" s="70">
        <v>45905</v>
      </c>
      <c r="S812" s="71" t="s">
        <v>79</v>
      </c>
      <c r="T812" s="69" t="s">
        <v>47</v>
      </c>
      <c r="U812" s="72" t="s">
        <v>80</v>
      </c>
      <c r="V812" s="73">
        <v>3</v>
      </c>
      <c r="W812" s="73">
        <v>51724</v>
      </c>
      <c r="X812" s="74">
        <v>5</v>
      </c>
      <c r="Y812" s="72">
        <v>0.42</v>
      </c>
      <c r="Z812" s="73" t="s">
        <v>109</v>
      </c>
      <c r="AA812" s="70">
        <v>45876</v>
      </c>
      <c r="AB812" s="73"/>
      <c r="AC812" s="75">
        <v>51724</v>
      </c>
      <c r="AD812" s="75">
        <v>5000</v>
      </c>
      <c r="AE812" s="75" t="s">
        <v>340</v>
      </c>
      <c r="AF812" s="76" t="s">
        <v>3811</v>
      </c>
      <c r="AG812" s="76" t="s">
        <v>3812</v>
      </c>
      <c r="AH812" s="77">
        <v>45905</v>
      </c>
      <c r="AI812" s="77" t="s">
        <v>3813</v>
      </c>
    </row>
    <row r="813" spans="1:35" x14ac:dyDescent="0.3">
      <c r="A813" s="1" t="str">
        <f t="shared" si="29"/>
        <v>OXX1092243</v>
      </c>
      <c r="B813" s="111" t="s">
        <v>76</v>
      </c>
      <c r="C813" s="61">
        <v>1092243</v>
      </c>
      <c r="D813" s="62">
        <v>45908</v>
      </c>
      <c r="E813" s="105" t="s">
        <v>2658</v>
      </c>
      <c r="F813" s="105" t="s">
        <v>2659</v>
      </c>
      <c r="G813" s="162" t="s">
        <v>496</v>
      </c>
      <c r="H813" s="195" t="s">
        <v>103</v>
      </c>
      <c r="I813" s="64" t="s">
        <v>41</v>
      </c>
      <c r="J813" s="65">
        <v>3</v>
      </c>
      <c r="K813" s="66" t="s">
        <v>69</v>
      </c>
      <c r="L813" s="67" t="s">
        <v>252</v>
      </c>
      <c r="M813" s="67" t="s">
        <v>62</v>
      </c>
      <c r="N813" s="68" t="s">
        <v>62</v>
      </c>
      <c r="O813" s="68">
        <v>0.375</v>
      </c>
      <c r="P813" s="69" t="s">
        <v>77</v>
      </c>
      <c r="Q813" s="69" t="s">
        <v>78</v>
      </c>
      <c r="R813" s="70">
        <v>45905</v>
      </c>
      <c r="S813" s="71" t="s">
        <v>79</v>
      </c>
      <c r="T813" s="69" t="s">
        <v>47</v>
      </c>
      <c r="U813" s="72" t="s">
        <v>80</v>
      </c>
      <c r="V813" s="73">
        <v>3</v>
      </c>
      <c r="W813" s="73">
        <v>87612</v>
      </c>
      <c r="X813" s="74">
        <v>5</v>
      </c>
      <c r="Y813" s="72">
        <v>0.67999999999999994</v>
      </c>
      <c r="Z813" s="73" t="s">
        <v>104</v>
      </c>
      <c r="AA813" s="70">
        <v>45845</v>
      </c>
      <c r="AB813" s="73"/>
      <c r="AC813" s="75">
        <v>87612</v>
      </c>
      <c r="AD813" s="75">
        <v>9000</v>
      </c>
      <c r="AE813" s="75" t="s">
        <v>340</v>
      </c>
      <c r="AF813" s="76" t="s">
        <v>3814</v>
      </c>
      <c r="AG813" s="76" t="s">
        <v>3815</v>
      </c>
      <c r="AH813" s="77">
        <v>45905</v>
      </c>
      <c r="AI813" s="77" t="s">
        <v>3816</v>
      </c>
    </row>
    <row r="814" spans="1:35" x14ac:dyDescent="0.3">
      <c r="A814" s="1" t="str">
        <f t="shared" si="29"/>
        <v>OXX1092946</v>
      </c>
      <c r="B814" s="111" t="s">
        <v>76</v>
      </c>
      <c r="C814" s="61">
        <v>1092946</v>
      </c>
      <c r="D814" s="62">
        <v>45908</v>
      </c>
      <c r="E814" s="105" t="s">
        <v>2660</v>
      </c>
      <c r="F814" s="105" t="s">
        <v>2661</v>
      </c>
      <c r="G814" s="162" t="s">
        <v>496</v>
      </c>
      <c r="H814" s="195" t="s">
        <v>103</v>
      </c>
      <c r="I814" s="64" t="s">
        <v>41</v>
      </c>
      <c r="J814" s="65">
        <v>3</v>
      </c>
      <c r="K814" s="66" t="s">
        <v>69</v>
      </c>
      <c r="L814" s="67" t="s">
        <v>110</v>
      </c>
      <c r="M814" s="67" t="s">
        <v>62</v>
      </c>
      <c r="N814" s="68" t="s">
        <v>62</v>
      </c>
      <c r="O814" s="68">
        <v>0.375</v>
      </c>
      <c r="P814" s="69" t="s">
        <v>77</v>
      </c>
      <c r="Q814" s="69" t="s">
        <v>78</v>
      </c>
      <c r="R814" s="70">
        <v>45905</v>
      </c>
      <c r="S814" s="71" t="s">
        <v>79</v>
      </c>
      <c r="T814" s="69" t="s">
        <v>47</v>
      </c>
      <c r="U814" s="72" t="s">
        <v>80</v>
      </c>
      <c r="V814" s="73">
        <v>3</v>
      </c>
      <c r="W814" s="73">
        <v>79995</v>
      </c>
      <c r="X814" s="74">
        <v>5</v>
      </c>
      <c r="Y814" s="72">
        <v>0.46499999999999997</v>
      </c>
      <c r="Z814" s="73" t="s">
        <v>252</v>
      </c>
      <c r="AA814" s="70">
        <v>45877</v>
      </c>
      <c r="AB814" s="73"/>
      <c r="AC814" s="75">
        <v>79995</v>
      </c>
      <c r="AD814" s="75">
        <v>7000</v>
      </c>
      <c r="AE814" s="75" t="s">
        <v>340</v>
      </c>
      <c r="AF814" s="76" t="s">
        <v>3817</v>
      </c>
      <c r="AG814" s="76" t="s">
        <v>3818</v>
      </c>
      <c r="AH814" s="77">
        <v>45905</v>
      </c>
      <c r="AI814" s="77" t="s">
        <v>3819</v>
      </c>
    </row>
    <row r="815" spans="1:35" x14ac:dyDescent="0.3">
      <c r="A815" s="1" t="str">
        <f t="shared" si="29"/>
        <v>OXX1094015</v>
      </c>
      <c r="B815" s="111" t="s">
        <v>76</v>
      </c>
      <c r="C815" s="61">
        <v>1094015</v>
      </c>
      <c r="D815" s="62">
        <v>45908</v>
      </c>
      <c r="E815" s="105" t="s">
        <v>2662</v>
      </c>
      <c r="F815" s="105" t="s">
        <v>2663</v>
      </c>
      <c r="G815" s="162" t="s">
        <v>496</v>
      </c>
      <c r="H815" s="195" t="s">
        <v>103</v>
      </c>
      <c r="I815" s="64" t="s">
        <v>41</v>
      </c>
      <c r="J815" s="65">
        <v>3</v>
      </c>
      <c r="K815" s="66" t="s">
        <v>69</v>
      </c>
      <c r="L815" s="67" t="s">
        <v>108</v>
      </c>
      <c r="M815" s="67" t="s">
        <v>62</v>
      </c>
      <c r="N815" s="68" t="s">
        <v>62</v>
      </c>
      <c r="O815" s="68">
        <v>0.375</v>
      </c>
      <c r="P815" s="69" t="s">
        <v>77</v>
      </c>
      <c r="Q815" s="69" t="s">
        <v>78</v>
      </c>
      <c r="R815" s="70">
        <v>45905</v>
      </c>
      <c r="S815" s="71" t="s">
        <v>79</v>
      </c>
      <c r="T815" s="69" t="s">
        <v>47</v>
      </c>
      <c r="U815" s="72" t="s">
        <v>80</v>
      </c>
      <c r="V815" s="73">
        <v>3</v>
      </c>
      <c r="W815" s="73">
        <v>68282</v>
      </c>
      <c r="X815" s="74">
        <v>5</v>
      </c>
      <c r="Y815" s="72">
        <v>0.59499999999999997</v>
      </c>
      <c r="Z815" s="73" t="s">
        <v>110</v>
      </c>
      <c r="AA815" s="70">
        <v>45876</v>
      </c>
      <c r="AB815" s="73"/>
      <c r="AC815" s="75">
        <v>68282</v>
      </c>
      <c r="AD815" s="75">
        <v>7000</v>
      </c>
      <c r="AE815" s="75" t="s">
        <v>340</v>
      </c>
      <c r="AF815" s="76" t="s">
        <v>3820</v>
      </c>
      <c r="AG815" s="76" t="s">
        <v>3821</v>
      </c>
      <c r="AH815" s="77">
        <v>45905</v>
      </c>
      <c r="AI815" s="77" t="s">
        <v>3822</v>
      </c>
    </row>
    <row r="816" spans="1:35" x14ac:dyDescent="0.3">
      <c r="A816" s="1" t="str">
        <f t="shared" si="29"/>
        <v>OXX1097054</v>
      </c>
      <c r="B816" s="111" t="s">
        <v>76</v>
      </c>
      <c r="C816" s="61">
        <v>1097054</v>
      </c>
      <c r="D816" s="62">
        <v>45908</v>
      </c>
      <c r="E816" s="105" t="s">
        <v>2664</v>
      </c>
      <c r="F816" s="105" t="s">
        <v>2665</v>
      </c>
      <c r="G816" s="162" t="s">
        <v>496</v>
      </c>
      <c r="H816" s="195" t="s">
        <v>103</v>
      </c>
      <c r="I816" s="64" t="s">
        <v>41</v>
      </c>
      <c r="J816" s="65">
        <v>3</v>
      </c>
      <c r="K816" s="66" t="s">
        <v>69</v>
      </c>
      <c r="L816" s="67" t="s">
        <v>109</v>
      </c>
      <c r="M816" s="67" t="s">
        <v>62</v>
      </c>
      <c r="N816" s="68" t="s">
        <v>62</v>
      </c>
      <c r="O816" s="68">
        <v>0.375</v>
      </c>
      <c r="P816" s="69" t="s">
        <v>77</v>
      </c>
      <c r="Q816" s="69" t="s">
        <v>78</v>
      </c>
      <c r="R816" s="70">
        <v>45905</v>
      </c>
      <c r="S816" s="71" t="s">
        <v>79</v>
      </c>
      <c r="T816" s="69" t="s">
        <v>47</v>
      </c>
      <c r="U816" s="72" t="s">
        <v>80</v>
      </c>
      <c r="V816" s="73">
        <v>3</v>
      </c>
      <c r="W816" s="73">
        <v>75211</v>
      </c>
      <c r="X816" s="74">
        <v>5</v>
      </c>
      <c r="Y816" s="72">
        <v>0.59499999999999997</v>
      </c>
      <c r="Z816" s="73" t="s">
        <v>111</v>
      </c>
      <c r="AA816" s="70">
        <v>45876</v>
      </c>
      <c r="AB816" s="73"/>
      <c r="AC816" s="75">
        <v>75211</v>
      </c>
      <c r="AD816" s="75">
        <v>7000</v>
      </c>
      <c r="AE816" s="75" t="s">
        <v>340</v>
      </c>
      <c r="AF816" s="76" t="s">
        <v>3823</v>
      </c>
      <c r="AG816" s="76" t="s">
        <v>3824</v>
      </c>
      <c r="AH816" s="77">
        <v>45905</v>
      </c>
      <c r="AI816" s="77" t="s">
        <v>3825</v>
      </c>
    </row>
    <row r="817" spans="1:35" x14ac:dyDescent="0.3">
      <c r="A817" s="1" t="str">
        <f t="shared" si="29"/>
        <v>OXX1097135</v>
      </c>
      <c r="B817" s="111" t="s">
        <v>76</v>
      </c>
      <c r="C817" s="61">
        <v>1097135</v>
      </c>
      <c r="D817" s="62">
        <v>45908</v>
      </c>
      <c r="E817" s="105" t="s">
        <v>2666</v>
      </c>
      <c r="F817" s="105" t="s">
        <v>2667</v>
      </c>
      <c r="G817" s="162" t="s">
        <v>496</v>
      </c>
      <c r="H817" s="195" t="s">
        <v>103</v>
      </c>
      <c r="I817" s="64" t="s">
        <v>41</v>
      </c>
      <c r="J817" s="65">
        <v>3</v>
      </c>
      <c r="K817" s="66" t="s">
        <v>69</v>
      </c>
      <c r="L817" s="67" t="s">
        <v>111</v>
      </c>
      <c r="M817" s="67" t="s">
        <v>62</v>
      </c>
      <c r="N817" s="68" t="s">
        <v>62</v>
      </c>
      <c r="O817" s="68">
        <v>0.375</v>
      </c>
      <c r="P817" s="69" t="s">
        <v>77</v>
      </c>
      <c r="Q817" s="69" t="s">
        <v>78</v>
      </c>
      <c r="R817" s="70">
        <v>45905</v>
      </c>
      <c r="S817" s="71" t="s">
        <v>79</v>
      </c>
      <c r="T817" s="69" t="s">
        <v>47</v>
      </c>
      <c r="U817" s="72" t="s">
        <v>80</v>
      </c>
      <c r="V817" s="73">
        <v>3</v>
      </c>
      <c r="W817" s="73">
        <v>67129</v>
      </c>
      <c r="X817" s="74">
        <v>5</v>
      </c>
      <c r="Y817" s="72">
        <v>0.64500000000000002</v>
      </c>
      <c r="Z817" s="73" t="s">
        <v>342</v>
      </c>
      <c r="AA817" s="70">
        <v>45876</v>
      </c>
      <c r="AB817" s="73"/>
      <c r="AC817" s="75">
        <v>67129</v>
      </c>
      <c r="AD817" s="75">
        <v>7000</v>
      </c>
      <c r="AE817" s="75" t="s">
        <v>340</v>
      </c>
      <c r="AF817" s="76" t="s">
        <v>3826</v>
      </c>
      <c r="AG817" s="76" t="s">
        <v>3827</v>
      </c>
      <c r="AH817" s="77">
        <v>45905</v>
      </c>
      <c r="AI817" s="77" t="s">
        <v>3828</v>
      </c>
    </row>
    <row r="818" spans="1:35" x14ac:dyDescent="0.3">
      <c r="A818" s="1" t="str">
        <f t="shared" si="29"/>
        <v>OXX1098801</v>
      </c>
      <c r="B818" s="111" t="s">
        <v>76</v>
      </c>
      <c r="C818" s="61">
        <v>1098801</v>
      </c>
      <c r="D818" s="62">
        <v>45908</v>
      </c>
      <c r="E818" s="105" t="s">
        <v>2668</v>
      </c>
      <c r="F818" s="105" t="s">
        <v>2669</v>
      </c>
      <c r="G818" s="162" t="s">
        <v>496</v>
      </c>
      <c r="H818" s="195" t="s">
        <v>103</v>
      </c>
      <c r="I818" s="64" t="s">
        <v>41</v>
      </c>
      <c r="J818" s="65">
        <v>3</v>
      </c>
      <c r="K818" s="66" t="s">
        <v>69</v>
      </c>
      <c r="L818" s="67" t="s">
        <v>433</v>
      </c>
      <c r="M818" s="67" t="s">
        <v>62</v>
      </c>
      <c r="N818" s="68" t="s">
        <v>62</v>
      </c>
      <c r="O818" s="68">
        <v>0.375</v>
      </c>
      <c r="P818" s="69" t="s">
        <v>77</v>
      </c>
      <c r="Q818" s="69" t="s">
        <v>78</v>
      </c>
      <c r="R818" s="70">
        <v>45905</v>
      </c>
      <c r="S818" s="71" t="s">
        <v>79</v>
      </c>
      <c r="T818" s="69" t="s">
        <v>47</v>
      </c>
      <c r="U818" s="72" t="s">
        <v>80</v>
      </c>
      <c r="V818" s="73">
        <v>3</v>
      </c>
      <c r="W818" s="73">
        <v>87439</v>
      </c>
      <c r="X818" s="74">
        <v>5</v>
      </c>
      <c r="Y818" s="72">
        <v>0.78</v>
      </c>
      <c r="Z818" s="73" t="s">
        <v>107</v>
      </c>
      <c r="AA818" s="70">
        <v>45876</v>
      </c>
      <c r="AB818" s="73"/>
      <c r="AC818" s="75">
        <v>87439</v>
      </c>
      <c r="AD818" s="75">
        <v>9000</v>
      </c>
      <c r="AE818" s="75" t="s">
        <v>340</v>
      </c>
      <c r="AF818" s="76" t="s">
        <v>3829</v>
      </c>
      <c r="AG818" s="76" t="s">
        <v>3830</v>
      </c>
      <c r="AH818" s="77">
        <v>45905</v>
      </c>
      <c r="AI818" s="77" t="s">
        <v>3831</v>
      </c>
    </row>
    <row r="819" spans="1:35" x14ac:dyDescent="0.3">
      <c r="A819" s="1" t="str">
        <f t="shared" si="29"/>
        <v>OXX1100274</v>
      </c>
      <c r="B819" s="111" t="s">
        <v>76</v>
      </c>
      <c r="C819" s="61">
        <v>1100274</v>
      </c>
      <c r="D819" s="62">
        <v>45908</v>
      </c>
      <c r="E819" s="105" t="s">
        <v>2670</v>
      </c>
      <c r="F819" s="105" t="s">
        <v>2671</v>
      </c>
      <c r="G819" s="162" t="s">
        <v>496</v>
      </c>
      <c r="H819" s="195" t="s">
        <v>103</v>
      </c>
      <c r="I819" s="64" t="s">
        <v>41</v>
      </c>
      <c r="J819" s="65">
        <v>3</v>
      </c>
      <c r="K819" s="66" t="s">
        <v>69</v>
      </c>
      <c r="L819" s="67" t="s">
        <v>342</v>
      </c>
      <c r="M819" s="67" t="s">
        <v>62</v>
      </c>
      <c r="N819" s="68" t="s">
        <v>62</v>
      </c>
      <c r="O819" s="68">
        <v>0.375</v>
      </c>
      <c r="P819" s="69" t="s">
        <v>77</v>
      </c>
      <c r="Q819" s="69" t="s">
        <v>78</v>
      </c>
      <c r="R819" s="70">
        <v>45905</v>
      </c>
      <c r="S819" s="71" t="s">
        <v>79</v>
      </c>
      <c r="T819" s="69" t="s">
        <v>47</v>
      </c>
      <c r="U819" s="72" t="s">
        <v>80</v>
      </c>
      <c r="V819" s="73">
        <v>3</v>
      </c>
      <c r="W819" s="73">
        <v>70217</v>
      </c>
      <c r="X819" s="74">
        <v>5</v>
      </c>
      <c r="Y819" s="72">
        <v>0.79</v>
      </c>
      <c r="Z819" s="73" t="s">
        <v>177</v>
      </c>
      <c r="AA819" s="70">
        <v>45876</v>
      </c>
      <c r="AB819" s="73"/>
      <c r="AC819" s="75">
        <v>70217</v>
      </c>
      <c r="AD819" s="75">
        <v>7000</v>
      </c>
      <c r="AE819" s="75" t="s">
        <v>340</v>
      </c>
      <c r="AF819" s="76" t="s">
        <v>3832</v>
      </c>
      <c r="AG819" s="76" t="s">
        <v>3833</v>
      </c>
      <c r="AH819" s="77">
        <v>45905</v>
      </c>
      <c r="AI819" s="77" t="s">
        <v>3834</v>
      </c>
    </row>
    <row r="820" spans="1:35" ht="10.8" thickBot="1" x14ac:dyDescent="0.35">
      <c r="A820" s="5" t="str">
        <f t="shared" si="29"/>
        <v/>
      </c>
      <c r="B820" s="78"/>
      <c r="C820" s="79"/>
      <c r="D820" s="80"/>
      <c r="E820" s="81"/>
      <c r="F820" s="81"/>
      <c r="G820" s="81"/>
      <c r="H820" s="82"/>
      <c r="I820" s="114" t="s">
        <v>38</v>
      </c>
      <c r="J820" s="84">
        <f>SUBTOTAL(9,J794:J819)</f>
        <v>81</v>
      </c>
      <c r="K820" s="85">
        <f>(70)-J820</f>
        <v>-11</v>
      </c>
      <c r="L820" s="86"/>
      <c r="M820" s="86"/>
      <c r="N820" s="87"/>
      <c r="O820" s="87"/>
      <c r="P820" s="88"/>
      <c r="Q820" s="88"/>
      <c r="R820" s="89"/>
      <c r="S820" s="90"/>
      <c r="T820" s="88"/>
      <c r="U820" s="91"/>
      <c r="V820" s="92"/>
      <c r="W820" s="92"/>
      <c r="X820" s="93"/>
      <c r="Y820" s="91"/>
      <c r="Z820" s="88"/>
      <c r="AA820" s="89"/>
      <c r="AB820" s="92"/>
      <c r="AC820" s="17"/>
      <c r="AD820" s="17"/>
      <c r="AE820" s="17"/>
      <c r="AF820" s="18"/>
      <c r="AG820" s="18"/>
      <c r="AH820" s="19"/>
      <c r="AI820" s="19"/>
    </row>
    <row r="821" spans="1:35" ht="10.8" thickBot="1" x14ac:dyDescent="0.35">
      <c r="A821" s="1" t="str">
        <f t="shared" si="29"/>
        <v/>
      </c>
      <c r="B821" s="94"/>
      <c r="C821" s="95"/>
      <c r="D821" s="96"/>
      <c r="E821" s="97">
        <v>45909</v>
      </c>
      <c r="F821" s="98" t="s">
        <v>152</v>
      </c>
      <c r="G821" s="99"/>
      <c r="H821" s="100"/>
      <c r="I821" s="101"/>
      <c r="J821" s="110"/>
      <c r="K821" s="103"/>
      <c r="L821" s="86"/>
      <c r="M821" s="86"/>
      <c r="N821" s="87"/>
      <c r="O821" s="87"/>
      <c r="P821" s="88"/>
      <c r="Q821" s="88"/>
      <c r="R821" s="89"/>
      <c r="S821" s="90"/>
      <c r="T821" s="88"/>
      <c r="U821" s="91"/>
      <c r="V821" s="92"/>
      <c r="W821" s="92"/>
      <c r="X821" s="93"/>
      <c r="Y821" s="91"/>
      <c r="Z821" s="88"/>
      <c r="AA821" s="89"/>
      <c r="AB821" s="92"/>
      <c r="AC821" s="17"/>
      <c r="AD821" s="17"/>
      <c r="AE821" s="17"/>
      <c r="AF821" s="18"/>
      <c r="AG821" s="18"/>
      <c r="AH821" s="19"/>
      <c r="AI821" s="19"/>
    </row>
    <row r="822" spans="1:35" x14ac:dyDescent="0.3">
      <c r="A822" s="1" t="str">
        <f t="shared" si="29"/>
        <v>OXX1090213</v>
      </c>
      <c r="B822" s="111" t="s">
        <v>76</v>
      </c>
      <c r="C822" s="61">
        <v>1090213</v>
      </c>
      <c r="D822" s="62">
        <v>45909</v>
      </c>
      <c r="E822" s="105" t="s">
        <v>2672</v>
      </c>
      <c r="F822" s="105" t="s">
        <v>2673</v>
      </c>
      <c r="G822" s="162" t="s">
        <v>521</v>
      </c>
      <c r="H822" s="63" t="s">
        <v>60</v>
      </c>
      <c r="I822" s="64" t="s">
        <v>41</v>
      </c>
      <c r="J822" s="65">
        <v>3</v>
      </c>
      <c r="K822" s="66" t="s">
        <v>69</v>
      </c>
      <c r="L822" s="67" t="s">
        <v>211</v>
      </c>
      <c r="M822" s="67" t="s">
        <v>62</v>
      </c>
      <c r="N822" s="68" t="s">
        <v>62</v>
      </c>
      <c r="O822" s="68">
        <v>0.375</v>
      </c>
      <c r="P822" s="69" t="s">
        <v>77</v>
      </c>
      <c r="Q822" s="69" t="s">
        <v>78</v>
      </c>
      <c r="R822" s="70">
        <v>45905</v>
      </c>
      <c r="S822" s="71" t="s">
        <v>79</v>
      </c>
      <c r="T822" s="69" t="s">
        <v>47</v>
      </c>
      <c r="U822" s="72" t="s">
        <v>80</v>
      </c>
      <c r="V822" s="73">
        <v>3</v>
      </c>
      <c r="W822" s="73">
        <v>90156</v>
      </c>
      <c r="X822" s="74">
        <v>5</v>
      </c>
      <c r="Y822" s="72">
        <v>1</v>
      </c>
      <c r="Z822" s="73" t="s">
        <v>81</v>
      </c>
      <c r="AA822" s="70">
        <v>45848</v>
      </c>
      <c r="AB822" s="73"/>
      <c r="AC822" s="75">
        <v>90156</v>
      </c>
      <c r="AD822" s="75">
        <v>9000</v>
      </c>
      <c r="AE822" s="75" t="s">
        <v>340</v>
      </c>
      <c r="AF822" s="76" t="s">
        <v>3835</v>
      </c>
      <c r="AG822" s="76" t="s">
        <v>3836</v>
      </c>
      <c r="AH822" s="77">
        <v>45905</v>
      </c>
      <c r="AI822" s="77" t="s">
        <v>3837</v>
      </c>
    </row>
    <row r="823" spans="1:35" x14ac:dyDescent="0.3">
      <c r="A823" s="1" t="str">
        <f t="shared" si="29"/>
        <v>OXX1087836</v>
      </c>
      <c r="B823" s="111" t="s">
        <v>76</v>
      </c>
      <c r="C823" s="61">
        <v>1087836</v>
      </c>
      <c r="D823" s="62">
        <v>45909</v>
      </c>
      <c r="E823" s="105" t="s">
        <v>2674</v>
      </c>
      <c r="F823" s="105" t="s">
        <v>2675</v>
      </c>
      <c r="G823" s="162" t="s">
        <v>534</v>
      </c>
      <c r="H823" s="215" t="s">
        <v>399</v>
      </c>
      <c r="I823" s="64" t="s">
        <v>41</v>
      </c>
      <c r="J823" s="65">
        <v>3</v>
      </c>
      <c r="K823" s="66" t="s">
        <v>69</v>
      </c>
      <c r="L823" s="67" t="s">
        <v>308</v>
      </c>
      <c r="M823" s="67" t="s">
        <v>62</v>
      </c>
      <c r="N823" s="68" t="s">
        <v>62</v>
      </c>
      <c r="O823" s="68">
        <v>0.375</v>
      </c>
      <c r="P823" s="69" t="s">
        <v>77</v>
      </c>
      <c r="Q823" s="69" t="s">
        <v>78</v>
      </c>
      <c r="R823" s="70">
        <v>45905</v>
      </c>
      <c r="S823" s="71" t="s">
        <v>79</v>
      </c>
      <c r="T823" s="69" t="s">
        <v>47</v>
      </c>
      <c r="U823" s="72" t="s">
        <v>80</v>
      </c>
      <c r="V823" s="73">
        <v>3</v>
      </c>
      <c r="W823" s="73">
        <v>159658</v>
      </c>
      <c r="X823" s="74">
        <v>5</v>
      </c>
      <c r="Y823" s="72">
        <v>0.82000000000000006</v>
      </c>
      <c r="Z823" s="73" t="s">
        <v>211</v>
      </c>
      <c r="AA823" s="70">
        <v>45880</v>
      </c>
      <c r="AB823" s="73"/>
      <c r="AC823" s="75">
        <v>159658</v>
      </c>
      <c r="AD823" s="75">
        <v>13000</v>
      </c>
      <c r="AE823" s="75" t="s">
        <v>340</v>
      </c>
      <c r="AF823" s="76" t="s">
        <v>3838</v>
      </c>
      <c r="AG823" s="76" t="s">
        <v>3839</v>
      </c>
      <c r="AH823" s="77">
        <v>45905</v>
      </c>
      <c r="AI823" s="77" t="s">
        <v>3840</v>
      </c>
    </row>
    <row r="824" spans="1:35" x14ac:dyDescent="0.3">
      <c r="A824" s="1" t="str">
        <f t="shared" si="29"/>
        <v>OXX1110308</v>
      </c>
      <c r="B824" s="111" t="s">
        <v>76</v>
      </c>
      <c r="C824" s="61">
        <v>1110308</v>
      </c>
      <c r="D824" s="62">
        <v>45909</v>
      </c>
      <c r="E824" s="105" t="s">
        <v>2676</v>
      </c>
      <c r="F824" s="105" t="s">
        <v>2677</v>
      </c>
      <c r="G824" s="162" t="s">
        <v>490</v>
      </c>
      <c r="H824" s="226" t="s">
        <v>478</v>
      </c>
      <c r="I824" s="64" t="s">
        <v>41</v>
      </c>
      <c r="J824" s="65">
        <v>4</v>
      </c>
      <c r="K824" s="66" t="s">
        <v>69</v>
      </c>
      <c r="L824" s="67" t="s">
        <v>82</v>
      </c>
      <c r="M824" s="67" t="s">
        <v>62</v>
      </c>
      <c r="N824" s="68" t="s">
        <v>62</v>
      </c>
      <c r="O824" s="68">
        <v>0.375</v>
      </c>
      <c r="P824" s="69" t="s">
        <v>77</v>
      </c>
      <c r="Q824" s="69" t="s">
        <v>78</v>
      </c>
      <c r="R824" s="70">
        <v>45905</v>
      </c>
      <c r="S824" s="71" t="s">
        <v>79</v>
      </c>
      <c r="T824" s="69" t="s">
        <v>47</v>
      </c>
      <c r="U824" s="72" t="s">
        <v>80</v>
      </c>
      <c r="V824" s="73">
        <v>4</v>
      </c>
      <c r="W824" s="73">
        <v>68048</v>
      </c>
      <c r="X824" s="74">
        <v>4.8</v>
      </c>
      <c r="Y824" s="72">
        <v>0.85</v>
      </c>
      <c r="Z824" s="73" t="s">
        <v>177</v>
      </c>
      <c r="AA824" s="70">
        <v>45877</v>
      </c>
      <c r="AB824" s="73"/>
      <c r="AC824" s="75">
        <v>68048</v>
      </c>
      <c r="AD824" s="75">
        <v>5000</v>
      </c>
      <c r="AE824" s="75" t="s">
        <v>340</v>
      </c>
      <c r="AF824" s="76" t="s">
        <v>3841</v>
      </c>
      <c r="AG824" s="76" t="s">
        <v>3842</v>
      </c>
      <c r="AH824" s="77">
        <v>45905</v>
      </c>
      <c r="AI824" s="77" t="s">
        <v>3843</v>
      </c>
    </row>
    <row r="825" spans="1:35" x14ac:dyDescent="0.3">
      <c r="A825" s="1" t="str">
        <f t="shared" si="29"/>
        <v>OXX1100141</v>
      </c>
      <c r="B825" s="111" t="s">
        <v>76</v>
      </c>
      <c r="C825" s="61">
        <v>1100141</v>
      </c>
      <c r="D825" s="62">
        <v>45909</v>
      </c>
      <c r="E825" s="105" t="s">
        <v>2678</v>
      </c>
      <c r="F825" s="105" t="s">
        <v>2679</v>
      </c>
      <c r="G825" s="162" t="s">
        <v>444</v>
      </c>
      <c r="H825" s="63" t="s">
        <v>85</v>
      </c>
      <c r="I825" s="64" t="s">
        <v>41</v>
      </c>
      <c r="J825" s="65">
        <v>3</v>
      </c>
      <c r="K825" s="66" t="s">
        <v>69</v>
      </c>
      <c r="L825" s="67" t="s">
        <v>84</v>
      </c>
      <c r="M825" s="67" t="s">
        <v>62</v>
      </c>
      <c r="N825" s="68" t="s">
        <v>62</v>
      </c>
      <c r="O825" s="68">
        <v>0.375</v>
      </c>
      <c r="P825" s="69" t="s">
        <v>77</v>
      </c>
      <c r="Q825" s="69" t="s">
        <v>78</v>
      </c>
      <c r="R825" s="70">
        <v>45905</v>
      </c>
      <c r="S825" s="71" t="s">
        <v>79</v>
      </c>
      <c r="T825" s="69" t="s">
        <v>47</v>
      </c>
      <c r="U825" s="72" t="s">
        <v>80</v>
      </c>
      <c r="V825" s="73">
        <v>3</v>
      </c>
      <c r="W825" s="73">
        <v>91869</v>
      </c>
      <c r="X825" s="74">
        <v>5</v>
      </c>
      <c r="Y825" s="72">
        <v>0.755</v>
      </c>
      <c r="Z825" s="73" t="s">
        <v>84</v>
      </c>
      <c r="AA825" s="70">
        <v>45880</v>
      </c>
      <c r="AB825" s="73"/>
      <c r="AC825" s="75">
        <v>91869</v>
      </c>
      <c r="AD825" s="75">
        <v>9000</v>
      </c>
      <c r="AE825" s="75" t="s">
        <v>340</v>
      </c>
      <c r="AF825" s="76" t="s">
        <v>3844</v>
      </c>
      <c r="AG825" s="76" t="s">
        <v>3845</v>
      </c>
      <c r="AH825" s="77">
        <v>45905</v>
      </c>
      <c r="AI825" s="77" t="s">
        <v>3846</v>
      </c>
    </row>
    <row r="826" spans="1:35" x14ac:dyDescent="0.3">
      <c r="A826" s="1" t="str">
        <f t="shared" si="29"/>
        <v>OXX1095574</v>
      </c>
      <c r="B826" s="111" t="s">
        <v>76</v>
      </c>
      <c r="C826" s="61">
        <v>1095574</v>
      </c>
      <c r="D826" s="62">
        <v>45909</v>
      </c>
      <c r="E826" s="105" t="s">
        <v>2680</v>
      </c>
      <c r="F826" s="105" t="s">
        <v>2681</v>
      </c>
      <c r="G826" s="162" t="s">
        <v>682</v>
      </c>
      <c r="H826" s="213" t="s">
        <v>397</v>
      </c>
      <c r="I826" s="64" t="s">
        <v>41</v>
      </c>
      <c r="J826" s="65">
        <v>3</v>
      </c>
      <c r="K826" s="66" t="s">
        <v>69</v>
      </c>
      <c r="L826" s="67" t="s">
        <v>97</v>
      </c>
      <c r="M826" s="67" t="s">
        <v>62</v>
      </c>
      <c r="N826" s="68" t="s">
        <v>62</v>
      </c>
      <c r="O826" s="68">
        <v>0.375</v>
      </c>
      <c r="P826" s="69" t="s">
        <v>77</v>
      </c>
      <c r="Q826" s="69" t="s">
        <v>78</v>
      </c>
      <c r="R826" s="70">
        <v>45905</v>
      </c>
      <c r="S826" s="71" t="s">
        <v>79</v>
      </c>
      <c r="T826" s="69" t="s">
        <v>47</v>
      </c>
      <c r="U826" s="72" t="s">
        <v>80</v>
      </c>
      <c r="V826" s="73">
        <v>2</v>
      </c>
      <c r="W826" s="73">
        <v>103660</v>
      </c>
      <c r="X826" s="74">
        <v>5</v>
      </c>
      <c r="Y826" s="72">
        <v>1</v>
      </c>
      <c r="Z826" s="73" t="s">
        <v>90</v>
      </c>
      <c r="AA826" s="70">
        <v>45877</v>
      </c>
      <c r="AB826" s="73"/>
      <c r="AC826" s="75">
        <v>103660</v>
      </c>
      <c r="AD826" s="75">
        <v>9000</v>
      </c>
      <c r="AE826" s="75" t="s">
        <v>340</v>
      </c>
      <c r="AF826" s="76" t="s">
        <v>3847</v>
      </c>
      <c r="AG826" s="76" t="s">
        <v>3848</v>
      </c>
      <c r="AH826" s="77">
        <v>45905</v>
      </c>
      <c r="AI826" s="77" t="s">
        <v>3849</v>
      </c>
    </row>
    <row r="827" spans="1:35" x14ac:dyDescent="0.3">
      <c r="A827" s="1" t="str">
        <f t="shared" si="29"/>
        <v>OXX1096888</v>
      </c>
      <c r="B827" s="111" t="s">
        <v>76</v>
      </c>
      <c r="C827" s="61">
        <v>1096888</v>
      </c>
      <c r="D827" s="62">
        <v>45909</v>
      </c>
      <c r="E827" s="105" t="s">
        <v>2682</v>
      </c>
      <c r="F827" s="105" t="s">
        <v>2683</v>
      </c>
      <c r="G827" s="162" t="s">
        <v>493</v>
      </c>
      <c r="H827" s="214" t="s">
        <v>398</v>
      </c>
      <c r="I827" s="64" t="s">
        <v>41</v>
      </c>
      <c r="J827" s="65">
        <v>4</v>
      </c>
      <c r="K827" s="66" t="s">
        <v>69</v>
      </c>
      <c r="L827" s="67" t="s">
        <v>434</v>
      </c>
      <c r="M827" s="67" t="s">
        <v>62</v>
      </c>
      <c r="N827" s="68" t="s">
        <v>62</v>
      </c>
      <c r="O827" s="68">
        <v>0.375</v>
      </c>
      <c r="P827" s="69" t="s">
        <v>77</v>
      </c>
      <c r="Q827" s="69" t="s">
        <v>78</v>
      </c>
      <c r="R827" s="70">
        <v>45905</v>
      </c>
      <c r="S827" s="71" t="s">
        <v>79</v>
      </c>
      <c r="T827" s="69" t="s">
        <v>47</v>
      </c>
      <c r="U827" s="72" t="s">
        <v>80</v>
      </c>
      <c r="V827" s="73">
        <v>3</v>
      </c>
      <c r="W827" s="73">
        <v>60013</v>
      </c>
      <c r="X827" s="74">
        <v>5</v>
      </c>
      <c r="Y827" s="72">
        <v>0.91</v>
      </c>
      <c r="Z827" s="73" t="s">
        <v>93</v>
      </c>
      <c r="AA827" s="70">
        <v>45880</v>
      </c>
      <c r="AB827" s="73"/>
      <c r="AC827" s="75">
        <v>60013</v>
      </c>
      <c r="AD827" s="75">
        <v>5000</v>
      </c>
      <c r="AE827" s="75" t="s">
        <v>340</v>
      </c>
      <c r="AF827" s="76" t="s">
        <v>3850</v>
      </c>
      <c r="AG827" s="76" t="s">
        <v>1661</v>
      </c>
      <c r="AH827" s="77">
        <v>45905</v>
      </c>
      <c r="AI827" s="77" t="s">
        <v>3851</v>
      </c>
    </row>
    <row r="828" spans="1:35" x14ac:dyDescent="0.3">
      <c r="A828" s="1" t="str">
        <f t="shared" si="29"/>
        <v>OXX1098800</v>
      </c>
      <c r="B828" s="111" t="s">
        <v>76</v>
      </c>
      <c r="C828" s="61">
        <v>1098800</v>
      </c>
      <c r="D828" s="62">
        <v>45909</v>
      </c>
      <c r="E828" s="105" t="s">
        <v>2684</v>
      </c>
      <c r="F828" s="105" t="s">
        <v>2685</v>
      </c>
      <c r="G828" s="162" t="s">
        <v>496</v>
      </c>
      <c r="H828" s="195" t="s">
        <v>89</v>
      </c>
      <c r="I828" s="106" t="s">
        <v>53</v>
      </c>
      <c r="J828" s="65">
        <v>3</v>
      </c>
      <c r="K828" s="66" t="s">
        <v>69</v>
      </c>
      <c r="L828" s="67" t="s">
        <v>100</v>
      </c>
      <c r="M828" s="67" t="s">
        <v>62</v>
      </c>
      <c r="N828" s="68" t="s">
        <v>62</v>
      </c>
      <c r="O828" s="68">
        <v>0.375</v>
      </c>
      <c r="P828" s="69" t="s">
        <v>77</v>
      </c>
      <c r="Q828" s="69" t="s">
        <v>78</v>
      </c>
      <c r="R828" s="70">
        <v>45905</v>
      </c>
      <c r="S828" s="71" t="s">
        <v>79</v>
      </c>
      <c r="T828" s="69" t="s">
        <v>47</v>
      </c>
      <c r="U828" s="72" t="s">
        <v>80</v>
      </c>
      <c r="V828" s="73">
        <v>3</v>
      </c>
      <c r="W828" s="73">
        <v>75775</v>
      </c>
      <c r="X828" s="74">
        <v>5</v>
      </c>
      <c r="Y828" s="72">
        <v>0.93</v>
      </c>
      <c r="Z828" s="73" t="s">
        <v>366</v>
      </c>
      <c r="AA828" s="70">
        <v>45877</v>
      </c>
      <c r="AB828" s="73"/>
      <c r="AC828" s="75">
        <v>75775</v>
      </c>
      <c r="AD828" s="75">
        <v>7000</v>
      </c>
      <c r="AE828" s="75" t="s">
        <v>340</v>
      </c>
      <c r="AF828" s="76" t="s">
        <v>3852</v>
      </c>
      <c r="AG828" s="76" t="s">
        <v>3853</v>
      </c>
      <c r="AH828" s="77">
        <v>45905</v>
      </c>
      <c r="AI828" s="77" t="s">
        <v>3854</v>
      </c>
    </row>
    <row r="829" spans="1:35" x14ac:dyDescent="0.3">
      <c r="A829" s="1" t="str">
        <f t="shared" si="29"/>
        <v>OXX1098976</v>
      </c>
      <c r="B829" s="111" t="s">
        <v>76</v>
      </c>
      <c r="C829" s="61">
        <v>1098976</v>
      </c>
      <c r="D829" s="62">
        <v>45909</v>
      </c>
      <c r="E829" s="105" t="s">
        <v>2686</v>
      </c>
      <c r="F829" s="105" t="s">
        <v>2687</v>
      </c>
      <c r="G829" s="162" t="s">
        <v>496</v>
      </c>
      <c r="H829" s="195" t="s">
        <v>89</v>
      </c>
      <c r="I829" s="64" t="s">
        <v>41</v>
      </c>
      <c r="J829" s="65">
        <v>3</v>
      </c>
      <c r="K829" s="66" t="s">
        <v>69</v>
      </c>
      <c r="L829" s="67" t="s">
        <v>99</v>
      </c>
      <c r="M829" s="67" t="s">
        <v>62</v>
      </c>
      <c r="N829" s="68" t="s">
        <v>62</v>
      </c>
      <c r="O829" s="68">
        <v>0.375</v>
      </c>
      <c r="P829" s="69" t="s">
        <v>77</v>
      </c>
      <c r="Q829" s="69" t="s">
        <v>78</v>
      </c>
      <c r="R829" s="70">
        <v>45905</v>
      </c>
      <c r="S829" s="71" t="s">
        <v>79</v>
      </c>
      <c r="T829" s="69" t="s">
        <v>47</v>
      </c>
      <c r="U829" s="72" t="s">
        <v>80</v>
      </c>
      <c r="V829" s="73">
        <v>3</v>
      </c>
      <c r="W829" s="73">
        <v>80723</v>
      </c>
      <c r="X829" s="74">
        <v>4.4000000000000004</v>
      </c>
      <c r="Y829" s="72">
        <v>0.5</v>
      </c>
      <c r="Z829" s="73" t="s">
        <v>95</v>
      </c>
      <c r="AA829" s="70">
        <v>45877</v>
      </c>
      <c r="AB829" s="73"/>
      <c r="AC829" s="75">
        <v>80723</v>
      </c>
      <c r="AD829" s="75">
        <v>7000</v>
      </c>
      <c r="AE829" s="75" t="s">
        <v>340</v>
      </c>
      <c r="AF829" s="76" t="s">
        <v>3855</v>
      </c>
      <c r="AG829" s="76" t="s">
        <v>3856</v>
      </c>
      <c r="AH829" s="77">
        <v>45905</v>
      </c>
      <c r="AI829" s="77" t="s">
        <v>3857</v>
      </c>
    </row>
    <row r="830" spans="1:35" x14ac:dyDescent="0.3">
      <c r="A830" s="1" t="str">
        <f t="shared" si="29"/>
        <v>OXX1099013</v>
      </c>
      <c r="B830" s="111" t="s">
        <v>76</v>
      </c>
      <c r="C830" s="61">
        <v>1099013</v>
      </c>
      <c r="D830" s="62">
        <v>45909</v>
      </c>
      <c r="E830" s="105" t="s">
        <v>2688</v>
      </c>
      <c r="F830" s="105" t="s">
        <v>2689</v>
      </c>
      <c r="G830" s="162" t="s">
        <v>496</v>
      </c>
      <c r="H830" s="195" t="s">
        <v>89</v>
      </c>
      <c r="I830" s="64" t="s">
        <v>41</v>
      </c>
      <c r="J830" s="65">
        <v>3</v>
      </c>
      <c r="K830" s="66" t="s">
        <v>69</v>
      </c>
      <c r="L830" s="67" t="s">
        <v>272</v>
      </c>
      <c r="M830" s="67" t="s">
        <v>62</v>
      </c>
      <c r="N830" s="68" t="s">
        <v>62</v>
      </c>
      <c r="O830" s="68">
        <v>0.375</v>
      </c>
      <c r="P830" s="69" t="s">
        <v>77</v>
      </c>
      <c r="Q830" s="69" t="s">
        <v>78</v>
      </c>
      <c r="R830" s="70">
        <v>45905</v>
      </c>
      <c r="S830" s="71" t="s">
        <v>79</v>
      </c>
      <c r="T830" s="69" t="s">
        <v>47</v>
      </c>
      <c r="U830" s="72" t="s">
        <v>80</v>
      </c>
      <c r="V830" s="73">
        <v>3</v>
      </c>
      <c r="W830" s="73">
        <v>80018</v>
      </c>
      <c r="X830" s="74">
        <v>5</v>
      </c>
      <c r="Y830" s="72">
        <v>0.71</v>
      </c>
      <c r="Z830" s="73" t="s">
        <v>92</v>
      </c>
      <c r="AA830" s="70">
        <v>45877</v>
      </c>
      <c r="AB830" s="73"/>
      <c r="AC830" s="75">
        <v>80018</v>
      </c>
      <c r="AD830" s="75">
        <v>7000</v>
      </c>
      <c r="AE830" s="75" t="s">
        <v>340</v>
      </c>
      <c r="AF830" s="76" t="s">
        <v>3858</v>
      </c>
      <c r="AG830" s="76" t="s">
        <v>3859</v>
      </c>
      <c r="AH830" s="77">
        <v>45905</v>
      </c>
      <c r="AI830" s="77" t="s">
        <v>3860</v>
      </c>
    </row>
    <row r="831" spans="1:35" x14ac:dyDescent="0.3">
      <c r="A831" s="1" t="str">
        <f t="shared" si="29"/>
        <v>OXX1099741</v>
      </c>
      <c r="B831" s="111" t="s">
        <v>76</v>
      </c>
      <c r="C831" s="61">
        <v>1099741</v>
      </c>
      <c r="D831" s="62">
        <v>45909</v>
      </c>
      <c r="E831" s="105" t="s">
        <v>2690</v>
      </c>
      <c r="F831" s="105" t="s">
        <v>2691</v>
      </c>
      <c r="G831" s="162" t="s">
        <v>493</v>
      </c>
      <c r="H831" s="195" t="s">
        <v>89</v>
      </c>
      <c r="I831" s="64" t="s">
        <v>41</v>
      </c>
      <c r="J831" s="65">
        <v>3</v>
      </c>
      <c r="K831" s="66" t="s">
        <v>69</v>
      </c>
      <c r="L831" s="67" t="s">
        <v>366</v>
      </c>
      <c r="M831" s="67" t="s">
        <v>83</v>
      </c>
      <c r="N831" s="68">
        <v>0.29166666666666669</v>
      </c>
      <c r="O831" s="68">
        <v>0.375</v>
      </c>
      <c r="P831" s="69" t="s">
        <v>77</v>
      </c>
      <c r="Q831" s="69" t="s">
        <v>78</v>
      </c>
      <c r="R831" s="70">
        <v>45905</v>
      </c>
      <c r="S831" s="71" t="s">
        <v>79</v>
      </c>
      <c r="T831" s="69" t="s">
        <v>47</v>
      </c>
      <c r="U831" s="72" t="s">
        <v>80</v>
      </c>
      <c r="V831" s="73">
        <v>3</v>
      </c>
      <c r="W831" s="73">
        <v>104093</v>
      </c>
      <c r="X831" s="74">
        <v>4.7</v>
      </c>
      <c r="Y831" s="72">
        <v>0.89</v>
      </c>
      <c r="Z831" s="73" t="s">
        <v>98</v>
      </c>
      <c r="AA831" s="70">
        <v>45876</v>
      </c>
      <c r="AB831" s="73"/>
      <c r="AC831" s="75">
        <v>104093</v>
      </c>
      <c r="AD831" s="75">
        <v>9000</v>
      </c>
      <c r="AE831" s="75" t="s">
        <v>340</v>
      </c>
      <c r="AF831" s="76" t="s">
        <v>3861</v>
      </c>
      <c r="AG831" s="76" t="s">
        <v>3862</v>
      </c>
      <c r="AH831" s="77">
        <v>45905</v>
      </c>
      <c r="AI831" s="77" t="s">
        <v>3863</v>
      </c>
    </row>
    <row r="832" spans="1:35" x14ac:dyDescent="0.3">
      <c r="A832" s="1" t="str">
        <f t="shared" si="29"/>
        <v>OXX1100281</v>
      </c>
      <c r="B832" s="111" t="s">
        <v>76</v>
      </c>
      <c r="C832" s="61">
        <v>1100281</v>
      </c>
      <c r="D832" s="62">
        <v>45909</v>
      </c>
      <c r="E832" s="105" t="s">
        <v>2692</v>
      </c>
      <c r="F832" s="105" t="s">
        <v>2693</v>
      </c>
      <c r="G832" s="162" t="s">
        <v>987</v>
      </c>
      <c r="H832" s="195" t="s">
        <v>89</v>
      </c>
      <c r="I832" s="64" t="s">
        <v>41</v>
      </c>
      <c r="J832" s="65">
        <v>3</v>
      </c>
      <c r="K832" s="66" t="s">
        <v>69</v>
      </c>
      <c r="L832" s="67" t="s">
        <v>91</v>
      </c>
      <c r="M832" s="67" t="s">
        <v>62</v>
      </c>
      <c r="N832" s="68" t="s">
        <v>62</v>
      </c>
      <c r="O832" s="68">
        <v>0.375</v>
      </c>
      <c r="P832" s="69" t="s">
        <v>77</v>
      </c>
      <c r="Q832" s="69" t="s">
        <v>78</v>
      </c>
      <c r="R832" s="70">
        <v>45905</v>
      </c>
      <c r="S832" s="71" t="s">
        <v>79</v>
      </c>
      <c r="T832" s="69" t="s">
        <v>47</v>
      </c>
      <c r="U832" s="72" t="s">
        <v>80</v>
      </c>
      <c r="V832" s="73">
        <v>3</v>
      </c>
      <c r="W832" s="73">
        <v>69041</v>
      </c>
      <c r="X832" s="74">
        <v>5</v>
      </c>
      <c r="Y832" s="72">
        <v>0.7350000000000001</v>
      </c>
      <c r="Z832" s="73" t="s">
        <v>90</v>
      </c>
      <c r="AA832" s="70">
        <v>45848</v>
      </c>
      <c r="AB832" s="73"/>
      <c r="AC832" s="75">
        <v>69041</v>
      </c>
      <c r="AD832" s="75">
        <v>7000</v>
      </c>
      <c r="AE832" s="75" t="s">
        <v>340</v>
      </c>
      <c r="AF832" s="76" t="s">
        <v>3864</v>
      </c>
      <c r="AG832" s="76" t="s">
        <v>3865</v>
      </c>
      <c r="AH832" s="77">
        <v>45905</v>
      </c>
      <c r="AI832" s="77" t="s">
        <v>3866</v>
      </c>
    </row>
    <row r="833" spans="1:35" x14ac:dyDescent="0.3">
      <c r="A833" s="1" t="str">
        <f t="shared" si="29"/>
        <v>OXX1100733</v>
      </c>
      <c r="B833" s="111" t="s">
        <v>76</v>
      </c>
      <c r="C833" s="61">
        <v>1100733</v>
      </c>
      <c r="D833" s="62">
        <v>45909</v>
      </c>
      <c r="E833" s="105" t="s">
        <v>2694</v>
      </c>
      <c r="F833" s="105" t="s">
        <v>2695</v>
      </c>
      <c r="G833" s="162" t="s">
        <v>987</v>
      </c>
      <c r="H833" s="195" t="s">
        <v>89</v>
      </c>
      <c r="I833" s="64" t="s">
        <v>41</v>
      </c>
      <c r="J833" s="65">
        <v>3</v>
      </c>
      <c r="K833" s="66" t="s">
        <v>69</v>
      </c>
      <c r="L833" s="67" t="s">
        <v>90</v>
      </c>
      <c r="M833" s="67" t="s">
        <v>83</v>
      </c>
      <c r="N833" s="68">
        <v>0.29166666666666669</v>
      </c>
      <c r="O833" s="68">
        <v>0.375</v>
      </c>
      <c r="P833" s="69" t="s">
        <v>77</v>
      </c>
      <c r="Q833" s="69" t="s">
        <v>78</v>
      </c>
      <c r="R833" s="70">
        <v>45905</v>
      </c>
      <c r="S833" s="71" t="s">
        <v>79</v>
      </c>
      <c r="T833" s="69" t="s">
        <v>47</v>
      </c>
      <c r="U833" s="72" t="s">
        <v>80</v>
      </c>
      <c r="V833" s="73">
        <v>3</v>
      </c>
      <c r="W833" s="73">
        <v>91128</v>
      </c>
      <c r="X833" s="74">
        <v>5</v>
      </c>
      <c r="Y833" s="72">
        <v>1</v>
      </c>
      <c r="Z833" s="73" t="s">
        <v>90</v>
      </c>
      <c r="AA833" s="70">
        <v>45880</v>
      </c>
      <c r="AB833" s="73"/>
      <c r="AC833" s="75">
        <v>91128</v>
      </c>
      <c r="AD833" s="75">
        <v>9000</v>
      </c>
      <c r="AE833" s="75" t="s">
        <v>340</v>
      </c>
      <c r="AF833" s="76" t="s">
        <v>3867</v>
      </c>
      <c r="AG833" s="76" t="s">
        <v>3868</v>
      </c>
      <c r="AH833" s="77">
        <v>45905</v>
      </c>
      <c r="AI833" s="77" t="s">
        <v>3869</v>
      </c>
    </row>
    <row r="834" spans="1:35" x14ac:dyDescent="0.3">
      <c r="A834" s="1" t="str">
        <f t="shared" si="29"/>
        <v>OXX1102417</v>
      </c>
      <c r="B834" s="111" t="s">
        <v>76</v>
      </c>
      <c r="C834" s="61">
        <v>1102417</v>
      </c>
      <c r="D834" s="62">
        <v>45909</v>
      </c>
      <c r="E834" s="105" t="s">
        <v>2696</v>
      </c>
      <c r="F834" s="105" t="s">
        <v>2697</v>
      </c>
      <c r="G834" s="162" t="s">
        <v>496</v>
      </c>
      <c r="H834" s="195" t="s">
        <v>89</v>
      </c>
      <c r="I834" s="64" t="s">
        <v>41</v>
      </c>
      <c r="J834" s="65">
        <v>3</v>
      </c>
      <c r="K834" s="66" t="s">
        <v>69</v>
      </c>
      <c r="L834" s="67" t="s">
        <v>405</v>
      </c>
      <c r="M834" s="67" t="s">
        <v>62</v>
      </c>
      <c r="N834" s="68" t="s">
        <v>62</v>
      </c>
      <c r="O834" s="68">
        <v>0.375</v>
      </c>
      <c r="P834" s="69" t="s">
        <v>77</v>
      </c>
      <c r="Q834" s="69" t="s">
        <v>78</v>
      </c>
      <c r="R834" s="70">
        <v>45905</v>
      </c>
      <c r="S834" s="71" t="s">
        <v>79</v>
      </c>
      <c r="T834" s="69" t="s">
        <v>47</v>
      </c>
      <c r="U834" s="72" t="s">
        <v>80</v>
      </c>
      <c r="V834" s="73">
        <v>3</v>
      </c>
      <c r="W834" s="73">
        <v>91190</v>
      </c>
      <c r="X834" s="74">
        <v>5</v>
      </c>
      <c r="Y834" s="72">
        <v>0.66</v>
      </c>
      <c r="Z834" s="73" t="s">
        <v>91</v>
      </c>
      <c r="AA834" s="70">
        <v>45867</v>
      </c>
      <c r="AB834" s="73"/>
      <c r="AC834" s="75">
        <v>91190</v>
      </c>
      <c r="AD834" s="75">
        <v>9000</v>
      </c>
      <c r="AE834" s="75" t="s">
        <v>340</v>
      </c>
      <c r="AF834" s="76" t="s">
        <v>3870</v>
      </c>
      <c r="AG834" s="76" t="s">
        <v>3871</v>
      </c>
      <c r="AH834" s="77">
        <v>45905</v>
      </c>
      <c r="AI834" s="77" t="s">
        <v>3872</v>
      </c>
    </row>
    <row r="835" spans="1:35" x14ac:dyDescent="0.3">
      <c r="A835" s="1" t="str">
        <f t="shared" si="29"/>
        <v>OXX1109708</v>
      </c>
      <c r="B835" s="111" t="s">
        <v>76</v>
      </c>
      <c r="C835" s="61">
        <v>1109708</v>
      </c>
      <c r="D835" s="62">
        <v>45909</v>
      </c>
      <c r="E835" s="105" t="s">
        <v>2698</v>
      </c>
      <c r="F835" s="105" t="s">
        <v>2699</v>
      </c>
      <c r="G835" s="162" t="s">
        <v>2490</v>
      </c>
      <c r="H835" s="195" t="s">
        <v>89</v>
      </c>
      <c r="I835" s="64" t="s">
        <v>41</v>
      </c>
      <c r="J835" s="65">
        <v>3</v>
      </c>
      <c r="K835" s="66" t="s">
        <v>69</v>
      </c>
      <c r="L835" s="67" t="s">
        <v>96</v>
      </c>
      <c r="M835" s="67" t="s">
        <v>83</v>
      </c>
      <c r="N835" s="68">
        <v>0.29166666666666669</v>
      </c>
      <c r="O835" s="68">
        <v>0.375</v>
      </c>
      <c r="P835" s="69" t="s">
        <v>77</v>
      </c>
      <c r="Q835" s="69" t="s">
        <v>78</v>
      </c>
      <c r="R835" s="70">
        <v>45905</v>
      </c>
      <c r="S835" s="71" t="s">
        <v>79</v>
      </c>
      <c r="T835" s="69" t="s">
        <v>47</v>
      </c>
      <c r="U835" s="72" t="s">
        <v>80</v>
      </c>
      <c r="V835" s="73">
        <v>3</v>
      </c>
      <c r="W835" s="73">
        <v>54767</v>
      </c>
      <c r="X835" s="74">
        <v>5</v>
      </c>
      <c r="Y835" s="72">
        <v>0.84</v>
      </c>
      <c r="Z835" s="73" t="s">
        <v>96</v>
      </c>
      <c r="AA835" s="70">
        <v>45877</v>
      </c>
      <c r="AB835" s="73"/>
      <c r="AC835" s="75">
        <v>54767</v>
      </c>
      <c r="AD835" s="75">
        <v>5000</v>
      </c>
      <c r="AE835" s="75" t="s">
        <v>340</v>
      </c>
      <c r="AF835" s="76" t="s">
        <v>3873</v>
      </c>
      <c r="AG835" s="76" t="s">
        <v>3874</v>
      </c>
      <c r="AH835" s="77">
        <v>45905</v>
      </c>
      <c r="AI835" s="77" t="s">
        <v>3875</v>
      </c>
    </row>
    <row r="836" spans="1:35" x14ac:dyDescent="0.3">
      <c r="A836" s="1" t="str">
        <f t="shared" si="29"/>
        <v>OXX1110219</v>
      </c>
      <c r="B836" s="111" t="s">
        <v>76</v>
      </c>
      <c r="C836" s="61">
        <v>1110219</v>
      </c>
      <c r="D836" s="62">
        <v>45909</v>
      </c>
      <c r="E836" s="105" t="s">
        <v>2700</v>
      </c>
      <c r="F836" s="105" t="s">
        <v>2701</v>
      </c>
      <c r="G836" s="162" t="s">
        <v>496</v>
      </c>
      <c r="H836" s="195" t="s">
        <v>89</v>
      </c>
      <c r="I836" s="64" t="s">
        <v>41</v>
      </c>
      <c r="J836" s="65">
        <v>3</v>
      </c>
      <c r="K836" s="66" t="s">
        <v>69</v>
      </c>
      <c r="L836" s="67" t="s">
        <v>94</v>
      </c>
      <c r="M836" s="67" t="s">
        <v>62</v>
      </c>
      <c r="N836" s="68" t="s">
        <v>62</v>
      </c>
      <c r="O836" s="68">
        <v>0.375</v>
      </c>
      <c r="P836" s="69" t="s">
        <v>77</v>
      </c>
      <c r="Q836" s="69" t="s">
        <v>78</v>
      </c>
      <c r="R836" s="70">
        <v>45905</v>
      </c>
      <c r="S836" s="71" t="s">
        <v>79</v>
      </c>
      <c r="T836" s="69" t="s">
        <v>47</v>
      </c>
      <c r="U836" s="72" t="s">
        <v>80</v>
      </c>
      <c r="V836" s="73">
        <v>3</v>
      </c>
      <c r="W836" s="73">
        <v>65317</v>
      </c>
      <c r="X836" s="74">
        <v>4.5</v>
      </c>
      <c r="Y836" s="72">
        <v>0.8</v>
      </c>
      <c r="Z836" s="73" t="s">
        <v>99</v>
      </c>
      <c r="AA836" s="70">
        <v>45877</v>
      </c>
      <c r="AB836" s="73"/>
      <c r="AC836" s="75">
        <v>65317</v>
      </c>
      <c r="AD836" s="75">
        <v>7000</v>
      </c>
      <c r="AE836" s="75" t="s">
        <v>340</v>
      </c>
      <c r="AF836" s="76" t="s">
        <v>3876</v>
      </c>
      <c r="AG836" s="76" t="s">
        <v>3877</v>
      </c>
      <c r="AH836" s="77">
        <v>45905</v>
      </c>
      <c r="AI836" s="77" t="s">
        <v>3878</v>
      </c>
    </row>
    <row r="837" spans="1:35" x14ac:dyDescent="0.3">
      <c r="A837" s="1" t="str">
        <f t="shared" si="29"/>
        <v>OXX1104198</v>
      </c>
      <c r="B837" s="111" t="s">
        <v>76</v>
      </c>
      <c r="C837" s="61">
        <v>1104198</v>
      </c>
      <c r="D837" s="62">
        <v>45909</v>
      </c>
      <c r="E837" s="105" t="s">
        <v>2702</v>
      </c>
      <c r="F837" s="105" t="s">
        <v>2703</v>
      </c>
      <c r="G837" s="162" t="s">
        <v>804</v>
      </c>
      <c r="H837" s="63" t="s">
        <v>101</v>
      </c>
      <c r="I837" s="64" t="s">
        <v>41</v>
      </c>
      <c r="J837" s="65">
        <v>3</v>
      </c>
      <c r="K837" s="66" t="s">
        <v>69</v>
      </c>
      <c r="L837" s="67" t="s">
        <v>271</v>
      </c>
      <c r="M837" s="67" t="s">
        <v>83</v>
      </c>
      <c r="N837" s="68">
        <v>0.29166666666666669</v>
      </c>
      <c r="O837" s="68">
        <v>0.375</v>
      </c>
      <c r="P837" s="69" t="s">
        <v>77</v>
      </c>
      <c r="Q837" s="69" t="s">
        <v>78</v>
      </c>
      <c r="R837" s="70">
        <v>45905</v>
      </c>
      <c r="S837" s="71" t="s">
        <v>79</v>
      </c>
      <c r="T837" s="69" t="s">
        <v>47</v>
      </c>
      <c r="U837" s="72" t="s">
        <v>80</v>
      </c>
      <c r="V837" s="73">
        <v>3</v>
      </c>
      <c r="W837" s="73">
        <v>86534</v>
      </c>
      <c r="X837" s="74">
        <v>5</v>
      </c>
      <c r="Y837" s="72">
        <v>0.79349999999999998</v>
      </c>
      <c r="Z837" s="73" t="s">
        <v>379</v>
      </c>
      <c r="AA837" s="70">
        <v>45817</v>
      </c>
      <c r="AB837" s="73"/>
      <c r="AC837" s="75">
        <v>86534</v>
      </c>
      <c r="AD837" s="75">
        <v>9000</v>
      </c>
      <c r="AE837" s="75" t="s">
        <v>340</v>
      </c>
      <c r="AF837" s="76" t="s">
        <v>3879</v>
      </c>
      <c r="AG837" s="76" t="s">
        <v>3880</v>
      </c>
      <c r="AH837" s="77">
        <v>45905</v>
      </c>
      <c r="AI837" s="77" t="s">
        <v>3881</v>
      </c>
    </row>
    <row r="838" spans="1:35" x14ac:dyDescent="0.3">
      <c r="A838" s="1" t="str">
        <f t="shared" si="29"/>
        <v>OXX1109573</v>
      </c>
      <c r="B838" s="111" t="s">
        <v>76</v>
      </c>
      <c r="C838" s="61">
        <v>1109573</v>
      </c>
      <c r="D838" s="62">
        <v>45909</v>
      </c>
      <c r="E838" s="105" t="s">
        <v>2704</v>
      </c>
      <c r="F838" s="105" t="s">
        <v>2705</v>
      </c>
      <c r="G838" s="162" t="s">
        <v>804</v>
      </c>
      <c r="H838" s="63" t="s">
        <v>101</v>
      </c>
      <c r="I838" s="64" t="s">
        <v>41</v>
      </c>
      <c r="J838" s="65">
        <v>3</v>
      </c>
      <c r="K838" s="66" t="s">
        <v>69</v>
      </c>
      <c r="L838" s="67" t="s">
        <v>379</v>
      </c>
      <c r="M838" s="67" t="s">
        <v>83</v>
      </c>
      <c r="N838" s="68">
        <v>0.29166666666666669</v>
      </c>
      <c r="O838" s="68">
        <v>0.375</v>
      </c>
      <c r="P838" s="69" t="s">
        <v>77</v>
      </c>
      <c r="Q838" s="69" t="s">
        <v>78</v>
      </c>
      <c r="R838" s="70">
        <v>45905</v>
      </c>
      <c r="S838" s="71" t="s">
        <v>79</v>
      </c>
      <c r="T838" s="69" t="s">
        <v>47</v>
      </c>
      <c r="U838" s="72" t="s">
        <v>80</v>
      </c>
      <c r="V838" s="73">
        <v>3</v>
      </c>
      <c r="W838" s="73">
        <v>67258</v>
      </c>
      <c r="X838" s="74">
        <v>5</v>
      </c>
      <c r="Y838" s="72">
        <v>0.86499999999999999</v>
      </c>
      <c r="Z838" s="73" t="s">
        <v>379</v>
      </c>
      <c r="AA838" s="70">
        <v>45842</v>
      </c>
      <c r="AB838" s="73"/>
      <c r="AC838" s="75">
        <v>67258</v>
      </c>
      <c r="AD838" s="75">
        <v>7000</v>
      </c>
      <c r="AE838" s="75" t="s">
        <v>340</v>
      </c>
      <c r="AF838" s="76" t="s">
        <v>3882</v>
      </c>
      <c r="AG838" s="76" t="s">
        <v>3883</v>
      </c>
      <c r="AH838" s="77">
        <v>45905</v>
      </c>
      <c r="AI838" s="77" t="s">
        <v>3884</v>
      </c>
    </row>
    <row r="839" spans="1:35" x14ac:dyDescent="0.3">
      <c r="A839" s="1" t="str">
        <f t="shared" si="29"/>
        <v>OXX1089007</v>
      </c>
      <c r="B839" s="111" t="s">
        <v>76</v>
      </c>
      <c r="C839" s="61">
        <v>1089007</v>
      </c>
      <c r="D839" s="62">
        <v>45909</v>
      </c>
      <c r="E839" s="105" t="s">
        <v>2706</v>
      </c>
      <c r="F839" s="105" t="s">
        <v>2707</v>
      </c>
      <c r="G839" s="162" t="s">
        <v>496</v>
      </c>
      <c r="H839" s="195" t="s">
        <v>103</v>
      </c>
      <c r="I839" s="64" t="s">
        <v>41</v>
      </c>
      <c r="J839" s="65">
        <v>3</v>
      </c>
      <c r="K839" s="66" t="s">
        <v>69</v>
      </c>
      <c r="L839" s="67" t="s">
        <v>252</v>
      </c>
      <c r="M839" s="67" t="s">
        <v>62</v>
      </c>
      <c r="N839" s="68" t="s">
        <v>62</v>
      </c>
      <c r="O839" s="68">
        <v>0.375</v>
      </c>
      <c r="P839" s="69" t="s">
        <v>77</v>
      </c>
      <c r="Q839" s="69" t="s">
        <v>78</v>
      </c>
      <c r="R839" s="70">
        <v>45905</v>
      </c>
      <c r="S839" s="71" t="s">
        <v>79</v>
      </c>
      <c r="T839" s="69" t="s">
        <v>47</v>
      </c>
      <c r="U839" s="72" t="s">
        <v>80</v>
      </c>
      <c r="V839" s="73">
        <v>3</v>
      </c>
      <c r="W839" s="73">
        <v>66120</v>
      </c>
      <c r="X839" s="74">
        <v>5</v>
      </c>
      <c r="Y839" s="72">
        <v>0.57999999999999996</v>
      </c>
      <c r="Z839" s="73" t="s">
        <v>177</v>
      </c>
      <c r="AA839" s="70">
        <v>45877</v>
      </c>
      <c r="AB839" s="73"/>
      <c r="AC839" s="75">
        <v>66120</v>
      </c>
      <c r="AD839" s="75">
        <v>7000</v>
      </c>
      <c r="AE839" s="75" t="s">
        <v>340</v>
      </c>
      <c r="AF839" s="76" t="s">
        <v>3885</v>
      </c>
      <c r="AG839" s="76" t="s">
        <v>3886</v>
      </c>
      <c r="AH839" s="77">
        <v>45905</v>
      </c>
      <c r="AI839" s="77" t="s">
        <v>3887</v>
      </c>
    </row>
    <row r="840" spans="1:35" x14ac:dyDescent="0.3">
      <c r="A840" s="1" t="str">
        <f t="shared" si="29"/>
        <v>OXX1094137</v>
      </c>
      <c r="B840" s="111" t="s">
        <v>76</v>
      </c>
      <c r="C840" s="61">
        <v>1094137</v>
      </c>
      <c r="D840" s="62">
        <v>45909</v>
      </c>
      <c r="E840" s="105" t="s">
        <v>2708</v>
      </c>
      <c r="F840" s="105" t="s">
        <v>2709</v>
      </c>
      <c r="G840" s="162" t="s">
        <v>510</v>
      </c>
      <c r="H840" s="195" t="s">
        <v>103</v>
      </c>
      <c r="I840" s="64" t="s">
        <v>41</v>
      </c>
      <c r="J840" s="65">
        <v>3</v>
      </c>
      <c r="K840" s="66" t="s">
        <v>69</v>
      </c>
      <c r="L840" s="67" t="s">
        <v>342</v>
      </c>
      <c r="M840" s="67" t="s">
        <v>62</v>
      </c>
      <c r="N840" s="68" t="s">
        <v>62</v>
      </c>
      <c r="O840" s="68">
        <v>0.375</v>
      </c>
      <c r="P840" s="69" t="s">
        <v>77</v>
      </c>
      <c r="Q840" s="69" t="s">
        <v>78</v>
      </c>
      <c r="R840" s="70">
        <v>45905</v>
      </c>
      <c r="S840" s="71" t="s">
        <v>79</v>
      </c>
      <c r="T840" s="69" t="s">
        <v>47</v>
      </c>
      <c r="U840" s="72" t="s">
        <v>80</v>
      </c>
      <c r="V840" s="73">
        <v>3</v>
      </c>
      <c r="W840" s="73">
        <v>58963</v>
      </c>
      <c r="X840" s="74">
        <v>5</v>
      </c>
      <c r="Y840" s="72">
        <v>0.75</v>
      </c>
      <c r="Z840" s="73" t="s">
        <v>342</v>
      </c>
      <c r="AA840" s="70">
        <v>45875</v>
      </c>
      <c r="AB840" s="73"/>
      <c r="AC840" s="75">
        <v>58963</v>
      </c>
      <c r="AD840" s="75">
        <v>5000</v>
      </c>
      <c r="AE840" s="75" t="s">
        <v>340</v>
      </c>
      <c r="AF840" s="76" t="s">
        <v>3888</v>
      </c>
      <c r="AG840" s="76" t="s">
        <v>3889</v>
      </c>
      <c r="AH840" s="77">
        <v>45905</v>
      </c>
      <c r="AI840" s="77" t="s">
        <v>3890</v>
      </c>
    </row>
    <row r="841" spans="1:35" x14ac:dyDescent="0.3">
      <c r="A841" s="1" t="str">
        <f t="shared" si="29"/>
        <v>OXX1094295</v>
      </c>
      <c r="B841" s="111" t="s">
        <v>76</v>
      </c>
      <c r="C841" s="61">
        <v>1094295</v>
      </c>
      <c r="D841" s="62">
        <v>45909</v>
      </c>
      <c r="E841" s="105" t="s">
        <v>2710</v>
      </c>
      <c r="F841" s="105" t="s">
        <v>2711</v>
      </c>
      <c r="G841" s="162" t="s">
        <v>496</v>
      </c>
      <c r="H841" s="195" t="s">
        <v>103</v>
      </c>
      <c r="I841" s="64" t="s">
        <v>41</v>
      </c>
      <c r="J841" s="65">
        <v>3</v>
      </c>
      <c r="K841" s="66" t="s">
        <v>69</v>
      </c>
      <c r="L841" s="67" t="s">
        <v>171</v>
      </c>
      <c r="M841" s="67" t="s">
        <v>62</v>
      </c>
      <c r="N841" s="68" t="s">
        <v>62</v>
      </c>
      <c r="O841" s="68">
        <v>0.375</v>
      </c>
      <c r="P841" s="69" t="s">
        <v>77</v>
      </c>
      <c r="Q841" s="69" t="s">
        <v>78</v>
      </c>
      <c r="R841" s="70">
        <v>45905</v>
      </c>
      <c r="S841" s="71" t="s">
        <v>79</v>
      </c>
      <c r="T841" s="69" t="s">
        <v>47</v>
      </c>
      <c r="U841" s="72" t="s">
        <v>80</v>
      </c>
      <c r="V841" s="73">
        <v>3</v>
      </c>
      <c r="W841" s="73">
        <v>97229</v>
      </c>
      <c r="X841" s="74">
        <v>5</v>
      </c>
      <c r="Y841" s="72">
        <v>0.22829999999999998</v>
      </c>
      <c r="Z841" s="73" t="s">
        <v>97</v>
      </c>
      <c r="AA841" s="70">
        <v>45817</v>
      </c>
      <c r="AB841" s="73"/>
      <c r="AC841" s="75">
        <v>97229</v>
      </c>
      <c r="AD841" s="75">
        <v>9000</v>
      </c>
      <c r="AE841" s="75" t="s">
        <v>340</v>
      </c>
      <c r="AF841" s="76" t="s">
        <v>3891</v>
      </c>
      <c r="AG841" s="76" t="s">
        <v>3892</v>
      </c>
      <c r="AH841" s="77">
        <v>45905</v>
      </c>
      <c r="AI841" s="77" t="s">
        <v>3893</v>
      </c>
    </row>
    <row r="842" spans="1:35" x14ac:dyDescent="0.3">
      <c r="A842" s="1" t="str">
        <f t="shared" si="29"/>
        <v>OXX1094428</v>
      </c>
      <c r="B842" s="111" t="s">
        <v>76</v>
      </c>
      <c r="C842" s="61">
        <v>1094428</v>
      </c>
      <c r="D842" s="62">
        <v>45909</v>
      </c>
      <c r="E842" s="105" t="s">
        <v>2712</v>
      </c>
      <c r="F842" s="105" t="s">
        <v>2713</v>
      </c>
      <c r="G842" s="162" t="s">
        <v>496</v>
      </c>
      <c r="H842" s="195" t="s">
        <v>103</v>
      </c>
      <c r="I842" s="64" t="s">
        <v>41</v>
      </c>
      <c r="J842" s="65">
        <v>3</v>
      </c>
      <c r="K842" s="66" t="s">
        <v>69</v>
      </c>
      <c r="L842" s="67" t="s">
        <v>446</v>
      </c>
      <c r="M842" s="67" t="s">
        <v>62</v>
      </c>
      <c r="N842" s="68" t="s">
        <v>62</v>
      </c>
      <c r="O842" s="68">
        <v>0.375</v>
      </c>
      <c r="P842" s="69" t="s">
        <v>77</v>
      </c>
      <c r="Q842" s="69" t="s">
        <v>78</v>
      </c>
      <c r="R842" s="70">
        <v>45905</v>
      </c>
      <c r="S842" s="71" t="s">
        <v>79</v>
      </c>
      <c r="T842" s="69" t="s">
        <v>47</v>
      </c>
      <c r="U842" s="72" t="s">
        <v>80</v>
      </c>
      <c r="V842" s="73">
        <v>3</v>
      </c>
      <c r="W842" s="73">
        <v>97976</v>
      </c>
      <c r="X842" s="74">
        <v>5</v>
      </c>
      <c r="Y842" s="72">
        <v>0.70499999999999996</v>
      </c>
      <c r="Z842" s="73" t="s">
        <v>252</v>
      </c>
      <c r="AA842" s="70">
        <v>45876</v>
      </c>
      <c r="AB842" s="73"/>
      <c r="AC842" s="75">
        <v>97976</v>
      </c>
      <c r="AD842" s="75">
        <v>9000</v>
      </c>
      <c r="AE842" s="75" t="s">
        <v>340</v>
      </c>
      <c r="AF842" s="76" t="s">
        <v>3894</v>
      </c>
      <c r="AG842" s="76" t="s">
        <v>3895</v>
      </c>
      <c r="AH842" s="77">
        <v>45905</v>
      </c>
      <c r="AI842" s="77" t="s">
        <v>3896</v>
      </c>
    </row>
    <row r="843" spans="1:35" x14ac:dyDescent="0.3">
      <c r="A843" s="1" t="str">
        <f t="shared" si="29"/>
        <v>OXX1094803</v>
      </c>
      <c r="B843" s="111" t="s">
        <v>76</v>
      </c>
      <c r="C843" s="61">
        <v>1094803</v>
      </c>
      <c r="D843" s="62">
        <v>45909</v>
      </c>
      <c r="E843" s="105" t="s">
        <v>2714</v>
      </c>
      <c r="F843" s="105" t="s">
        <v>2715</v>
      </c>
      <c r="G843" s="162" t="s">
        <v>496</v>
      </c>
      <c r="H843" s="195" t="s">
        <v>103</v>
      </c>
      <c r="I843" s="64" t="s">
        <v>41</v>
      </c>
      <c r="J843" s="65">
        <v>3</v>
      </c>
      <c r="K843" s="66" t="s">
        <v>69</v>
      </c>
      <c r="L843" s="67" t="s">
        <v>433</v>
      </c>
      <c r="M843" s="67" t="s">
        <v>62</v>
      </c>
      <c r="N843" s="68" t="s">
        <v>62</v>
      </c>
      <c r="O843" s="68">
        <v>0.375</v>
      </c>
      <c r="P843" s="69" t="s">
        <v>77</v>
      </c>
      <c r="Q843" s="69" t="s">
        <v>78</v>
      </c>
      <c r="R843" s="70">
        <v>45905</v>
      </c>
      <c r="S843" s="71" t="s">
        <v>79</v>
      </c>
      <c r="T843" s="69" t="s">
        <v>47</v>
      </c>
      <c r="U843" s="72" t="s">
        <v>80</v>
      </c>
      <c r="V843" s="73">
        <v>3</v>
      </c>
      <c r="W843" s="73">
        <v>107120</v>
      </c>
      <c r="X843" s="74">
        <v>5</v>
      </c>
      <c r="Y843" s="72">
        <v>0.79</v>
      </c>
      <c r="Z843" s="73" t="s">
        <v>111</v>
      </c>
      <c r="AA843" s="70">
        <v>45877</v>
      </c>
      <c r="AB843" s="73"/>
      <c r="AC843" s="75">
        <v>107120</v>
      </c>
      <c r="AD843" s="75">
        <v>9000</v>
      </c>
      <c r="AE843" s="75" t="s">
        <v>340</v>
      </c>
      <c r="AF843" s="76" t="s">
        <v>3897</v>
      </c>
      <c r="AG843" s="76" t="s">
        <v>3898</v>
      </c>
      <c r="AH843" s="77">
        <v>45905</v>
      </c>
      <c r="AI843" s="77" t="s">
        <v>3899</v>
      </c>
    </row>
    <row r="844" spans="1:35" x14ac:dyDescent="0.3">
      <c r="A844" s="1" t="str">
        <f t="shared" si="29"/>
        <v>OXX1099205</v>
      </c>
      <c r="B844" s="111" t="s">
        <v>76</v>
      </c>
      <c r="C844" s="61">
        <v>1099205</v>
      </c>
      <c r="D844" s="62">
        <v>45909</v>
      </c>
      <c r="E844" s="105" t="s">
        <v>2716</v>
      </c>
      <c r="F844" s="105" t="s">
        <v>2717</v>
      </c>
      <c r="G844" s="162" t="s">
        <v>496</v>
      </c>
      <c r="H844" s="195" t="s">
        <v>103</v>
      </c>
      <c r="I844" s="64" t="s">
        <v>41</v>
      </c>
      <c r="J844" s="65">
        <v>3</v>
      </c>
      <c r="K844" s="66" t="s">
        <v>69</v>
      </c>
      <c r="L844" s="67" t="s">
        <v>111</v>
      </c>
      <c r="M844" s="67" t="s">
        <v>62</v>
      </c>
      <c r="N844" s="68" t="s">
        <v>62</v>
      </c>
      <c r="O844" s="68">
        <v>0.375</v>
      </c>
      <c r="P844" s="69" t="s">
        <v>77</v>
      </c>
      <c r="Q844" s="69" t="s">
        <v>78</v>
      </c>
      <c r="R844" s="70">
        <v>45905</v>
      </c>
      <c r="S844" s="71" t="s">
        <v>79</v>
      </c>
      <c r="T844" s="69" t="s">
        <v>47</v>
      </c>
      <c r="U844" s="72" t="s">
        <v>80</v>
      </c>
      <c r="V844" s="73">
        <v>3</v>
      </c>
      <c r="W844" s="73">
        <v>81498</v>
      </c>
      <c r="X844" s="74">
        <v>5</v>
      </c>
      <c r="Y844" s="72">
        <v>0.73</v>
      </c>
      <c r="Z844" s="73" t="s">
        <v>107</v>
      </c>
      <c r="AA844" s="70">
        <v>45877</v>
      </c>
      <c r="AB844" s="73"/>
      <c r="AC844" s="75">
        <v>81498</v>
      </c>
      <c r="AD844" s="75">
        <v>7000</v>
      </c>
      <c r="AE844" s="75" t="s">
        <v>340</v>
      </c>
      <c r="AF844" s="76" t="s">
        <v>3900</v>
      </c>
      <c r="AG844" s="76" t="s">
        <v>3901</v>
      </c>
      <c r="AH844" s="77">
        <v>45905</v>
      </c>
      <c r="AI844" s="77" t="s">
        <v>3902</v>
      </c>
    </row>
    <row r="845" spans="1:35" x14ac:dyDescent="0.3">
      <c r="A845" s="1" t="str">
        <f t="shared" si="29"/>
        <v>OXX1107227</v>
      </c>
      <c r="B845" s="111" t="s">
        <v>76</v>
      </c>
      <c r="C845" s="61">
        <v>1107227</v>
      </c>
      <c r="D845" s="62">
        <v>45909</v>
      </c>
      <c r="E845" s="105" t="s">
        <v>2718</v>
      </c>
      <c r="F845" s="105" t="s">
        <v>2719</v>
      </c>
      <c r="G845" s="162" t="s">
        <v>496</v>
      </c>
      <c r="H845" s="195" t="s">
        <v>103</v>
      </c>
      <c r="I845" s="64" t="s">
        <v>41</v>
      </c>
      <c r="J845" s="65">
        <v>3</v>
      </c>
      <c r="K845" s="66" t="s">
        <v>69</v>
      </c>
      <c r="L845" s="67" t="s">
        <v>108</v>
      </c>
      <c r="M845" s="67" t="s">
        <v>62</v>
      </c>
      <c r="N845" s="68" t="s">
        <v>62</v>
      </c>
      <c r="O845" s="68">
        <v>0.375</v>
      </c>
      <c r="P845" s="69" t="s">
        <v>77</v>
      </c>
      <c r="Q845" s="69" t="s">
        <v>78</v>
      </c>
      <c r="R845" s="70">
        <v>45905</v>
      </c>
      <c r="S845" s="71" t="s">
        <v>79</v>
      </c>
      <c r="T845" s="69" t="s">
        <v>47</v>
      </c>
      <c r="U845" s="72" t="s">
        <v>80</v>
      </c>
      <c r="V845" s="73">
        <v>3</v>
      </c>
      <c r="W845" s="73">
        <v>73933</v>
      </c>
      <c r="X845" s="74">
        <v>4.7</v>
      </c>
      <c r="Y845" s="72">
        <v>0.71</v>
      </c>
      <c r="Z845" s="73" t="s">
        <v>109</v>
      </c>
      <c r="AA845" s="70">
        <v>45877</v>
      </c>
      <c r="AB845" s="73"/>
      <c r="AC845" s="75">
        <v>73933</v>
      </c>
      <c r="AD845" s="75">
        <v>7000</v>
      </c>
      <c r="AE845" s="75" t="s">
        <v>340</v>
      </c>
      <c r="AF845" s="76" t="s">
        <v>3903</v>
      </c>
      <c r="AG845" s="76" t="s">
        <v>3904</v>
      </c>
      <c r="AH845" s="77">
        <v>45905</v>
      </c>
      <c r="AI845" s="77" t="s">
        <v>3905</v>
      </c>
    </row>
    <row r="846" spans="1:35" x14ac:dyDescent="0.3">
      <c r="A846" s="1" t="str">
        <f t="shared" si="29"/>
        <v>OXX1109013</v>
      </c>
      <c r="B846" s="111" t="s">
        <v>76</v>
      </c>
      <c r="C846" s="61">
        <v>1109013</v>
      </c>
      <c r="D846" s="62">
        <v>45909</v>
      </c>
      <c r="E846" s="105" t="s">
        <v>2720</v>
      </c>
      <c r="F846" s="105" t="s">
        <v>2721</v>
      </c>
      <c r="G846" s="162" t="s">
        <v>496</v>
      </c>
      <c r="H846" s="195" t="s">
        <v>103</v>
      </c>
      <c r="I846" s="64" t="s">
        <v>41</v>
      </c>
      <c r="J846" s="65">
        <v>3</v>
      </c>
      <c r="K846" s="66" t="s">
        <v>69</v>
      </c>
      <c r="L846" s="67" t="s">
        <v>110</v>
      </c>
      <c r="M846" s="67" t="s">
        <v>62</v>
      </c>
      <c r="N846" s="68" t="s">
        <v>62</v>
      </c>
      <c r="O846" s="68">
        <v>0.375</v>
      </c>
      <c r="P846" s="69" t="s">
        <v>77</v>
      </c>
      <c r="Q846" s="69" t="s">
        <v>78</v>
      </c>
      <c r="R846" s="70">
        <v>45905</v>
      </c>
      <c r="S846" s="71" t="s">
        <v>79</v>
      </c>
      <c r="T846" s="69" t="s">
        <v>47</v>
      </c>
      <c r="U846" s="72" t="s">
        <v>80</v>
      </c>
      <c r="V846" s="73">
        <v>3</v>
      </c>
      <c r="W846" s="73">
        <v>64328</v>
      </c>
      <c r="X846" s="74">
        <v>5</v>
      </c>
      <c r="Y846" s="72">
        <v>0.69</v>
      </c>
      <c r="Z846" s="73" t="s">
        <v>342</v>
      </c>
      <c r="AA846" s="70">
        <v>45877</v>
      </c>
      <c r="AB846" s="73"/>
      <c r="AC846" s="75">
        <v>64328</v>
      </c>
      <c r="AD846" s="75">
        <v>7000</v>
      </c>
      <c r="AE846" s="75" t="s">
        <v>340</v>
      </c>
      <c r="AF846" s="76" t="s">
        <v>3906</v>
      </c>
      <c r="AG846" s="76" t="s">
        <v>3907</v>
      </c>
      <c r="AH846" s="77">
        <v>45905</v>
      </c>
      <c r="AI846" s="77" t="s">
        <v>3908</v>
      </c>
    </row>
    <row r="847" spans="1:35" x14ac:dyDescent="0.3">
      <c r="A847" s="1" t="str">
        <f t="shared" si="29"/>
        <v>OXX1110342</v>
      </c>
      <c r="B847" s="111" t="s">
        <v>76</v>
      </c>
      <c r="C847" s="61">
        <v>1110342</v>
      </c>
      <c r="D847" s="62">
        <v>45909</v>
      </c>
      <c r="E847" s="105" t="s">
        <v>2722</v>
      </c>
      <c r="F847" s="105" t="s">
        <v>2723</v>
      </c>
      <c r="G847" s="162" t="s">
        <v>496</v>
      </c>
      <c r="H847" s="195" t="s">
        <v>103</v>
      </c>
      <c r="I847" s="64" t="s">
        <v>41</v>
      </c>
      <c r="J847" s="65">
        <v>3</v>
      </c>
      <c r="K847" s="66" t="s">
        <v>69</v>
      </c>
      <c r="L847" s="67" t="s">
        <v>177</v>
      </c>
      <c r="M847" s="67" t="s">
        <v>62</v>
      </c>
      <c r="N847" s="68" t="s">
        <v>62</v>
      </c>
      <c r="O847" s="68">
        <v>0.375</v>
      </c>
      <c r="P847" s="69" t="s">
        <v>77</v>
      </c>
      <c r="Q847" s="69" t="s">
        <v>78</v>
      </c>
      <c r="R847" s="70">
        <v>45905</v>
      </c>
      <c r="S847" s="71" t="s">
        <v>79</v>
      </c>
      <c r="T847" s="69" t="s">
        <v>47</v>
      </c>
      <c r="U847" s="72" t="s">
        <v>80</v>
      </c>
      <c r="V847" s="73">
        <v>3</v>
      </c>
      <c r="W847" s="73">
        <v>53229</v>
      </c>
      <c r="X847" s="74">
        <v>5</v>
      </c>
      <c r="Y847" s="72">
        <v>0.92</v>
      </c>
      <c r="Z847" s="73" t="s">
        <v>97</v>
      </c>
      <c r="AA847" s="70">
        <v>45877</v>
      </c>
      <c r="AB847" s="73"/>
      <c r="AC847" s="75">
        <v>53229</v>
      </c>
      <c r="AD847" s="75">
        <v>5000</v>
      </c>
      <c r="AE847" s="75" t="s">
        <v>340</v>
      </c>
      <c r="AF847" s="76" t="s">
        <v>3909</v>
      </c>
      <c r="AG847" s="76" t="s">
        <v>3910</v>
      </c>
      <c r="AH847" s="77">
        <v>45905</v>
      </c>
      <c r="AI847" s="77" t="s">
        <v>3911</v>
      </c>
    </row>
    <row r="848" spans="1:35" x14ac:dyDescent="0.3">
      <c r="A848" s="1" t="str">
        <f t="shared" si="29"/>
        <v>OXX1111649</v>
      </c>
      <c r="B848" s="111" t="s">
        <v>76</v>
      </c>
      <c r="C848" s="61">
        <v>1111649</v>
      </c>
      <c r="D848" s="62">
        <v>45909</v>
      </c>
      <c r="E848" s="105" t="s">
        <v>2724</v>
      </c>
      <c r="F848" s="105" t="s">
        <v>2725</v>
      </c>
      <c r="G848" s="162" t="s">
        <v>496</v>
      </c>
      <c r="H848" s="195" t="s">
        <v>103</v>
      </c>
      <c r="I848" s="64" t="s">
        <v>41</v>
      </c>
      <c r="J848" s="65">
        <v>3</v>
      </c>
      <c r="K848" s="66" t="s">
        <v>69</v>
      </c>
      <c r="L848" s="67" t="s">
        <v>109</v>
      </c>
      <c r="M848" s="67" t="s">
        <v>62</v>
      </c>
      <c r="N848" s="68" t="s">
        <v>62</v>
      </c>
      <c r="O848" s="68">
        <v>0.375</v>
      </c>
      <c r="P848" s="69" t="s">
        <v>77</v>
      </c>
      <c r="Q848" s="69" t="s">
        <v>78</v>
      </c>
      <c r="R848" s="70">
        <v>45905</v>
      </c>
      <c r="S848" s="71" t="s">
        <v>79</v>
      </c>
      <c r="T848" s="69" t="s">
        <v>47</v>
      </c>
      <c r="U848" s="72" t="s">
        <v>80</v>
      </c>
      <c r="V848" s="73">
        <v>3</v>
      </c>
      <c r="W848" s="73">
        <v>64783</v>
      </c>
      <c r="X848" s="74">
        <v>5</v>
      </c>
      <c r="Y848" s="72">
        <v>0.85499999999999998</v>
      </c>
      <c r="Z848" s="73" t="s">
        <v>153</v>
      </c>
      <c r="AA848" s="70">
        <v>45877</v>
      </c>
      <c r="AB848" s="73"/>
      <c r="AC848" s="75">
        <v>64783</v>
      </c>
      <c r="AD848" s="75">
        <v>7000</v>
      </c>
      <c r="AE848" s="75" t="s">
        <v>340</v>
      </c>
      <c r="AF848" s="76" t="s">
        <v>3912</v>
      </c>
      <c r="AG848" s="76" t="s">
        <v>3913</v>
      </c>
      <c r="AH848" s="77">
        <v>45905</v>
      </c>
      <c r="AI848" s="77" t="s">
        <v>3914</v>
      </c>
    </row>
    <row r="849" spans="1:35" ht="10.8" thickBot="1" x14ac:dyDescent="0.35">
      <c r="A849" s="5" t="str">
        <f t="shared" si="29"/>
        <v/>
      </c>
      <c r="B849" s="78"/>
      <c r="C849" s="79"/>
      <c r="D849" s="80"/>
      <c r="E849" s="81"/>
      <c r="F849" s="81"/>
      <c r="G849" s="81"/>
      <c r="H849" s="82"/>
      <c r="I849" s="108" t="s">
        <v>38</v>
      </c>
      <c r="J849" s="84">
        <f>SUBTOTAL(9,J822:J848)</f>
        <v>83</v>
      </c>
      <c r="K849" s="85">
        <f>(70)-J849</f>
        <v>-13</v>
      </c>
      <c r="L849" s="86"/>
      <c r="M849" s="86"/>
      <c r="N849" s="87"/>
      <c r="O849" s="87"/>
      <c r="P849" s="88"/>
      <c r="Q849" s="88"/>
      <c r="R849" s="89"/>
      <c r="S849" s="90"/>
      <c r="T849" s="88"/>
      <c r="U849" s="91"/>
      <c r="V849" s="92"/>
      <c r="W849" s="92"/>
      <c r="X849" s="93"/>
      <c r="Y849" s="91"/>
      <c r="Z849" s="88"/>
      <c r="AA849" s="89"/>
      <c r="AB849" s="92"/>
      <c r="AC849" s="17"/>
      <c r="AD849" s="17"/>
      <c r="AE849" s="17"/>
      <c r="AF849" s="18"/>
      <c r="AG849" s="18"/>
      <c r="AH849" s="19"/>
      <c r="AI849" s="19"/>
    </row>
    <row r="850" spans="1:35" ht="10.8" thickBot="1" x14ac:dyDescent="0.35">
      <c r="A850" s="1" t="str">
        <f t="shared" si="29"/>
        <v/>
      </c>
      <c r="B850" s="94"/>
      <c r="C850" s="95"/>
      <c r="D850" s="96"/>
      <c r="E850" s="97">
        <v>45910</v>
      </c>
      <c r="F850" s="98" t="s">
        <v>163</v>
      </c>
      <c r="G850" s="99"/>
      <c r="H850" s="100"/>
      <c r="I850" s="109"/>
      <c r="J850" s="110"/>
      <c r="K850" s="103"/>
      <c r="L850" s="86"/>
      <c r="M850" s="86"/>
      <c r="N850" s="87"/>
      <c r="O850" s="87"/>
      <c r="P850" s="88"/>
      <c r="Q850" s="88"/>
      <c r="R850" s="89"/>
      <c r="S850" s="90"/>
      <c r="T850" s="88"/>
      <c r="U850" s="91"/>
      <c r="V850" s="92"/>
      <c r="W850" s="92"/>
      <c r="X850" s="93"/>
      <c r="Y850" s="91"/>
      <c r="Z850" s="88"/>
      <c r="AA850" s="89"/>
      <c r="AB850" s="92"/>
      <c r="AC850" s="17"/>
      <c r="AD850" s="17"/>
      <c r="AE850" s="17"/>
      <c r="AF850" s="18"/>
      <c r="AG850" s="18"/>
      <c r="AH850" s="19"/>
      <c r="AI850" s="19"/>
    </row>
    <row r="851" spans="1:35" x14ac:dyDescent="0.3">
      <c r="A851" s="1" t="str">
        <f t="shared" si="29"/>
        <v>OXX1087625</v>
      </c>
      <c r="B851" s="111" t="s">
        <v>76</v>
      </c>
      <c r="C851" s="61">
        <v>1087625</v>
      </c>
      <c r="D851" s="62">
        <v>45910</v>
      </c>
      <c r="E851" s="105" t="s">
        <v>2726</v>
      </c>
      <c r="F851" s="105" t="s">
        <v>2727</v>
      </c>
      <c r="G851" s="162" t="s">
        <v>521</v>
      </c>
      <c r="H851" s="63" t="s">
        <v>60</v>
      </c>
      <c r="I851" s="64" t="s">
        <v>41</v>
      </c>
      <c r="J851" s="65">
        <v>3</v>
      </c>
      <c r="K851" s="66" t="s">
        <v>69</v>
      </c>
      <c r="L851" s="67" t="s">
        <v>211</v>
      </c>
      <c r="M851" s="67" t="s">
        <v>62</v>
      </c>
      <c r="N851" s="68" t="s">
        <v>62</v>
      </c>
      <c r="O851" s="68">
        <v>0.375</v>
      </c>
      <c r="P851" s="69" t="s">
        <v>77</v>
      </c>
      <c r="Q851" s="69" t="s">
        <v>78</v>
      </c>
      <c r="R851" s="70">
        <v>45905</v>
      </c>
      <c r="S851" s="71" t="s">
        <v>79</v>
      </c>
      <c r="T851" s="69" t="s">
        <v>47</v>
      </c>
      <c r="U851" s="72" t="s">
        <v>80</v>
      </c>
      <c r="V851" s="73">
        <v>3</v>
      </c>
      <c r="W851" s="73">
        <v>72016</v>
      </c>
      <c r="X851" s="74">
        <v>5</v>
      </c>
      <c r="Y851" s="72">
        <v>0.88</v>
      </c>
      <c r="Z851" s="73" t="s">
        <v>308</v>
      </c>
      <c r="AA851" s="70">
        <v>45880</v>
      </c>
      <c r="AB851" s="73"/>
      <c r="AC851" s="75">
        <v>72016</v>
      </c>
      <c r="AD851" s="75">
        <v>7000</v>
      </c>
      <c r="AE851" s="75" t="s">
        <v>340</v>
      </c>
      <c r="AF851" s="76" t="s">
        <v>3915</v>
      </c>
      <c r="AG851" s="76" t="s">
        <v>3916</v>
      </c>
      <c r="AH851" s="77">
        <v>45905</v>
      </c>
      <c r="AI851" s="77" t="s">
        <v>3917</v>
      </c>
    </row>
    <row r="852" spans="1:35" x14ac:dyDescent="0.3">
      <c r="A852" s="1" t="str">
        <f t="shared" si="29"/>
        <v>OXX1100482</v>
      </c>
      <c r="B852" s="111" t="s">
        <v>76</v>
      </c>
      <c r="C852" s="61">
        <v>1100482</v>
      </c>
      <c r="D852" s="62">
        <v>45910</v>
      </c>
      <c r="E852" s="105" t="s">
        <v>2728</v>
      </c>
      <c r="F852" s="105" t="s">
        <v>2729</v>
      </c>
      <c r="G852" s="162" t="s">
        <v>521</v>
      </c>
      <c r="H852" s="63" t="s">
        <v>60</v>
      </c>
      <c r="I852" s="64" t="s">
        <v>41</v>
      </c>
      <c r="J852" s="65">
        <v>3</v>
      </c>
      <c r="K852" s="66" t="s">
        <v>69</v>
      </c>
      <c r="L852" s="67" t="s">
        <v>308</v>
      </c>
      <c r="M852" s="67" t="s">
        <v>62</v>
      </c>
      <c r="N852" s="68" t="s">
        <v>62</v>
      </c>
      <c r="O852" s="68">
        <v>0.375</v>
      </c>
      <c r="P852" s="69" t="s">
        <v>77</v>
      </c>
      <c r="Q852" s="69" t="s">
        <v>78</v>
      </c>
      <c r="R852" s="70">
        <v>45905</v>
      </c>
      <c r="S852" s="71" t="s">
        <v>79</v>
      </c>
      <c r="T852" s="69" t="s">
        <v>47</v>
      </c>
      <c r="U852" s="72" t="s">
        <v>80</v>
      </c>
      <c r="V852" s="73">
        <v>3</v>
      </c>
      <c r="W852" s="73">
        <v>96305</v>
      </c>
      <c r="X852" s="74">
        <v>5</v>
      </c>
      <c r="Y852" s="72">
        <v>1</v>
      </c>
      <c r="Z852" s="73" t="s">
        <v>81</v>
      </c>
      <c r="AA852" s="70">
        <v>45852</v>
      </c>
      <c r="AB852" s="73"/>
      <c r="AC852" s="75">
        <v>96305</v>
      </c>
      <c r="AD852" s="75">
        <v>9000</v>
      </c>
      <c r="AE852" s="75" t="s">
        <v>340</v>
      </c>
      <c r="AF852" s="76" t="s">
        <v>3918</v>
      </c>
      <c r="AG852" s="76" t="s">
        <v>3919</v>
      </c>
      <c r="AH852" s="77">
        <v>45905</v>
      </c>
      <c r="AI852" s="77" t="s">
        <v>3920</v>
      </c>
    </row>
    <row r="853" spans="1:35" x14ac:dyDescent="0.3">
      <c r="A853" s="1" t="str">
        <f t="shared" si="29"/>
        <v>OXX1100337</v>
      </c>
      <c r="B853" s="111" t="s">
        <v>76</v>
      </c>
      <c r="C853" s="61">
        <v>1100337</v>
      </c>
      <c r="D853" s="62">
        <v>45910</v>
      </c>
      <c r="E853" s="105" t="s">
        <v>2730</v>
      </c>
      <c r="F853" s="105" t="s">
        <v>2731</v>
      </c>
      <c r="G853" s="162" t="s">
        <v>521</v>
      </c>
      <c r="H853" s="215" t="s">
        <v>399</v>
      </c>
      <c r="I853" s="64" t="s">
        <v>41</v>
      </c>
      <c r="J853" s="65">
        <v>3</v>
      </c>
      <c r="K853" s="66" t="s">
        <v>69</v>
      </c>
      <c r="L853" s="67" t="s">
        <v>158</v>
      </c>
      <c r="M853" s="67" t="s">
        <v>83</v>
      </c>
      <c r="N853" s="68">
        <v>0.27083333333333331</v>
      </c>
      <c r="O853" s="68">
        <v>0.375</v>
      </c>
      <c r="P853" s="69" t="s">
        <v>77</v>
      </c>
      <c r="Q853" s="69" t="s">
        <v>78</v>
      </c>
      <c r="R853" s="70">
        <v>45905</v>
      </c>
      <c r="S853" s="71" t="s">
        <v>79</v>
      </c>
      <c r="T853" s="69" t="s">
        <v>47</v>
      </c>
      <c r="U853" s="72" t="s">
        <v>80</v>
      </c>
      <c r="V853" s="73">
        <v>3</v>
      </c>
      <c r="W853" s="73">
        <v>74759</v>
      </c>
      <c r="X853" s="74">
        <v>5</v>
      </c>
      <c r="Y853" s="72">
        <v>0.90999999999999992</v>
      </c>
      <c r="Z853" s="73" t="s">
        <v>81</v>
      </c>
      <c r="AA853" s="70">
        <v>45849</v>
      </c>
      <c r="AB853" s="73"/>
      <c r="AC853" s="75">
        <v>74759</v>
      </c>
      <c r="AD853" s="75">
        <v>7000</v>
      </c>
      <c r="AE853" s="75" t="s">
        <v>340</v>
      </c>
      <c r="AF853" s="76" t="s">
        <v>3921</v>
      </c>
      <c r="AG853" s="76" t="s">
        <v>3922</v>
      </c>
      <c r="AH853" s="77">
        <v>45905</v>
      </c>
      <c r="AI853" s="77" t="s">
        <v>3923</v>
      </c>
    </row>
    <row r="854" spans="1:35" x14ac:dyDescent="0.3">
      <c r="A854" s="1" t="str">
        <f t="shared" si="29"/>
        <v>OXX1101727</v>
      </c>
      <c r="B854" s="111" t="s">
        <v>76</v>
      </c>
      <c r="C854" s="61">
        <v>1101727</v>
      </c>
      <c r="D854" s="62">
        <v>45910</v>
      </c>
      <c r="E854" s="105" t="s">
        <v>2732</v>
      </c>
      <c r="F854" s="105" t="s">
        <v>2733</v>
      </c>
      <c r="G854" s="162" t="s">
        <v>490</v>
      </c>
      <c r="H854" s="226" t="s">
        <v>478</v>
      </c>
      <c r="I854" s="64" t="s">
        <v>41</v>
      </c>
      <c r="J854" s="65">
        <v>4</v>
      </c>
      <c r="K854" s="66" t="s">
        <v>69</v>
      </c>
      <c r="L854" s="67" t="s">
        <v>82</v>
      </c>
      <c r="M854" s="67" t="s">
        <v>62</v>
      </c>
      <c r="N854" s="68" t="s">
        <v>62</v>
      </c>
      <c r="O854" s="68">
        <v>0.375</v>
      </c>
      <c r="P854" s="69" t="s">
        <v>77</v>
      </c>
      <c r="Q854" s="69" t="s">
        <v>78</v>
      </c>
      <c r="R854" s="70">
        <v>45905</v>
      </c>
      <c r="S854" s="71" t="s">
        <v>79</v>
      </c>
      <c r="T854" s="69" t="s">
        <v>47</v>
      </c>
      <c r="U854" s="72" t="s">
        <v>80</v>
      </c>
      <c r="V854" s="73">
        <v>5</v>
      </c>
      <c r="W854" s="73">
        <v>76987</v>
      </c>
      <c r="X854" s="74">
        <v>5</v>
      </c>
      <c r="Y854" s="72">
        <v>0.85</v>
      </c>
      <c r="Z854" s="73" t="s">
        <v>177</v>
      </c>
      <c r="AA854" s="70">
        <v>45881</v>
      </c>
      <c r="AB854" s="73"/>
      <c r="AC854" s="75">
        <v>76987</v>
      </c>
      <c r="AD854" s="75">
        <v>5000</v>
      </c>
      <c r="AE854" s="75" t="s">
        <v>340</v>
      </c>
      <c r="AF854" s="76" t="s">
        <v>3924</v>
      </c>
      <c r="AG854" s="76" t="s">
        <v>3925</v>
      </c>
      <c r="AH854" s="77">
        <v>45905</v>
      </c>
      <c r="AI854" s="77" t="s">
        <v>3926</v>
      </c>
    </row>
    <row r="855" spans="1:35" x14ac:dyDescent="0.3">
      <c r="A855" s="1" t="str">
        <f t="shared" si="29"/>
        <v>SHX1088249</v>
      </c>
      <c r="B855" s="143" t="s">
        <v>151</v>
      </c>
      <c r="C855" s="61">
        <v>1088249</v>
      </c>
      <c r="D855" s="62">
        <v>45910</v>
      </c>
      <c r="E855" s="105" t="s">
        <v>2734</v>
      </c>
      <c r="F855" s="105" t="s">
        <v>2735</v>
      </c>
      <c r="G855" s="162" t="s">
        <v>2736</v>
      </c>
      <c r="H855" s="63" t="s">
        <v>85</v>
      </c>
      <c r="I855" s="64" t="s">
        <v>41</v>
      </c>
      <c r="J855" s="65">
        <v>2</v>
      </c>
      <c r="K855" s="66" t="s">
        <v>69</v>
      </c>
      <c r="L855" s="67" t="s">
        <v>84</v>
      </c>
      <c r="M855" s="67" t="s">
        <v>71</v>
      </c>
      <c r="N855" s="68">
        <v>0.29166666666666669</v>
      </c>
      <c r="O855" s="68">
        <v>0.375</v>
      </c>
      <c r="P855" s="69" t="s">
        <v>77</v>
      </c>
      <c r="Q855" s="69" t="s">
        <v>78</v>
      </c>
      <c r="R855" s="70">
        <v>45905</v>
      </c>
      <c r="S855" s="71" t="s">
        <v>79</v>
      </c>
      <c r="T855" s="69" t="s">
        <v>47</v>
      </c>
      <c r="U855" s="72" t="s">
        <v>80</v>
      </c>
      <c r="V855" s="73">
        <v>2</v>
      </c>
      <c r="W855" s="73">
        <v>111207</v>
      </c>
      <c r="X855" s="74">
        <v>5</v>
      </c>
      <c r="Y855" s="72">
        <v>0.88</v>
      </c>
      <c r="Z855" s="73" t="s">
        <v>308</v>
      </c>
      <c r="AA855" s="70">
        <v>45876</v>
      </c>
      <c r="AB855" s="73"/>
      <c r="AC855" s="75">
        <v>111207</v>
      </c>
      <c r="AD855" s="75">
        <v>15000</v>
      </c>
      <c r="AE855" s="75" t="s">
        <v>340</v>
      </c>
      <c r="AF855" s="76" t="s">
        <v>3927</v>
      </c>
      <c r="AG855" s="76" t="s">
        <v>3928</v>
      </c>
      <c r="AH855" s="77">
        <v>45905</v>
      </c>
      <c r="AI855" s="77" t="s">
        <v>3929</v>
      </c>
    </row>
    <row r="856" spans="1:35" x14ac:dyDescent="0.3">
      <c r="A856" s="1" t="str">
        <f t="shared" si="29"/>
        <v>OXX1098227</v>
      </c>
      <c r="B856" s="111" t="s">
        <v>76</v>
      </c>
      <c r="C856" s="61">
        <v>1098227</v>
      </c>
      <c r="D856" s="62">
        <v>45910</v>
      </c>
      <c r="E856" s="105" t="s">
        <v>2737</v>
      </c>
      <c r="F856" s="105" t="s">
        <v>2738</v>
      </c>
      <c r="G856" s="162" t="s">
        <v>682</v>
      </c>
      <c r="H856" s="213" t="s">
        <v>397</v>
      </c>
      <c r="I856" s="64" t="s">
        <v>41</v>
      </c>
      <c r="J856" s="65">
        <v>3</v>
      </c>
      <c r="K856" s="66" t="s">
        <v>69</v>
      </c>
      <c r="L856" s="67" t="s">
        <v>90</v>
      </c>
      <c r="M856" s="67" t="s">
        <v>62</v>
      </c>
      <c r="N856" s="68" t="s">
        <v>62</v>
      </c>
      <c r="O856" s="68">
        <v>0.375</v>
      </c>
      <c r="P856" s="69" t="s">
        <v>77</v>
      </c>
      <c r="Q856" s="69" t="s">
        <v>78</v>
      </c>
      <c r="R856" s="70">
        <v>45905</v>
      </c>
      <c r="S856" s="71" t="s">
        <v>79</v>
      </c>
      <c r="T856" s="69" t="s">
        <v>47</v>
      </c>
      <c r="U856" s="72" t="s">
        <v>80</v>
      </c>
      <c r="V856" s="73">
        <v>3</v>
      </c>
      <c r="W856" s="73">
        <v>67468</v>
      </c>
      <c r="X856" s="74">
        <v>5</v>
      </c>
      <c r="Y856" s="72">
        <v>0.61</v>
      </c>
      <c r="Z856" s="73" t="s">
        <v>97</v>
      </c>
      <c r="AA856" s="70">
        <v>45880</v>
      </c>
      <c r="AB856" s="73"/>
      <c r="AC856" s="75">
        <v>67468</v>
      </c>
      <c r="AD856" s="75">
        <v>7000</v>
      </c>
      <c r="AE856" s="75" t="s">
        <v>340</v>
      </c>
      <c r="AF856" s="76" t="s">
        <v>3930</v>
      </c>
      <c r="AG856" s="76" t="s">
        <v>3931</v>
      </c>
      <c r="AH856" s="77">
        <v>45905</v>
      </c>
      <c r="AI856" s="77" t="s">
        <v>3932</v>
      </c>
    </row>
    <row r="857" spans="1:35" x14ac:dyDescent="0.3">
      <c r="A857" s="1" t="str">
        <f t="shared" si="29"/>
        <v>OXX1100124</v>
      </c>
      <c r="B857" s="111" t="s">
        <v>76</v>
      </c>
      <c r="C857" s="61">
        <v>1100124</v>
      </c>
      <c r="D857" s="62">
        <v>45910</v>
      </c>
      <c r="E857" s="105" t="s">
        <v>2739</v>
      </c>
      <c r="F857" s="105" t="s">
        <v>2740</v>
      </c>
      <c r="G857" s="162" t="s">
        <v>493</v>
      </c>
      <c r="H857" s="214" t="s">
        <v>398</v>
      </c>
      <c r="I857" s="64" t="s">
        <v>41</v>
      </c>
      <c r="J857" s="65">
        <v>5</v>
      </c>
      <c r="K857" s="66" t="s">
        <v>69</v>
      </c>
      <c r="L857" s="67" t="s">
        <v>434</v>
      </c>
      <c r="M857" s="67" t="s">
        <v>62</v>
      </c>
      <c r="N857" s="68" t="s">
        <v>62</v>
      </c>
      <c r="O857" s="68">
        <v>0.375</v>
      </c>
      <c r="P857" s="69" t="s">
        <v>77</v>
      </c>
      <c r="Q857" s="69" t="s">
        <v>78</v>
      </c>
      <c r="R857" s="70">
        <v>45905</v>
      </c>
      <c r="S857" s="71" t="s">
        <v>79</v>
      </c>
      <c r="T857" s="69" t="s">
        <v>47</v>
      </c>
      <c r="U857" s="72" t="s">
        <v>80</v>
      </c>
      <c r="V857" s="73">
        <v>3</v>
      </c>
      <c r="W857" s="73">
        <v>72638</v>
      </c>
      <c r="X857" s="74">
        <v>5</v>
      </c>
      <c r="Y857" s="72">
        <v>0.93</v>
      </c>
      <c r="Z857" s="73" t="s">
        <v>93</v>
      </c>
      <c r="AA857" s="70">
        <v>45877</v>
      </c>
      <c r="AB857" s="73"/>
      <c r="AC857" s="75">
        <v>72638</v>
      </c>
      <c r="AD857" s="75">
        <v>5000</v>
      </c>
      <c r="AE857" s="75" t="s">
        <v>340</v>
      </c>
      <c r="AF857" s="76" t="s">
        <v>3933</v>
      </c>
      <c r="AG857" s="76" t="s">
        <v>3934</v>
      </c>
      <c r="AH857" s="77">
        <v>45905</v>
      </c>
      <c r="AI857" s="77" t="s">
        <v>3935</v>
      </c>
    </row>
    <row r="858" spans="1:35" x14ac:dyDescent="0.3">
      <c r="A858" s="1" t="str">
        <f t="shared" si="29"/>
        <v>OXX1094380</v>
      </c>
      <c r="B858" s="111" t="s">
        <v>76</v>
      </c>
      <c r="C858" s="61">
        <v>1094380</v>
      </c>
      <c r="D858" s="62">
        <v>45910</v>
      </c>
      <c r="E858" s="105" t="s">
        <v>2741</v>
      </c>
      <c r="F858" s="105" t="s">
        <v>2742</v>
      </c>
      <c r="G858" s="162" t="s">
        <v>496</v>
      </c>
      <c r="H858" s="195" t="s">
        <v>89</v>
      </c>
      <c r="I858" s="64" t="s">
        <v>41</v>
      </c>
      <c r="J858" s="65">
        <v>3</v>
      </c>
      <c r="K858" s="66" t="s">
        <v>69</v>
      </c>
      <c r="L858" s="67" t="s">
        <v>94</v>
      </c>
      <c r="M858" s="67" t="s">
        <v>62</v>
      </c>
      <c r="N858" s="68" t="s">
        <v>62</v>
      </c>
      <c r="O858" s="68">
        <v>0.375</v>
      </c>
      <c r="P858" s="69" t="s">
        <v>77</v>
      </c>
      <c r="Q858" s="69" t="s">
        <v>78</v>
      </c>
      <c r="R858" s="70">
        <v>45905</v>
      </c>
      <c r="S858" s="71" t="s">
        <v>79</v>
      </c>
      <c r="T858" s="69" t="s">
        <v>47</v>
      </c>
      <c r="U858" s="72" t="s">
        <v>80</v>
      </c>
      <c r="V858" s="73">
        <v>3</v>
      </c>
      <c r="W858" s="73">
        <v>68515</v>
      </c>
      <c r="X858" s="74">
        <v>5</v>
      </c>
      <c r="Y858" s="72">
        <v>0.9</v>
      </c>
      <c r="Z858" s="73" t="s">
        <v>94</v>
      </c>
      <c r="AA858" s="70">
        <v>45880</v>
      </c>
      <c r="AB858" s="73"/>
      <c r="AC858" s="75">
        <v>68515</v>
      </c>
      <c r="AD858" s="75">
        <v>7000</v>
      </c>
      <c r="AE858" s="75" t="s">
        <v>340</v>
      </c>
      <c r="AF858" s="76" t="s">
        <v>3936</v>
      </c>
      <c r="AG858" s="76" t="s">
        <v>3937</v>
      </c>
      <c r="AH858" s="77">
        <v>45905</v>
      </c>
      <c r="AI858" s="77" t="s">
        <v>3938</v>
      </c>
    </row>
    <row r="859" spans="1:35" x14ac:dyDescent="0.3">
      <c r="A859" s="1" t="str">
        <f t="shared" si="29"/>
        <v>OXX1096334</v>
      </c>
      <c r="B859" s="111" t="s">
        <v>76</v>
      </c>
      <c r="C859" s="61">
        <v>1096334</v>
      </c>
      <c r="D859" s="62">
        <v>45910</v>
      </c>
      <c r="E859" s="105" t="s">
        <v>2743</v>
      </c>
      <c r="F859" s="105" t="s">
        <v>2744</v>
      </c>
      <c r="G859" s="162" t="s">
        <v>496</v>
      </c>
      <c r="H859" s="195" t="s">
        <v>89</v>
      </c>
      <c r="I859" s="64" t="s">
        <v>41</v>
      </c>
      <c r="J859" s="65">
        <v>3</v>
      </c>
      <c r="K859" s="66" t="s">
        <v>69</v>
      </c>
      <c r="L859" s="67" t="s">
        <v>95</v>
      </c>
      <c r="M859" s="67" t="s">
        <v>62</v>
      </c>
      <c r="N859" s="68" t="s">
        <v>62</v>
      </c>
      <c r="O859" s="68">
        <v>0.375</v>
      </c>
      <c r="P859" s="69" t="s">
        <v>77</v>
      </c>
      <c r="Q859" s="69" t="s">
        <v>78</v>
      </c>
      <c r="R859" s="70">
        <v>45905</v>
      </c>
      <c r="S859" s="71" t="s">
        <v>79</v>
      </c>
      <c r="T859" s="69" t="s">
        <v>47</v>
      </c>
      <c r="U859" s="72" t="s">
        <v>80</v>
      </c>
      <c r="V859" s="73">
        <v>3</v>
      </c>
      <c r="W859" s="73">
        <v>94600</v>
      </c>
      <c r="X859" s="74">
        <v>5</v>
      </c>
      <c r="Y859" s="72">
        <v>0.75</v>
      </c>
      <c r="Z859" s="73" t="s">
        <v>108</v>
      </c>
      <c r="AA859" s="70">
        <v>45849</v>
      </c>
      <c r="AB859" s="73"/>
      <c r="AC859" s="75">
        <v>94600</v>
      </c>
      <c r="AD859" s="75">
        <v>9000</v>
      </c>
      <c r="AE859" s="75" t="s">
        <v>340</v>
      </c>
      <c r="AF859" s="76" t="s">
        <v>3939</v>
      </c>
      <c r="AG859" s="76" t="s">
        <v>3940</v>
      </c>
      <c r="AH859" s="77">
        <v>45905</v>
      </c>
      <c r="AI859" s="77" t="s">
        <v>3941</v>
      </c>
    </row>
    <row r="860" spans="1:35" x14ac:dyDescent="0.3">
      <c r="A860" s="1" t="str">
        <f t="shared" ref="A860:A923" si="30">CONCATENATE(B860,C860)</f>
        <v>OXX1100060</v>
      </c>
      <c r="B860" s="111" t="s">
        <v>76</v>
      </c>
      <c r="C860" s="61">
        <v>1100060</v>
      </c>
      <c r="D860" s="62">
        <v>45910</v>
      </c>
      <c r="E860" s="105" t="s">
        <v>2745</v>
      </c>
      <c r="F860" s="105" t="s">
        <v>2746</v>
      </c>
      <c r="G860" s="162" t="s">
        <v>496</v>
      </c>
      <c r="H860" s="195" t="s">
        <v>89</v>
      </c>
      <c r="I860" s="106" t="s">
        <v>53</v>
      </c>
      <c r="J860" s="65">
        <v>0</v>
      </c>
      <c r="K860" s="66" t="s">
        <v>69</v>
      </c>
      <c r="L860" s="67" t="s">
        <v>92</v>
      </c>
      <c r="M860" s="67" t="s">
        <v>62</v>
      </c>
      <c r="N860" s="68" t="s">
        <v>62</v>
      </c>
      <c r="O860" s="68">
        <v>0.375</v>
      </c>
      <c r="P860" s="69" t="s">
        <v>77</v>
      </c>
      <c r="Q860" s="69" t="s">
        <v>78</v>
      </c>
      <c r="R860" s="70">
        <v>45905</v>
      </c>
      <c r="S860" s="71" t="s">
        <v>79</v>
      </c>
      <c r="T860" s="69" t="s">
        <v>47</v>
      </c>
      <c r="U860" s="72" t="s">
        <v>80</v>
      </c>
      <c r="V860" s="73">
        <v>3</v>
      </c>
      <c r="W860" s="73">
        <v>94586</v>
      </c>
      <c r="X860" s="74">
        <v>5</v>
      </c>
      <c r="Y860" s="72">
        <v>0.73</v>
      </c>
      <c r="Z860" s="73" t="s">
        <v>107</v>
      </c>
      <c r="AA860" s="70">
        <v>45880</v>
      </c>
      <c r="AB860" s="73"/>
      <c r="AC860" s="75">
        <v>94586</v>
      </c>
      <c r="AD860" s="75">
        <v>9000</v>
      </c>
      <c r="AE860" s="75" t="s">
        <v>340</v>
      </c>
      <c r="AF860" s="76" t="s">
        <v>3942</v>
      </c>
      <c r="AG860" s="76" t="s">
        <v>3943</v>
      </c>
      <c r="AH860" s="77">
        <v>45905</v>
      </c>
      <c r="AI860" s="77" t="s">
        <v>3944</v>
      </c>
    </row>
    <row r="861" spans="1:35" x14ac:dyDescent="0.3">
      <c r="A861" s="1" t="str">
        <f t="shared" si="30"/>
        <v>OXX1100254</v>
      </c>
      <c r="B861" s="111" t="s">
        <v>76</v>
      </c>
      <c r="C861" s="61">
        <v>1100254</v>
      </c>
      <c r="D861" s="62">
        <v>45910</v>
      </c>
      <c r="E861" s="105" t="s">
        <v>2747</v>
      </c>
      <c r="F861" s="105" t="s">
        <v>2748</v>
      </c>
      <c r="G861" s="162" t="s">
        <v>496</v>
      </c>
      <c r="H861" s="195" t="s">
        <v>89</v>
      </c>
      <c r="I861" s="64" t="s">
        <v>41</v>
      </c>
      <c r="J861" s="65">
        <v>3</v>
      </c>
      <c r="K861" s="66" t="s">
        <v>69</v>
      </c>
      <c r="L861" s="67" t="s">
        <v>436</v>
      </c>
      <c r="M861" s="67" t="s">
        <v>62</v>
      </c>
      <c r="N861" s="68" t="s">
        <v>62</v>
      </c>
      <c r="O861" s="68">
        <v>0.375</v>
      </c>
      <c r="P861" s="69" t="s">
        <v>77</v>
      </c>
      <c r="Q861" s="69" t="s">
        <v>78</v>
      </c>
      <c r="R861" s="70">
        <v>45905</v>
      </c>
      <c r="S861" s="71" t="s">
        <v>79</v>
      </c>
      <c r="T861" s="69" t="s">
        <v>47</v>
      </c>
      <c r="U861" s="72" t="s">
        <v>80</v>
      </c>
      <c r="V861" s="73">
        <v>3</v>
      </c>
      <c r="W861" s="73">
        <v>66900</v>
      </c>
      <c r="X861" s="74">
        <v>5</v>
      </c>
      <c r="Y861" s="72">
        <v>0.86</v>
      </c>
      <c r="Z861" s="73" t="s">
        <v>96</v>
      </c>
      <c r="AA861" s="70">
        <v>45880</v>
      </c>
      <c r="AB861" s="73"/>
      <c r="AC861" s="75">
        <v>66900</v>
      </c>
      <c r="AD861" s="75">
        <v>7000</v>
      </c>
      <c r="AE861" s="75" t="s">
        <v>340</v>
      </c>
      <c r="AF861" s="76" t="s">
        <v>3945</v>
      </c>
      <c r="AG861" s="76" t="s">
        <v>3946</v>
      </c>
      <c r="AH861" s="77">
        <v>45905</v>
      </c>
      <c r="AI861" s="77" t="s">
        <v>3947</v>
      </c>
    </row>
    <row r="862" spans="1:35" x14ac:dyDescent="0.3">
      <c r="A862" s="1" t="str">
        <f t="shared" si="30"/>
        <v>OXX1100260</v>
      </c>
      <c r="B862" s="111" t="s">
        <v>76</v>
      </c>
      <c r="C862" s="61">
        <v>1100260</v>
      </c>
      <c r="D862" s="62">
        <v>45910</v>
      </c>
      <c r="E862" s="105" t="s">
        <v>2749</v>
      </c>
      <c r="F862" s="105" t="s">
        <v>2750</v>
      </c>
      <c r="G862" s="162" t="s">
        <v>496</v>
      </c>
      <c r="H862" s="195" t="s">
        <v>89</v>
      </c>
      <c r="I862" s="64" t="s">
        <v>41</v>
      </c>
      <c r="J862" s="65">
        <v>3</v>
      </c>
      <c r="K862" s="66" t="s">
        <v>69</v>
      </c>
      <c r="L862" s="67" t="s">
        <v>96</v>
      </c>
      <c r="M862" s="67" t="s">
        <v>62</v>
      </c>
      <c r="N862" s="68" t="s">
        <v>62</v>
      </c>
      <c r="O862" s="68">
        <v>0.375</v>
      </c>
      <c r="P862" s="69" t="s">
        <v>77</v>
      </c>
      <c r="Q862" s="69" t="s">
        <v>78</v>
      </c>
      <c r="R862" s="70">
        <v>45905</v>
      </c>
      <c r="S862" s="71" t="s">
        <v>79</v>
      </c>
      <c r="T862" s="69" t="s">
        <v>47</v>
      </c>
      <c r="U862" s="72" t="s">
        <v>80</v>
      </c>
      <c r="V862" s="73">
        <v>3</v>
      </c>
      <c r="W862" s="73">
        <v>61941</v>
      </c>
      <c r="X862" s="74">
        <v>5</v>
      </c>
      <c r="Y862" s="72">
        <v>0.68500000000000005</v>
      </c>
      <c r="Z862" s="73" t="s">
        <v>111</v>
      </c>
      <c r="AA862" s="70">
        <v>45880</v>
      </c>
      <c r="AB862" s="73"/>
      <c r="AC862" s="75">
        <v>61941</v>
      </c>
      <c r="AD862" s="75">
        <v>7000</v>
      </c>
      <c r="AE862" s="75" t="s">
        <v>340</v>
      </c>
      <c r="AF862" s="76" t="s">
        <v>3948</v>
      </c>
      <c r="AG862" s="76" t="s">
        <v>3949</v>
      </c>
      <c r="AH862" s="77">
        <v>45905</v>
      </c>
      <c r="AI862" s="77" t="s">
        <v>3950</v>
      </c>
    </row>
    <row r="863" spans="1:35" x14ac:dyDescent="0.3">
      <c r="A863" s="1" t="str">
        <f t="shared" si="30"/>
        <v>OXX1100371</v>
      </c>
      <c r="B863" s="111" t="s">
        <v>76</v>
      </c>
      <c r="C863" s="61">
        <v>1100371</v>
      </c>
      <c r="D863" s="62">
        <v>45910</v>
      </c>
      <c r="E863" s="105" t="s">
        <v>2751</v>
      </c>
      <c r="F863" s="105" t="s">
        <v>2752</v>
      </c>
      <c r="G863" s="162" t="s">
        <v>496</v>
      </c>
      <c r="H863" s="195" t="s">
        <v>89</v>
      </c>
      <c r="I863" s="64" t="s">
        <v>41</v>
      </c>
      <c r="J863" s="65">
        <v>3</v>
      </c>
      <c r="K863" s="66" t="s">
        <v>69</v>
      </c>
      <c r="L863" s="67" t="s">
        <v>100</v>
      </c>
      <c r="M863" s="67" t="s">
        <v>62</v>
      </c>
      <c r="N863" s="68" t="s">
        <v>62</v>
      </c>
      <c r="O863" s="68">
        <v>0.375</v>
      </c>
      <c r="P863" s="69" t="s">
        <v>77</v>
      </c>
      <c r="Q863" s="69" t="s">
        <v>78</v>
      </c>
      <c r="R863" s="70">
        <v>45905</v>
      </c>
      <c r="S863" s="71" t="s">
        <v>79</v>
      </c>
      <c r="T863" s="69" t="s">
        <v>47</v>
      </c>
      <c r="U863" s="72" t="s">
        <v>80</v>
      </c>
      <c r="V863" s="73">
        <v>3</v>
      </c>
      <c r="W863" s="73">
        <v>86022</v>
      </c>
      <c r="X863" s="74">
        <v>5</v>
      </c>
      <c r="Y863" s="72">
        <v>0.88</v>
      </c>
      <c r="Z863" s="73" t="s">
        <v>272</v>
      </c>
      <c r="AA863" s="70">
        <v>45880</v>
      </c>
      <c r="AB863" s="73"/>
      <c r="AC863" s="75">
        <v>86022</v>
      </c>
      <c r="AD863" s="75">
        <v>9000</v>
      </c>
      <c r="AE863" s="75" t="s">
        <v>340</v>
      </c>
      <c r="AF863" s="76" t="s">
        <v>3951</v>
      </c>
      <c r="AG863" s="76" t="s">
        <v>3952</v>
      </c>
      <c r="AH863" s="77">
        <v>45905</v>
      </c>
      <c r="AI863" s="77" t="s">
        <v>3953</v>
      </c>
    </row>
    <row r="864" spans="1:35" x14ac:dyDescent="0.3">
      <c r="A864" s="1" t="str">
        <f t="shared" si="30"/>
        <v>OXX1100402</v>
      </c>
      <c r="B864" s="111" t="s">
        <v>76</v>
      </c>
      <c r="C864" s="61">
        <v>1100402</v>
      </c>
      <c r="D864" s="62">
        <v>45910</v>
      </c>
      <c r="E864" s="105" t="s">
        <v>2753</v>
      </c>
      <c r="F864" s="105" t="s">
        <v>2754</v>
      </c>
      <c r="G864" s="162" t="s">
        <v>496</v>
      </c>
      <c r="H864" s="195" t="s">
        <v>89</v>
      </c>
      <c r="I864" s="64" t="s">
        <v>41</v>
      </c>
      <c r="J864" s="65">
        <v>3</v>
      </c>
      <c r="K864" s="66" t="s">
        <v>69</v>
      </c>
      <c r="L864" s="67" t="s">
        <v>99</v>
      </c>
      <c r="M864" s="67" t="s">
        <v>62</v>
      </c>
      <c r="N864" s="68" t="s">
        <v>62</v>
      </c>
      <c r="O864" s="68">
        <v>0.375</v>
      </c>
      <c r="P864" s="69" t="s">
        <v>77</v>
      </c>
      <c r="Q864" s="69" t="s">
        <v>78</v>
      </c>
      <c r="R864" s="70">
        <v>45905</v>
      </c>
      <c r="S864" s="71" t="s">
        <v>79</v>
      </c>
      <c r="T864" s="69" t="s">
        <v>47</v>
      </c>
      <c r="U864" s="72" t="s">
        <v>80</v>
      </c>
      <c r="V864" s="73">
        <v>3</v>
      </c>
      <c r="W864" s="73">
        <v>104888</v>
      </c>
      <c r="X864" s="74">
        <v>5</v>
      </c>
      <c r="Y864" s="72">
        <v>1</v>
      </c>
      <c r="Z864" s="73" t="s">
        <v>95</v>
      </c>
      <c r="AA864" s="70">
        <v>45880</v>
      </c>
      <c r="AB864" s="73"/>
      <c r="AC864" s="75">
        <v>104888</v>
      </c>
      <c r="AD864" s="75">
        <v>9000</v>
      </c>
      <c r="AE864" s="75" t="s">
        <v>340</v>
      </c>
      <c r="AF864" s="76" t="s">
        <v>3954</v>
      </c>
      <c r="AG864" s="76" t="s">
        <v>3955</v>
      </c>
      <c r="AH864" s="77">
        <v>45905</v>
      </c>
      <c r="AI864" s="77" t="s">
        <v>3956</v>
      </c>
    </row>
    <row r="865" spans="1:35" x14ac:dyDescent="0.3">
      <c r="A865" s="1" t="str">
        <f t="shared" si="30"/>
        <v>OXX1100486</v>
      </c>
      <c r="B865" s="111" t="s">
        <v>76</v>
      </c>
      <c r="C865" s="61">
        <v>1100486</v>
      </c>
      <c r="D865" s="62">
        <v>45910</v>
      </c>
      <c r="E865" s="105" t="s">
        <v>2755</v>
      </c>
      <c r="F865" s="105" t="s">
        <v>2756</v>
      </c>
      <c r="G865" s="162" t="s">
        <v>496</v>
      </c>
      <c r="H865" s="195" t="s">
        <v>89</v>
      </c>
      <c r="I865" s="64" t="s">
        <v>41</v>
      </c>
      <c r="J865" s="65">
        <v>3</v>
      </c>
      <c r="K865" s="66" t="s">
        <v>69</v>
      </c>
      <c r="L865" s="67" t="s">
        <v>366</v>
      </c>
      <c r="M865" s="67" t="s">
        <v>62</v>
      </c>
      <c r="N865" s="68" t="s">
        <v>62</v>
      </c>
      <c r="O865" s="68">
        <v>0.375</v>
      </c>
      <c r="P865" s="69" t="s">
        <v>77</v>
      </c>
      <c r="Q865" s="69" t="s">
        <v>78</v>
      </c>
      <c r="R865" s="70">
        <v>45905</v>
      </c>
      <c r="S865" s="71" t="s">
        <v>79</v>
      </c>
      <c r="T865" s="69" t="s">
        <v>47</v>
      </c>
      <c r="U865" s="72" t="s">
        <v>80</v>
      </c>
      <c r="V865" s="73">
        <v>3</v>
      </c>
      <c r="W865" s="73">
        <v>49302</v>
      </c>
      <c r="X865" s="74">
        <v>5</v>
      </c>
      <c r="Y865" s="72">
        <v>0.78</v>
      </c>
      <c r="Z865" s="73" t="s">
        <v>92</v>
      </c>
      <c r="AA865" s="70">
        <v>45880</v>
      </c>
      <c r="AB865" s="73"/>
      <c r="AC865" s="75">
        <v>49302</v>
      </c>
      <c r="AD865" s="75">
        <v>5000</v>
      </c>
      <c r="AE865" s="75" t="s">
        <v>340</v>
      </c>
      <c r="AF865" s="76" t="s">
        <v>3957</v>
      </c>
      <c r="AG865" s="76" t="s">
        <v>3958</v>
      </c>
      <c r="AH865" s="77">
        <v>45905</v>
      </c>
      <c r="AI865" s="77" t="s">
        <v>3959</v>
      </c>
    </row>
    <row r="866" spans="1:35" x14ac:dyDescent="0.3">
      <c r="A866" s="1" t="str">
        <f t="shared" si="30"/>
        <v>OXX1101699</v>
      </c>
      <c r="B866" s="111" t="s">
        <v>76</v>
      </c>
      <c r="C866" s="61">
        <v>1101699</v>
      </c>
      <c r="D866" s="62">
        <v>45910</v>
      </c>
      <c r="E866" s="105" t="s">
        <v>2757</v>
      </c>
      <c r="F866" s="105" t="s">
        <v>2758</v>
      </c>
      <c r="G866" s="162" t="s">
        <v>496</v>
      </c>
      <c r="H866" s="195" t="s">
        <v>89</v>
      </c>
      <c r="I866" s="64" t="s">
        <v>41</v>
      </c>
      <c r="J866" s="65">
        <v>3</v>
      </c>
      <c r="K866" s="66" t="s">
        <v>69</v>
      </c>
      <c r="L866" s="67" t="s">
        <v>272</v>
      </c>
      <c r="M866" s="67" t="s">
        <v>62</v>
      </c>
      <c r="N866" s="68" t="s">
        <v>62</v>
      </c>
      <c r="O866" s="68">
        <v>0.375</v>
      </c>
      <c r="P866" s="69" t="s">
        <v>77</v>
      </c>
      <c r="Q866" s="69" t="s">
        <v>78</v>
      </c>
      <c r="R866" s="70">
        <v>45905</v>
      </c>
      <c r="S866" s="71" t="s">
        <v>79</v>
      </c>
      <c r="T866" s="69" t="s">
        <v>47</v>
      </c>
      <c r="U866" s="72" t="s">
        <v>80</v>
      </c>
      <c r="V866" s="73">
        <v>3</v>
      </c>
      <c r="W866" s="73">
        <v>68305</v>
      </c>
      <c r="X866" s="74">
        <v>5</v>
      </c>
      <c r="Y866" s="72">
        <v>0.83</v>
      </c>
      <c r="Z866" s="73" t="s">
        <v>100</v>
      </c>
      <c r="AA866" s="70">
        <v>45880</v>
      </c>
      <c r="AB866" s="73"/>
      <c r="AC866" s="75">
        <v>68305</v>
      </c>
      <c r="AD866" s="75">
        <v>7000</v>
      </c>
      <c r="AE866" s="75" t="s">
        <v>340</v>
      </c>
      <c r="AF866" s="76" t="s">
        <v>3960</v>
      </c>
      <c r="AG866" s="76" t="s">
        <v>3961</v>
      </c>
      <c r="AH866" s="77">
        <v>45905</v>
      </c>
      <c r="AI866" s="77" t="s">
        <v>3962</v>
      </c>
    </row>
    <row r="867" spans="1:35" x14ac:dyDescent="0.3">
      <c r="A867" s="1" t="str">
        <f t="shared" si="30"/>
        <v>OXX1108005</v>
      </c>
      <c r="B867" s="111" t="s">
        <v>76</v>
      </c>
      <c r="C867" s="61">
        <v>1108005</v>
      </c>
      <c r="D867" s="62">
        <v>45910</v>
      </c>
      <c r="E867" s="105" t="s">
        <v>2759</v>
      </c>
      <c r="F867" s="105" t="s">
        <v>2760</v>
      </c>
      <c r="G867" s="162" t="s">
        <v>814</v>
      </c>
      <c r="H867" s="63" t="s">
        <v>101</v>
      </c>
      <c r="I867" s="64" t="s">
        <v>41</v>
      </c>
      <c r="J867" s="65">
        <v>3</v>
      </c>
      <c r="K867" s="66" t="s">
        <v>69</v>
      </c>
      <c r="L867" s="67" t="s">
        <v>271</v>
      </c>
      <c r="M867" s="67" t="s">
        <v>62</v>
      </c>
      <c r="N867" s="68" t="s">
        <v>62</v>
      </c>
      <c r="O867" s="68">
        <v>0.375</v>
      </c>
      <c r="P867" s="69" t="s">
        <v>77</v>
      </c>
      <c r="Q867" s="69" t="s">
        <v>78</v>
      </c>
      <c r="R867" s="70">
        <v>45905</v>
      </c>
      <c r="S867" s="71" t="s">
        <v>79</v>
      </c>
      <c r="T867" s="69" t="s">
        <v>47</v>
      </c>
      <c r="U867" s="72" t="s">
        <v>80</v>
      </c>
      <c r="V867" s="73">
        <v>3</v>
      </c>
      <c r="W867" s="73">
        <v>103815</v>
      </c>
      <c r="X867" s="74">
        <v>5</v>
      </c>
      <c r="Y867" s="72">
        <v>0.86499999999999999</v>
      </c>
      <c r="Z867" s="73" t="s">
        <v>379</v>
      </c>
      <c r="AA867" s="70">
        <v>45877</v>
      </c>
      <c r="AB867" s="73"/>
      <c r="AC867" s="75">
        <v>103815</v>
      </c>
      <c r="AD867" s="75">
        <v>9000</v>
      </c>
      <c r="AE867" s="75" t="s">
        <v>340</v>
      </c>
      <c r="AF867" s="76" t="s">
        <v>3963</v>
      </c>
      <c r="AG867" s="76" t="s">
        <v>3964</v>
      </c>
      <c r="AH867" s="77">
        <v>45905</v>
      </c>
      <c r="AI867" s="77" t="s">
        <v>3965</v>
      </c>
    </row>
    <row r="868" spans="1:35" x14ac:dyDescent="0.3">
      <c r="A868" s="1" t="str">
        <f t="shared" si="30"/>
        <v>OXX1108799</v>
      </c>
      <c r="B868" s="111" t="s">
        <v>76</v>
      </c>
      <c r="C868" s="61">
        <v>1108799</v>
      </c>
      <c r="D868" s="62">
        <v>45910</v>
      </c>
      <c r="E868" s="105" t="s">
        <v>2761</v>
      </c>
      <c r="F868" s="105" t="s">
        <v>2762</v>
      </c>
      <c r="G868" s="162" t="s">
        <v>814</v>
      </c>
      <c r="H868" s="63" t="s">
        <v>101</v>
      </c>
      <c r="I868" s="64" t="s">
        <v>41</v>
      </c>
      <c r="J868" s="65">
        <v>3</v>
      </c>
      <c r="K868" s="66" t="s">
        <v>69</v>
      </c>
      <c r="L868" s="67" t="s">
        <v>379</v>
      </c>
      <c r="M868" s="67" t="s">
        <v>62</v>
      </c>
      <c r="N868" s="68" t="s">
        <v>62</v>
      </c>
      <c r="O868" s="68">
        <v>0.375</v>
      </c>
      <c r="P868" s="69" t="s">
        <v>77</v>
      </c>
      <c r="Q868" s="69" t="s">
        <v>78</v>
      </c>
      <c r="R868" s="70">
        <v>45905</v>
      </c>
      <c r="S868" s="71" t="s">
        <v>79</v>
      </c>
      <c r="T868" s="69" t="s">
        <v>47</v>
      </c>
      <c r="U868" s="72" t="s">
        <v>80</v>
      </c>
      <c r="V868" s="73">
        <v>3</v>
      </c>
      <c r="W868" s="73">
        <v>54681</v>
      </c>
      <c r="X868" s="74">
        <v>5</v>
      </c>
      <c r="Y868" s="72">
        <v>0.77499999999999991</v>
      </c>
      <c r="Z868" s="73" t="s">
        <v>271</v>
      </c>
      <c r="AA868" s="70">
        <v>45880</v>
      </c>
      <c r="AB868" s="73"/>
      <c r="AC868" s="75">
        <v>54681</v>
      </c>
      <c r="AD868" s="75">
        <v>5000</v>
      </c>
      <c r="AE868" s="75" t="s">
        <v>340</v>
      </c>
      <c r="AF868" s="76" t="s">
        <v>3966</v>
      </c>
      <c r="AG868" s="76" t="s">
        <v>3967</v>
      </c>
      <c r="AH868" s="77">
        <v>45905</v>
      </c>
      <c r="AI868" s="77" t="s">
        <v>3968</v>
      </c>
    </row>
    <row r="869" spans="1:35" x14ac:dyDescent="0.3">
      <c r="A869" s="1" t="str">
        <f t="shared" si="30"/>
        <v>OXX1093520</v>
      </c>
      <c r="B869" s="111" t="s">
        <v>76</v>
      </c>
      <c r="C869" s="61">
        <v>1093520</v>
      </c>
      <c r="D869" s="62">
        <v>45910</v>
      </c>
      <c r="E869" s="105" t="s">
        <v>2763</v>
      </c>
      <c r="F869" s="105" t="s">
        <v>2764</v>
      </c>
      <c r="G869" s="162" t="s">
        <v>510</v>
      </c>
      <c r="H869" s="195" t="s">
        <v>103</v>
      </c>
      <c r="I869" s="64" t="s">
        <v>41</v>
      </c>
      <c r="J869" s="65">
        <v>3</v>
      </c>
      <c r="K869" s="66" t="s">
        <v>69</v>
      </c>
      <c r="L869" s="67" t="s">
        <v>342</v>
      </c>
      <c r="M869" s="67" t="s">
        <v>62</v>
      </c>
      <c r="N869" s="68" t="s">
        <v>62</v>
      </c>
      <c r="O869" s="68">
        <v>0.375</v>
      </c>
      <c r="P869" s="69" t="s">
        <v>77</v>
      </c>
      <c r="Q869" s="69" t="s">
        <v>78</v>
      </c>
      <c r="R869" s="70">
        <v>45905</v>
      </c>
      <c r="S869" s="71" t="s">
        <v>79</v>
      </c>
      <c r="T869" s="69" t="s">
        <v>47</v>
      </c>
      <c r="U869" s="72" t="s">
        <v>80</v>
      </c>
      <c r="V869" s="73">
        <v>3</v>
      </c>
      <c r="W869" s="73">
        <v>102290</v>
      </c>
      <c r="X869" s="74">
        <v>5</v>
      </c>
      <c r="Y869" s="72">
        <v>0.77500000000000002</v>
      </c>
      <c r="Z869" s="73" t="s">
        <v>342</v>
      </c>
      <c r="AA869" s="70">
        <v>45881</v>
      </c>
      <c r="AB869" s="73"/>
      <c r="AC869" s="75">
        <v>102290</v>
      </c>
      <c r="AD869" s="75">
        <v>9000</v>
      </c>
      <c r="AE869" s="75" t="s">
        <v>340</v>
      </c>
      <c r="AF869" s="76" t="s">
        <v>3969</v>
      </c>
      <c r="AG869" s="76" t="s">
        <v>3970</v>
      </c>
      <c r="AH869" s="77">
        <v>45905</v>
      </c>
      <c r="AI869" s="77" t="s">
        <v>3971</v>
      </c>
    </row>
    <row r="870" spans="1:35" x14ac:dyDescent="0.3">
      <c r="A870" s="1" t="str">
        <f t="shared" si="30"/>
        <v>OXX1096595</v>
      </c>
      <c r="B870" s="111" t="s">
        <v>76</v>
      </c>
      <c r="C870" s="61">
        <v>1096595</v>
      </c>
      <c r="D870" s="62">
        <v>45910</v>
      </c>
      <c r="E870" s="105" t="s">
        <v>2765</v>
      </c>
      <c r="F870" s="105" t="s">
        <v>2766</v>
      </c>
      <c r="G870" s="162" t="s">
        <v>496</v>
      </c>
      <c r="H870" s="195" t="s">
        <v>103</v>
      </c>
      <c r="I870" s="64" t="s">
        <v>41</v>
      </c>
      <c r="J870" s="65">
        <v>3</v>
      </c>
      <c r="K870" s="66" t="s">
        <v>69</v>
      </c>
      <c r="L870" s="67" t="s">
        <v>252</v>
      </c>
      <c r="M870" s="67" t="s">
        <v>62</v>
      </c>
      <c r="N870" s="68" t="s">
        <v>62</v>
      </c>
      <c r="O870" s="68">
        <v>0.375</v>
      </c>
      <c r="P870" s="69" t="s">
        <v>77</v>
      </c>
      <c r="Q870" s="69" t="s">
        <v>78</v>
      </c>
      <c r="R870" s="70">
        <v>45905</v>
      </c>
      <c r="S870" s="71" t="s">
        <v>79</v>
      </c>
      <c r="T870" s="69" t="s">
        <v>47</v>
      </c>
      <c r="U870" s="72" t="s">
        <v>80</v>
      </c>
      <c r="V870" s="73">
        <v>3</v>
      </c>
      <c r="W870" s="73">
        <v>67088</v>
      </c>
      <c r="X870" s="74">
        <v>5</v>
      </c>
      <c r="Y870" s="72">
        <v>0.71499999999999997</v>
      </c>
      <c r="Z870" s="73" t="s">
        <v>342</v>
      </c>
      <c r="AA870" s="70">
        <v>45880</v>
      </c>
      <c r="AB870" s="73"/>
      <c r="AC870" s="75">
        <v>67088</v>
      </c>
      <c r="AD870" s="75">
        <v>7000</v>
      </c>
      <c r="AE870" s="75" t="s">
        <v>340</v>
      </c>
      <c r="AF870" s="76" t="s">
        <v>3972</v>
      </c>
      <c r="AG870" s="76" t="s">
        <v>3973</v>
      </c>
      <c r="AH870" s="77">
        <v>45905</v>
      </c>
      <c r="AI870" s="77" t="s">
        <v>3974</v>
      </c>
    </row>
    <row r="871" spans="1:35" x14ac:dyDescent="0.3">
      <c r="A871" s="1" t="str">
        <f t="shared" si="30"/>
        <v>OXX1098636</v>
      </c>
      <c r="B871" s="111" t="s">
        <v>76</v>
      </c>
      <c r="C871" s="61">
        <v>1098636</v>
      </c>
      <c r="D871" s="62">
        <v>45910</v>
      </c>
      <c r="E871" s="105" t="s">
        <v>2767</v>
      </c>
      <c r="F871" s="105" t="s">
        <v>2768</v>
      </c>
      <c r="G871" s="162" t="s">
        <v>496</v>
      </c>
      <c r="H871" s="195" t="s">
        <v>103</v>
      </c>
      <c r="I871" s="64" t="s">
        <v>41</v>
      </c>
      <c r="J871" s="65">
        <v>3</v>
      </c>
      <c r="K871" s="66" t="s">
        <v>69</v>
      </c>
      <c r="L871" s="67" t="s">
        <v>177</v>
      </c>
      <c r="M871" s="67" t="s">
        <v>62</v>
      </c>
      <c r="N871" s="68" t="s">
        <v>62</v>
      </c>
      <c r="O871" s="68">
        <v>0.375</v>
      </c>
      <c r="P871" s="69" t="s">
        <v>77</v>
      </c>
      <c r="Q871" s="69" t="s">
        <v>78</v>
      </c>
      <c r="R871" s="70">
        <v>45905</v>
      </c>
      <c r="S871" s="71" t="s">
        <v>79</v>
      </c>
      <c r="T871" s="69" t="s">
        <v>47</v>
      </c>
      <c r="U871" s="72" t="s">
        <v>80</v>
      </c>
      <c r="V871" s="73">
        <v>3</v>
      </c>
      <c r="W871" s="73">
        <v>63067</v>
      </c>
      <c r="X871" s="74">
        <v>4.7</v>
      </c>
      <c r="Y871" s="72">
        <v>0.93480000000000008</v>
      </c>
      <c r="Z871" s="73" t="s">
        <v>272</v>
      </c>
      <c r="AA871" s="70">
        <v>45819</v>
      </c>
      <c r="AB871" s="73"/>
      <c r="AC871" s="75">
        <v>63067</v>
      </c>
      <c r="AD871" s="75">
        <v>7000</v>
      </c>
      <c r="AE871" s="75" t="s">
        <v>340</v>
      </c>
      <c r="AF871" s="76" t="s">
        <v>3975</v>
      </c>
      <c r="AG871" s="76" t="s">
        <v>3976</v>
      </c>
      <c r="AH871" s="77">
        <v>45905</v>
      </c>
      <c r="AI871" s="77" t="s">
        <v>3977</v>
      </c>
    </row>
    <row r="872" spans="1:35" x14ac:dyDescent="0.3">
      <c r="A872" s="1" t="str">
        <f t="shared" si="30"/>
        <v>OXX1099206</v>
      </c>
      <c r="B872" s="111" t="s">
        <v>76</v>
      </c>
      <c r="C872" s="61">
        <v>1099206</v>
      </c>
      <c r="D872" s="62">
        <v>45910</v>
      </c>
      <c r="E872" s="105" t="s">
        <v>2769</v>
      </c>
      <c r="F872" s="105" t="s">
        <v>2770</v>
      </c>
      <c r="G872" s="162" t="s">
        <v>510</v>
      </c>
      <c r="H872" s="195" t="s">
        <v>103</v>
      </c>
      <c r="I872" s="64" t="s">
        <v>41</v>
      </c>
      <c r="J872" s="65">
        <v>3</v>
      </c>
      <c r="K872" s="66" t="s">
        <v>69</v>
      </c>
      <c r="L872" s="67" t="s">
        <v>108</v>
      </c>
      <c r="M872" s="67" t="s">
        <v>83</v>
      </c>
      <c r="N872" s="68">
        <v>0.29166666666666669</v>
      </c>
      <c r="O872" s="68">
        <v>0.375</v>
      </c>
      <c r="P872" s="69" t="s">
        <v>77</v>
      </c>
      <c r="Q872" s="69" t="s">
        <v>78</v>
      </c>
      <c r="R872" s="70">
        <v>45905</v>
      </c>
      <c r="S872" s="71" t="s">
        <v>79</v>
      </c>
      <c r="T872" s="69" t="s">
        <v>47</v>
      </c>
      <c r="U872" s="72" t="s">
        <v>80</v>
      </c>
      <c r="V872" s="73">
        <v>3</v>
      </c>
      <c r="W872" s="73">
        <v>71140</v>
      </c>
      <c r="X872" s="74">
        <v>5</v>
      </c>
      <c r="Y872" s="72">
        <v>0.78</v>
      </c>
      <c r="Z872" s="73" t="s">
        <v>342</v>
      </c>
      <c r="AA872" s="70">
        <v>45852</v>
      </c>
      <c r="AB872" s="73"/>
      <c r="AC872" s="75">
        <v>71140</v>
      </c>
      <c r="AD872" s="75">
        <v>7000</v>
      </c>
      <c r="AE872" s="75" t="s">
        <v>340</v>
      </c>
      <c r="AF872" s="76" t="s">
        <v>3978</v>
      </c>
      <c r="AG872" s="76" t="s">
        <v>3979</v>
      </c>
      <c r="AH872" s="77">
        <v>45905</v>
      </c>
      <c r="AI872" s="77" t="s">
        <v>3980</v>
      </c>
    </row>
    <row r="873" spans="1:35" x14ac:dyDescent="0.3">
      <c r="A873" s="1" t="str">
        <f t="shared" si="30"/>
        <v>OXX1100720</v>
      </c>
      <c r="B873" s="111" t="s">
        <v>76</v>
      </c>
      <c r="C873" s="61">
        <v>1100720</v>
      </c>
      <c r="D873" s="62">
        <v>45910</v>
      </c>
      <c r="E873" s="105" t="s">
        <v>2771</v>
      </c>
      <c r="F873" s="105" t="s">
        <v>2772</v>
      </c>
      <c r="G873" s="162" t="s">
        <v>496</v>
      </c>
      <c r="H873" s="195" t="s">
        <v>103</v>
      </c>
      <c r="I873" s="64" t="s">
        <v>41</v>
      </c>
      <c r="J873" s="65">
        <v>3</v>
      </c>
      <c r="K873" s="66" t="s">
        <v>69</v>
      </c>
      <c r="L873" s="67" t="s">
        <v>171</v>
      </c>
      <c r="M873" s="67" t="s">
        <v>62</v>
      </c>
      <c r="N873" s="68" t="s">
        <v>62</v>
      </c>
      <c r="O873" s="68">
        <v>0.375</v>
      </c>
      <c r="P873" s="69" t="s">
        <v>77</v>
      </c>
      <c r="Q873" s="69" t="s">
        <v>78</v>
      </c>
      <c r="R873" s="70">
        <v>45905</v>
      </c>
      <c r="S873" s="71" t="s">
        <v>79</v>
      </c>
      <c r="T873" s="69" t="s">
        <v>47</v>
      </c>
      <c r="U873" s="72" t="s">
        <v>80</v>
      </c>
      <c r="V873" s="73">
        <v>3</v>
      </c>
      <c r="W873" s="73">
        <v>58591</v>
      </c>
      <c r="X873" s="74">
        <v>5</v>
      </c>
      <c r="Y873" s="72">
        <v>0.83700000000000008</v>
      </c>
      <c r="Z873" s="73" t="s">
        <v>110</v>
      </c>
      <c r="AA873" s="70">
        <v>45818</v>
      </c>
      <c r="AB873" s="73"/>
      <c r="AC873" s="75">
        <v>58591</v>
      </c>
      <c r="AD873" s="75">
        <v>5000</v>
      </c>
      <c r="AE873" s="75" t="s">
        <v>340</v>
      </c>
      <c r="AF873" s="76" t="s">
        <v>3981</v>
      </c>
      <c r="AG873" s="76" t="s">
        <v>3982</v>
      </c>
      <c r="AH873" s="77">
        <v>45905</v>
      </c>
      <c r="AI873" s="77" t="s">
        <v>3983</v>
      </c>
    </row>
    <row r="874" spans="1:35" x14ac:dyDescent="0.3">
      <c r="A874" s="1" t="str">
        <f t="shared" si="30"/>
        <v>OXX1102869</v>
      </c>
      <c r="B874" s="111" t="s">
        <v>76</v>
      </c>
      <c r="C874" s="61">
        <v>1102869</v>
      </c>
      <c r="D874" s="62">
        <v>45910</v>
      </c>
      <c r="E874" s="105" t="s">
        <v>2773</v>
      </c>
      <c r="F874" s="105" t="s">
        <v>2774</v>
      </c>
      <c r="G874" s="162" t="s">
        <v>496</v>
      </c>
      <c r="H874" s="195" t="s">
        <v>103</v>
      </c>
      <c r="I874" s="64" t="s">
        <v>41</v>
      </c>
      <c r="J874" s="65">
        <v>3</v>
      </c>
      <c r="K874" s="66" t="s">
        <v>69</v>
      </c>
      <c r="L874" s="67" t="s">
        <v>109</v>
      </c>
      <c r="M874" s="67" t="s">
        <v>62</v>
      </c>
      <c r="N874" s="68" t="s">
        <v>62</v>
      </c>
      <c r="O874" s="68">
        <v>0.375</v>
      </c>
      <c r="P874" s="69" t="s">
        <v>77</v>
      </c>
      <c r="Q874" s="69" t="s">
        <v>78</v>
      </c>
      <c r="R874" s="70">
        <v>45905</v>
      </c>
      <c r="S874" s="71" t="s">
        <v>79</v>
      </c>
      <c r="T874" s="69" t="s">
        <v>47</v>
      </c>
      <c r="U874" s="72" t="s">
        <v>80</v>
      </c>
      <c r="V874" s="73">
        <v>3</v>
      </c>
      <c r="W874" s="73">
        <v>72899</v>
      </c>
      <c r="X874" s="74">
        <v>5</v>
      </c>
      <c r="Y874" s="72">
        <v>0.56999999999999995</v>
      </c>
      <c r="Z874" s="73" t="s">
        <v>252</v>
      </c>
      <c r="AA874" s="70">
        <v>45880</v>
      </c>
      <c r="AB874" s="73"/>
      <c r="AC874" s="75">
        <v>72899</v>
      </c>
      <c r="AD874" s="75">
        <v>7000</v>
      </c>
      <c r="AE874" s="75" t="s">
        <v>340</v>
      </c>
      <c r="AF874" s="76" t="s">
        <v>3984</v>
      </c>
      <c r="AG874" s="76" t="s">
        <v>3985</v>
      </c>
      <c r="AH874" s="77">
        <v>45905</v>
      </c>
      <c r="AI874" s="77" t="s">
        <v>3986</v>
      </c>
    </row>
    <row r="875" spans="1:35" x14ac:dyDescent="0.3">
      <c r="A875" s="1" t="str">
        <f t="shared" si="30"/>
        <v>OXX1105361</v>
      </c>
      <c r="B875" s="111" t="s">
        <v>76</v>
      </c>
      <c r="C875" s="61">
        <v>1105361</v>
      </c>
      <c r="D875" s="62">
        <v>45910</v>
      </c>
      <c r="E875" s="105" t="s">
        <v>2775</v>
      </c>
      <c r="F875" s="105" t="s">
        <v>2776</v>
      </c>
      <c r="G875" s="162" t="s">
        <v>840</v>
      </c>
      <c r="H875" s="195" t="s">
        <v>103</v>
      </c>
      <c r="I875" s="64" t="s">
        <v>41</v>
      </c>
      <c r="J875" s="65">
        <v>3</v>
      </c>
      <c r="K875" s="66" t="s">
        <v>69</v>
      </c>
      <c r="L875" s="67" t="s">
        <v>110</v>
      </c>
      <c r="M875" s="67" t="s">
        <v>83</v>
      </c>
      <c r="N875" s="68">
        <v>0.29166666666666669</v>
      </c>
      <c r="O875" s="68">
        <v>0.375</v>
      </c>
      <c r="P875" s="69" t="s">
        <v>77</v>
      </c>
      <c r="Q875" s="69" t="s">
        <v>78</v>
      </c>
      <c r="R875" s="70">
        <v>45905</v>
      </c>
      <c r="S875" s="71" t="s">
        <v>79</v>
      </c>
      <c r="T875" s="69" t="s">
        <v>47</v>
      </c>
      <c r="U875" s="72" t="s">
        <v>80</v>
      </c>
      <c r="V875" s="73">
        <v>3</v>
      </c>
      <c r="W875" s="73">
        <v>88114</v>
      </c>
      <c r="X875" s="74">
        <v>5</v>
      </c>
      <c r="Y875" s="72">
        <v>0.77</v>
      </c>
      <c r="Z875" s="73" t="s">
        <v>108</v>
      </c>
      <c r="AA875" s="70">
        <v>45880</v>
      </c>
      <c r="AB875" s="73"/>
      <c r="AC875" s="75">
        <v>88114</v>
      </c>
      <c r="AD875" s="75">
        <v>9000</v>
      </c>
      <c r="AE875" s="75" t="s">
        <v>340</v>
      </c>
      <c r="AF875" s="76" t="s">
        <v>3987</v>
      </c>
      <c r="AG875" s="76" t="s">
        <v>3988</v>
      </c>
      <c r="AH875" s="77">
        <v>45905</v>
      </c>
      <c r="AI875" s="77" t="s">
        <v>3989</v>
      </c>
    </row>
    <row r="876" spans="1:35" x14ac:dyDescent="0.3">
      <c r="A876" s="1" t="str">
        <f t="shared" si="30"/>
        <v>OXX1108148</v>
      </c>
      <c r="B876" s="111" t="s">
        <v>76</v>
      </c>
      <c r="C876" s="61">
        <v>1108148</v>
      </c>
      <c r="D876" s="62">
        <v>45910</v>
      </c>
      <c r="E876" s="105" t="s">
        <v>2777</v>
      </c>
      <c r="F876" s="105" t="s">
        <v>2778</v>
      </c>
      <c r="G876" s="162" t="s">
        <v>884</v>
      </c>
      <c r="H876" s="195" t="s">
        <v>103</v>
      </c>
      <c r="I876" s="64" t="s">
        <v>41</v>
      </c>
      <c r="J876" s="65">
        <v>6</v>
      </c>
      <c r="K876" s="66" t="s">
        <v>69</v>
      </c>
      <c r="L876" s="67" t="s">
        <v>433</v>
      </c>
      <c r="M876" s="67" t="s">
        <v>83</v>
      </c>
      <c r="N876" s="68">
        <v>0.29166666666666669</v>
      </c>
      <c r="O876" s="68">
        <v>0.375</v>
      </c>
      <c r="P876" s="69" t="s">
        <v>77</v>
      </c>
      <c r="Q876" s="69" t="s">
        <v>78</v>
      </c>
      <c r="R876" s="70">
        <v>45905</v>
      </c>
      <c r="S876" s="71" t="s">
        <v>79</v>
      </c>
      <c r="T876" s="69" t="s">
        <v>47</v>
      </c>
      <c r="U876" s="72" t="s">
        <v>80</v>
      </c>
      <c r="V876" s="73">
        <v>3</v>
      </c>
      <c r="W876" s="73">
        <v>59397</v>
      </c>
      <c r="X876" s="74">
        <v>5</v>
      </c>
      <c r="Y876" s="72">
        <v>0.68500000000000005</v>
      </c>
      <c r="Z876" s="73" t="s">
        <v>171</v>
      </c>
      <c r="AA876" s="70">
        <v>45880</v>
      </c>
      <c r="AB876" s="73"/>
      <c r="AC876" s="75">
        <v>59397</v>
      </c>
      <c r="AD876" s="75">
        <v>3000</v>
      </c>
      <c r="AE876" s="75" t="s">
        <v>340</v>
      </c>
      <c r="AF876" s="76" t="s">
        <v>3990</v>
      </c>
      <c r="AG876" s="76" t="s">
        <v>3991</v>
      </c>
      <c r="AH876" s="77">
        <v>45905</v>
      </c>
      <c r="AI876" s="77" t="s">
        <v>3992</v>
      </c>
    </row>
    <row r="877" spans="1:35" x14ac:dyDescent="0.3">
      <c r="A877" s="1" t="str">
        <f t="shared" si="30"/>
        <v>OXX1108149</v>
      </c>
      <c r="B877" s="111" t="s">
        <v>76</v>
      </c>
      <c r="C877" s="61">
        <v>1108149</v>
      </c>
      <c r="D877" s="62">
        <v>45910</v>
      </c>
      <c r="E877" s="105" t="s">
        <v>2779</v>
      </c>
      <c r="F877" s="105" t="s">
        <v>2780</v>
      </c>
      <c r="G877" s="162" t="s">
        <v>496</v>
      </c>
      <c r="H877" s="195" t="s">
        <v>103</v>
      </c>
      <c r="I877" s="64" t="s">
        <v>41</v>
      </c>
      <c r="J877" s="65">
        <v>3</v>
      </c>
      <c r="K877" s="66" t="s">
        <v>69</v>
      </c>
      <c r="L877" s="67" t="s">
        <v>446</v>
      </c>
      <c r="M877" s="67" t="s">
        <v>62</v>
      </c>
      <c r="N877" s="68" t="s">
        <v>62</v>
      </c>
      <c r="O877" s="68">
        <v>0.375</v>
      </c>
      <c r="P877" s="69" t="s">
        <v>77</v>
      </c>
      <c r="Q877" s="69" t="s">
        <v>78</v>
      </c>
      <c r="R877" s="70">
        <v>45905</v>
      </c>
      <c r="S877" s="71" t="s">
        <v>79</v>
      </c>
      <c r="T877" s="69" t="s">
        <v>47</v>
      </c>
      <c r="U877" s="72" t="s">
        <v>80</v>
      </c>
      <c r="V877" s="73">
        <v>3</v>
      </c>
      <c r="W877" s="73">
        <v>78460</v>
      </c>
      <c r="X877" s="74">
        <v>5</v>
      </c>
      <c r="Y877" s="72">
        <v>0.88</v>
      </c>
      <c r="Z877" s="73" t="s">
        <v>110</v>
      </c>
      <c r="AA877" s="70">
        <v>45880</v>
      </c>
      <c r="AB877" s="73"/>
      <c r="AC877" s="75">
        <v>78460</v>
      </c>
      <c r="AD877" s="75">
        <v>7000</v>
      </c>
      <c r="AE877" s="75" t="s">
        <v>340</v>
      </c>
      <c r="AF877" s="76" t="s">
        <v>3993</v>
      </c>
      <c r="AG877" s="76" t="s">
        <v>3994</v>
      </c>
      <c r="AH877" s="77">
        <v>45905</v>
      </c>
      <c r="AI877" s="77" t="s">
        <v>3995</v>
      </c>
    </row>
    <row r="878" spans="1:35" x14ac:dyDescent="0.3">
      <c r="A878" s="1" t="str">
        <f t="shared" si="30"/>
        <v>OXX1109498</v>
      </c>
      <c r="B878" s="111" t="s">
        <v>76</v>
      </c>
      <c r="C878" s="61">
        <v>1109498</v>
      </c>
      <c r="D878" s="62">
        <v>45910</v>
      </c>
      <c r="E878" s="105" t="s">
        <v>2781</v>
      </c>
      <c r="F878" s="105" t="s">
        <v>2782</v>
      </c>
      <c r="G878" s="162" t="s">
        <v>496</v>
      </c>
      <c r="H878" s="195" t="s">
        <v>103</v>
      </c>
      <c r="I878" s="64" t="s">
        <v>41</v>
      </c>
      <c r="J878" s="65">
        <v>3</v>
      </c>
      <c r="K878" s="66" t="s">
        <v>69</v>
      </c>
      <c r="L878" s="67" t="s">
        <v>315</v>
      </c>
      <c r="M878" s="67" t="s">
        <v>62</v>
      </c>
      <c r="N878" s="68" t="s">
        <v>62</v>
      </c>
      <c r="O878" s="68">
        <v>0.375</v>
      </c>
      <c r="P878" s="69" t="s">
        <v>77</v>
      </c>
      <c r="Q878" s="69" t="s">
        <v>78</v>
      </c>
      <c r="R878" s="70">
        <v>45905</v>
      </c>
      <c r="S878" s="71" t="s">
        <v>79</v>
      </c>
      <c r="T878" s="69" t="s">
        <v>47</v>
      </c>
      <c r="U878" s="72" t="s">
        <v>80</v>
      </c>
      <c r="V878" s="73">
        <v>3</v>
      </c>
      <c r="W878" s="73">
        <v>64910</v>
      </c>
      <c r="X878" s="74">
        <v>4.7</v>
      </c>
      <c r="Y878" s="72">
        <v>0.76</v>
      </c>
      <c r="Z878" s="73" t="s">
        <v>108</v>
      </c>
      <c r="AA878" s="70">
        <v>45839</v>
      </c>
      <c r="AB878" s="73"/>
      <c r="AC878" s="75">
        <v>64910</v>
      </c>
      <c r="AD878" s="75">
        <v>7000</v>
      </c>
      <c r="AE878" s="75" t="s">
        <v>340</v>
      </c>
      <c r="AF878" s="76" t="s">
        <v>3996</v>
      </c>
      <c r="AG878" s="76" t="s">
        <v>3997</v>
      </c>
      <c r="AH878" s="77">
        <v>45905</v>
      </c>
      <c r="AI878" s="77" t="s">
        <v>3998</v>
      </c>
    </row>
    <row r="879" spans="1:35" x14ac:dyDescent="0.3">
      <c r="A879" s="1" t="str">
        <f t="shared" si="30"/>
        <v>OXX1110395</v>
      </c>
      <c r="B879" s="111" t="s">
        <v>76</v>
      </c>
      <c r="C879" s="61">
        <v>1110395</v>
      </c>
      <c r="D879" s="62">
        <v>45910</v>
      </c>
      <c r="E879" s="105" t="s">
        <v>2783</v>
      </c>
      <c r="F879" s="105" t="s">
        <v>2784</v>
      </c>
      <c r="G879" s="162" t="s">
        <v>496</v>
      </c>
      <c r="H879" s="195" t="s">
        <v>103</v>
      </c>
      <c r="I879" s="64" t="s">
        <v>41</v>
      </c>
      <c r="J879" s="65">
        <v>3</v>
      </c>
      <c r="K879" s="66" t="s">
        <v>69</v>
      </c>
      <c r="L879" s="67" t="s">
        <v>111</v>
      </c>
      <c r="M879" s="67" t="s">
        <v>62</v>
      </c>
      <c r="N879" s="68" t="s">
        <v>62</v>
      </c>
      <c r="O879" s="68">
        <v>0.375</v>
      </c>
      <c r="P879" s="69" t="s">
        <v>77</v>
      </c>
      <c r="Q879" s="69" t="s">
        <v>78</v>
      </c>
      <c r="R879" s="70">
        <v>45905</v>
      </c>
      <c r="S879" s="71" t="s">
        <v>79</v>
      </c>
      <c r="T879" s="69" t="s">
        <v>47</v>
      </c>
      <c r="U879" s="72" t="s">
        <v>80</v>
      </c>
      <c r="V879" s="73">
        <v>3</v>
      </c>
      <c r="W879" s="73">
        <v>61942</v>
      </c>
      <c r="X879" s="74">
        <v>5</v>
      </c>
      <c r="Y879" s="72">
        <v>0.71</v>
      </c>
      <c r="Z879" s="73" t="s">
        <v>109</v>
      </c>
      <c r="AA879" s="70">
        <v>45880</v>
      </c>
      <c r="AB879" s="73"/>
      <c r="AC879" s="75">
        <v>61942</v>
      </c>
      <c r="AD879" s="75">
        <v>7000</v>
      </c>
      <c r="AE879" s="75" t="s">
        <v>340</v>
      </c>
      <c r="AF879" s="76" t="s">
        <v>3999</v>
      </c>
      <c r="AG879" s="76" t="s">
        <v>4000</v>
      </c>
      <c r="AH879" s="77">
        <v>45905</v>
      </c>
      <c r="AI879" s="77" t="s">
        <v>4001</v>
      </c>
    </row>
    <row r="880" spans="1:35" ht="10.8" thickBot="1" x14ac:dyDescent="0.35">
      <c r="A880" s="5" t="str">
        <f t="shared" si="30"/>
        <v/>
      </c>
      <c r="B880" s="78"/>
      <c r="C880" s="79"/>
      <c r="D880" s="80"/>
      <c r="E880" s="81"/>
      <c r="F880" s="81"/>
      <c r="G880" s="81"/>
      <c r="H880" s="82"/>
      <c r="I880" s="114" t="s">
        <v>38</v>
      </c>
      <c r="J880" s="84">
        <f>SUBTOTAL(9,J851:J879)</f>
        <v>89</v>
      </c>
      <c r="K880" s="85">
        <f>(70)-J880</f>
        <v>-19</v>
      </c>
      <c r="L880" s="86"/>
      <c r="M880" s="86"/>
      <c r="N880" s="87"/>
      <c r="O880" s="87"/>
      <c r="P880" s="88"/>
      <c r="Q880" s="88"/>
      <c r="R880" s="89"/>
      <c r="S880" s="90"/>
      <c r="T880" s="88"/>
      <c r="U880" s="91"/>
      <c r="V880" s="92"/>
      <c r="W880" s="92"/>
      <c r="X880" s="93"/>
      <c r="Y880" s="91"/>
      <c r="Z880" s="88"/>
      <c r="AA880" s="89"/>
      <c r="AB880" s="92"/>
      <c r="AC880" s="17"/>
      <c r="AD880" s="17"/>
      <c r="AE880" s="17"/>
      <c r="AF880" s="18"/>
      <c r="AG880" s="18"/>
      <c r="AH880" s="19"/>
      <c r="AI880" s="19"/>
    </row>
    <row r="881" spans="1:35" ht="10.8" thickBot="1" x14ac:dyDescent="0.35">
      <c r="A881" s="1" t="str">
        <f t="shared" si="30"/>
        <v/>
      </c>
      <c r="B881" s="94"/>
      <c r="C881" s="115"/>
      <c r="D881" s="96"/>
      <c r="E881" s="97">
        <v>45911</v>
      </c>
      <c r="F881" s="98" t="s">
        <v>39</v>
      </c>
      <c r="G881" s="99"/>
      <c r="H881" s="100"/>
      <c r="I881" s="109"/>
      <c r="J881" s="110"/>
      <c r="K881" s="117"/>
      <c r="L881" s="118"/>
      <c r="M881" s="118"/>
      <c r="N881" s="119"/>
      <c r="O881" s="119"/>
      <c r="P881" s="120"/>
      <c r="Q881" s="120"/>
      <c r="R881" s="121"/>
      <c r="S881" s="122"/>
      <c r="T881" s="120"/>
      <c r="U881" s="123"/>
      <c r="V881" s="124"/>
      <c r="W881" s="124"/>
      <c r="X881" s="125"/>
      <c r="Y881" s="123"/>
      <c r="Z881" s="120"/>
      <c r="AA881" s="121"/>
      <c r="AB881" s="124"/>
      <c r="AC881" s="126"/>
      <c r="AD881" s="126"/>
      <c r="AE881" s="126"/>
      <c r="AF881" s="18"/>
      <c r="AG881" s="18"/>
      <c r="AH881" s="19"/>
      <c r="AI881" s="19"/>
    </row>
    <row r="882" spans="1:35" x14ac:dyDescent="0.3">
      <c r="A882" s="1" t="str">
        <f t="shared" si="30"/>
        <v>OXX1108792</v>
      </c>
      <c r="B882" s="111" t="s">
        <v>76</v>
      </c>
      <c r="C882" s="61">
        <v>1108792</v>
      </c>
      <c r="D882" s="62">
        <v>45911</v>
      </c>
      <c r="E882" s="105" t="s">
        <v>2785</v>
      </c>
      <c r="F882" s="105" t="s">
        <v>2786</v>
      </c>
      <c r="G882" s="162" t="s">
        <v>2787</v>
      </c>
      <c r="H882" s="63" t="s">
        <v>60</v>
      </c>
      <c r="I882" s="64" t="s">
        <v>41</v>
      </c>
      <c r="J882" s="65">
        <v>3</v>
      </c>
      <c r="K882" s="66" t="s">
        <v>69</v>
      </c>
      <c r="L882" s="67" t="s">
        <v>211</v>
      </c>
      <c r="M882" s="67" t="s">
        <v>83</v>
      </c>
      <c r="N882" s="68">
        <v>0.27083333333333331</v>
      </c>
      <c r="O882" s="68">
        <v>0.375</v>
      </c>
      <c r="P882" s="69" t="s">
        <v>77</v>
      </c>
      <c r="Q882" s="69" t="s">
        <v>78</v>
      </c>
      <c r="R882" s="70">
        <v>45905</v>
      </c>
      <c r="S882" s="71" t="s">
        <v>79</v>
      </c>
      <c r="T882" s="69" t="s">
        <v>47</v>
      </c>
      <c r="U882" s="72" t="s">
        <v>80</v>
      </c>
      <c r="V882" s="73">
        <v>3</v>
      </c>
      <c r="W882" s="73">
        <v>77535</v>
      </c>
      <c r="X882" s="74">
        <v>5</v>
      </c>
      <c r="Y882" s="72">
        <v>0.71</v>
      </c>
      <c r="Z882" s="73" t="s">
        <v>308</v>
      </c>
      <c r="AA882" s="70">
        <v>45881</v>
      </c>
      <c r="AB882" s="73"/>
      <c r="AC882" s="75">
        <v>77535</v>
      </c>
      <c r="AD882" s="75">
        <v>7000</v>
      </c>
      <c r="AE882" s="75" t="s">
        <v>340</v>
      </c>
      <c r="AF882" s="76" t="s">
        <v>4002</v>
      </c>
      <c r="AG882" s="76" t="s">
        <v>4003</v>
      </c>
      <c r="AH882" s="77">
        <v>45905</v>
      </c>
      <c r="AI882" s="77" t="s">
        <v>4004</v>
      </c>
    </row>
    <row r="883" spans="1:35" x14ac:dyDescent="0.3">
      <c r="A883" s="1" t="str">
        <f t="shared" si="30"/>
        <v>SHX1087809</v>
      </c>
      <c r="B883" s="143" t="s">
        <v>151</v>
      </c>
      <c r="C883" s="61">
        <v>1087809</v>
      </c>
      <c r="D883" s="62">
        <v>45911</v>
      </c>
      <c r="E883" s="105" t="s">
        <v>2788</v>
      </c>
      <c r="F883" s="105" t="s">
        <v>2789</v>
      </c>
      <c r="G883" s="162" t="s">
        <v>503</v>
      </c>
      <c r="H883" s="63" t="s">
        <v>60</v>
      </c>
      <c r="I883" s="64" t="s">
        <v>41</v>
      </c>
      <c r="J883" s="65">
        <v>2</v>
      </c>
      <c r="K883" s="66" t="s">
        <v>69</v>
      </c>
      <c r="L883" s="67" t="s">
        <v>308</v>
      </c>
      <c r="M883" s="67" t="s">
        <v>83</v>
      </c>
      <c r="N883" s="68">
        <v>0.27083333333333331</v>
      </c>
      <c r="O883" s="68">
        <v>0.375</v>
      </c>
      <c r="P883" s="69" t="s">
        <v>77</v>
      </c>
      <c r="Q883" s="69" t="s">
        <v>78</v>
      </c>
      <c r="R883" s="70">
        <v>45905</v>
      </c>
      <c r="S883" s="71" t="s">
        <v>79</v>
      </c>
      <c r="T883" s="69" t="s">
        <v>47</v>
      </c>
      <c r="U883" s="72" t="s">
        <v>80</v>
      </c>
      <c r="V883" s="73">
        <v>2</v>
      </c>
      <c r="W883" s="73">
        <v>80319</v>
      </c>
      <c r="X883" s="74">
        <v>5</v>
      </c>
      <c r="Y883" s="72">
        <v>0.86499999999999999</v>
      </c>
      <c r="Z883" s="73" t="s">
        <v>158</v>
      </c>
      <c r="AA883" s="70">
        <v>45883</v>
      </c>
      <c r="AB883" s="73"/>
      <c r="AC883" s="75">
        <v>80319</v>
      </c>
      <c r="AD883" s="75">
        <v>11000</v>
      </c>
      <c r="AE883" s="75" t="s">
        <v>340</v>
      </c>
      <c r="AF883" s="76" t="s">
        <v>4005</v>
      </c>
      <c r="AG883" s="76" t="s">
        <v>4006</v>
      </c>
      <c r="AH883" s="77">
        <v>45905</v>
      </c>
      <c r="AI883" s="77" t="s">
        <v>4007</v>
      </c>
    </row>
    <row r="884" spans="1:35" x14ac:dyDescent="0.3">
      <c r="A884" s="1" t="str">
        <f t="shared" si="30"/>
        <v>OXX1105777</v>
      </c>
      <c r="B884" s="111" t="s">
        <v>76</v>
      </c>
      <c r="C884" s="61">
        <v>1105777</v>
      </c>
      <c r="D884" s="62">
        <v>45911</v>
      </c>
      <c r="E884" s="105" t="s">
        <v>2790</v>
      </c>
      <c r="F884" s="105" t="s">
        <v>2791</v>
      </c>
      <c r="G884" s="162" t="s">
        <v>490</v>
      </c>
      <c r="H884" s="226" t="s">
        <v>478</v>
      </c>
      <c r="I884" s="64" t="s">
        <v>41</v>
      </c>
      <c r="J884" s="65">
        <v>3</v>
      </c>
      <c r="K884" s="66" t="s">
        <v>69</v>
      </c>
      <c r="L884" s="67" t="s">
        <v>82</v>
      </c>
      <c r="M884" s="67" t="s">
        <v>62</v>
      </c>
      <c r="N884" s="68" t="s">
        <v>62</v>
      </c>
      <c r="O884" s="68">
        <v>0.375</v>
      </c>
      <c r="P884" s="69" t="s">
        <v>77</v>
      </c>
      <c r="Q884" s="69" t="s">
        <v>78</v>
      </c>
      <c r="R884" s="70">
        <v>45905</v>
      </c>
      <c r="S884" s="71" t="s">
        <v>79</v>
      </c>
      <c r="T884" s="69" t="s">
        <v>47</v>
      </c>
      <c r="U884" s="72" t="s">
        <v>80</v>
      </c>
      <c r="V884" s="73">
        <v>4</v>
      </c>
      <c r="W884" s="73">
        <v>82444</v>
      </c>
      <c r="X884" s="74">
        <v>5</v>
      </c>
      <c r="Y884" s="72">
        <v>0.97499999999999998</v>
      </c>
      <c r="Z884" s="73" t="s">
        <v>177</v>
      </c>
      <c r="AA884" s="70">
        <v>45882</v>
      </c>
      <c r="AB884" s="73"/>
      <c r="AC884" s="75">
        <v>82444</v>
      </c>
      <c r="AD884" s="75">
        <v>7000</v>
      </c>
      <c r="AE884" s="75" t="s">
        <v>340</v>
      </c>
      <c r="AF884" s="76" t="s">
        <v>4008</v>
      </c>
      <c r="AG884" s="76" t="s">
        <v>4009</v>
      </c>
      <c r="AH884" s="77">
        <v>45905</v>
      </c>
      <c r="AI884" s="77" t="s">
        <v>4010</v>
      </c>
    </row>
    <row r="885" spans="1:35" x14ac:dyDescent="0.3">
      <c r="A885" s="1" t="str">
        <f t="shared" si="30"/>
        <v>OXX1106521</v>
      </c>
      <c r="B885" s="111" t="s">
        <v>76</v>
      </c>
      <c r="C885" s="61">
        <v>1106521</v>
      </c>
      <c r="D885" s="62">
        <v>45911</v>
      </c>
      <c r="E885" s="105" t="s">
        <v>2792</v>
      </c>
      <c r="F885" s="105" t="s">
        <v>2793</v>
      </c>
      <c r="G885" s="162" t="s">
        <v>444</v>
      </c>
      <c r="H885" s="63" t="s">
        <v>85</v>
      </c>
      <c r="I885" s="64" t="s">
        <v>41</v>
      </c>
      <c r="J885" s="65">
        <v>3</v>
      </c>
      <c r="K885" s="66" t="s">
        <v>69</v>
      </c>
      <c r="L885" s="67" t="s">
        <v>84</v>
      </c>
      <c r="M885" s="67" t="s">
        <v>62</v>
      </c>
      <c r="N885" s="68" t="s">
        <v>62</v>
      </c>
      <c r="O885" s="68">
        <v>0.375</v>
      </c>
      <c r="P885" s="69" t="s">
        <v>77</v>
      </c>
      <c r="Q885" s="69" t="s">
        <v>78</v>
      </c>
      <c r="R885" s="70">
        <v>45905</v>
      </c>
      <c r="S885" s="71" t="s">
        <v>79</v>
      </c>
      <c r="T885" s="69" t="s">
        <v>47</v>
      </c>
      <c r="U885" s="72" t="s">
        <v>80</v>
      </c>
      <c r="V885" s="73">
        <v>3</v>
      </c>
      <c r="W885" s="73">
        <v>82848</v>
      </c>
      <c r="X885" s="74">
        <v>5</v>
      </c>
      <c r="Y885" s="72">
        <v>0.755</v>
      </c>
      <c r="Z885" s="73" t="s">
        <v>84</v>
      </c>
      <c r="AA885" s="70">
        <v>45881</v>
      </c>
      <c r="AB885" s="73"/>
      <c r="AC885" s="75">
        <v>82848</v>
      </c>
      <c r="AD885" s="75">
        <v>7000</v>
      </c>
      <c r="AE885" s="75" t="s">
        <v>340</v>
      </c>
      <c r="AF885" s="76" t="s">
        <v>4011</v>
      </c>
      <c r="AG885" s="76" t="s">
        <v>4012</v>
      </c>
      <c r="AH885" s="77">
        <v>45905</v>
      </c>
      <c r="AI885" s="77" t="s">
        <v>4013</v>
      </c>
    </row>
    <row r="886" spans="1:35" x14ac:dyDescent="0.3">
      <c r="A886" s="1" t="str">
        <f t="shared" si="30"/>
        <v>OXX1099201</v>
      </c>
      <c r="B886" s="111" t="s">
        <v>76</v>
      </c>
      <c r="C886" s="61">
        <v>1099201</v>
      </c>
      <c r="D886" s="62">
        <v>45911</v>
      </c>
      <c r="E886" s="105" t="s">
        <v>2794</v>
      </c>
      <c r="F886" s="105" t="s">
        <v>2795</v>
      </c>
      <c r="G886" s="162" t="s">
        <v>682</v>
      </c>
      <c r="H886" s="213" t="s">
        <v>397</v>
      </c>
      <c r="I886" s="64" t="s">
        <v>41</v>
      </c>
      <c r="J886" s="65">
        <v>3</v>
      </c>
      <c r="K886" s="66" t="s">
        <v>69</v>
      </c>
      <c r="L886" s="67" t="s">
        <v>97</v>
      </c>
      <c r="M886" s="67" t="s">
        <v>62</v>
      </c>
      <c r="N886" s="68" t="s">
        <v>62</v>
      </c>
      <c r="O886" s="68">
        <v>0.375</v>
      </c>
      <c r="P886" s="69" t="s">
        <v>77</v>
      </c>
      <c r="Q886" s="69" t="s">
        <v>78</v>
      </c>
      <c r="R886" s="70">
        <v>45905</v>
      </c>
      <c r="S886" s="71" t="s">
        <v>79</v>
      </c>
      <c r="T886" s="69" t="s">
        <v>47</v>
      </c>
      <c r="U886" s="72" t="s">
        <v>80</v>
      </c>
      <c r="V886" s="73">
        <v>3</v>
      </c>
      <c r="W886" s="73">
        <v>74653</v>
      </c>
      <c r="X886" s="74">
        <v>5</v>
      </c>
      <c r="Y886" s="72">
        <v>0.88</v>
      </c>
      <c r="Z886" s="73" t="s">
        <v>98</v>
      </c>
      <c r="AA886" s="70">
        <v>45882</v>
      </c>
      <c r="AB886" s="73"/>
      <c r="AC886" s="75">
        <v>74653</v>
      </c>
      <c r="AD886" s="75">
        <v>7000</v>
      </c>
      <c r="AE886" s="75" t="s">
        <v>340</v>
      </c>
      <c r="AF886" s="76" t="s">
        <v>4014</v>
      </c>
      <c r="AG886" s="76" t="s">
        <v>4015</v>
      </c>
      <c r="AH886" s="77">
        <v>45905</v>
      </c>
      <c r="AI886" s="77" t="s">
        <v>4016</v>
      </c>
    </row>
    <row r="887" spans="1:35" x14ac:dyDescent="0.3">
      <c r="A887" s="1" t="str">
        <f t="shared" si="30"/>
        <v>OXX1099758</v>
      </c>
      <c r="B887" s="111" t="s">
        <v>76</v>
      </c>
      <c r="C887" s="61">
        <v>1099758</v>
      </c>
      <c r="D887" s="62">
        <v>45911</v>
      </c>
      <c r="E887" s="105" t="s">
        <v>2796</v>
      </c>
      <c r="F887" s="105" t="s">
        <v>2797</v>
      </c>
      <c r="G887" s="162" t="s">
        <v>493</v>
      </c>
      <c r="H887" s="214" t="s">
        <v>398</v>
      </c>
      <c r="I887" s="64" t="s">
        <v>41</v>
      </c>
      <c r="J887" s="65">
        <v>3</v>
      </c>
      <c r="K887" s="66" t="s">
        <v>69</v>
      </c>
      <c r="L887" s="67" t="s">
        <v>434</v>
      </c>
      <c r="M887" s="67" t="s">
        <v>62</v>
      </c>
      <c r="N887" s="68" t="s">
        <v>62</v>
      </c>
      <c r="O887" s="68">
        <v>0.375</v>
      </c>
      <c r="P887" s="69" t="s">
        <v>77</v>
      </c>
      <c r="Q887" s="69" t="s">
        <v>78</v>
      </c>
      <c r="R887" s="70">
        <v>45905</v>
      </c>
      <c r="S887" s="71" t="s">
        <v>79</v>
      </c>
      <c r="T887" s="69" t="s">
        <v>47</v>
      </c>
      <c r="U887" s="72" t="s">
        <v>80</v>
      </c>
      <c r="V887" s="73">
        <v>4</v>
      </c>
      <c r="W887" s="73">
        <v>76847</v>
      </c>
      <c r="X887" s="74">
        <v>5</v>
      </c>
      <c r="Y887" s="72">
        <v>0.83</v>
      </c>
      <c r="Z887" s="73" t="s">
        <v>93</v>
      </c>
      <c r="AA887" s="70">
        <v>45881</v>
      </c>
      <c r="AB887" s="73"/>
      <c r="AC887" s="75">
        <v>76847</v>
      </c>
      <c r="AD887" s="75">
        <v>7000</v>
      </c>
      <c r="AE887" s="75" t="s">
        <v>340</v>
      </c>
      <c r="AF887" s="76" t="s">
        <v>4017</v>
      </c>
      <c r="AG887" s="76" t="s">
        <v>4018</v>
      </c>
      <c r="AH887" s="77">
        <v>45905</v>
      </c>
      <c r="AI887" s="77" t="s">
        <v>4019</v>
      </c>
    </row>
    <row r="888" spans="1:35" x14ac:dyDescent="0.3">
      <c r="A888" s="1" t="str">
        <f t="shared" si="30"/>
        <v>OXX1094357</v>
      </c>
      <c r="B888" s="111" t="s">
        <v>76</v>
      </c>
      <c r="C888" s="61">
        <v>1094357</v>
      </c>
      <c r="D888" s="62">
        <v>45911</v>
      </c>
      <c r="E888" s="105" t="s">
        <v>2798</v>
      </c>
      <c r="F888" s="105" t="s">
        <v>2799</v>
      </c>
      <c r="G888" s="162" t="s">
        <v>496</v>
      </c>
      <c r="H888" s="195" t="s">
        <v>89</v>
      </c>
      <c r="I888" s="64" t="s">
        <v>41</v>
      </c>
      <c r="J888" s="65">
        <v>3</v>
      </c>
      <c r="K888" s="66" t="s">
        <v>69</v>
      </c>
      <c r="L888" s="67" t="s">
        <v>91</v>
      </c>
      <c r="M888" s="67" t="s">
        <v>62</v>
      </c>
      <c r="N888" s="68" t="s">
        <v>62</v>
      </c>
      <c r="O888" s="68">
        <v>0.375</v>
      </c>
      <c r="P888" s="69" t="s">
        <v>77</v>
      </c>
      <c r="Q888" s="69" t="s">
        <v>78</v>
      </c>
      <c r="R888" s="70">
        <v>45905</v>
      </c>
      <c r="S888" s="71" t="s">
        <v>79</v>
      </c>
      <c r="T888" s="69" t="s">
        <v>47</v>
      </c>
      <c r="U888" s="72" t="s">
        <v>80</v>
      </c>
      <c r="V888" s="73">
        <v>3</v>
      </c>
      <c r="W888" s="73">
        <v>82939</v>
      </c>
      <c r="X888" s="74">
        <v>5</v>
      </c>
      <c r="Y888" s="72">
        <v>0.69</v>
      </c>
      <c r="Z888" s="73" t="s">
        <v>96</v>
      </c>
      <c r="AA888" s="70">
        <v>45881</v>
      </c>
      <c r="AB888" s="73"/>
      <c r="AC888" s="75">
        <v>82939</v>
      </c>
      <c r="AD888" s="75">
        <v>7000</v>
      </c>
      <c r="AE888" s="75" t="s">
        <v>340</v>
      </c>
      <c r="AF888" s="76" t="s">
        <v>4020</v>
      </c>
      <c r="AG888" s="76" t="s">
        <v>4021</v>
      </c>
      <c r="AH888" s="77">
        <v>45905</v>
      </c>
      <c r="AI888" s="77" t="s">
        <v>4022</v>
      </c>
    </row>
    <row r="889" spans="1:35" x14ac:dyDescent="0.3">
      <c r="A889" s="1" t="str">
        <f t="shared" si="30"/>
        <v>OXX1100095</v>
      </c>
      <c r="B889" s="111" t="s">
        <v>76</v>
      </c>
      <c r="C889" s="61">
        <v>1100095</v>
      </c>
      <c r="D889" s="62">
        <v>45911</v>
      </c>
      <c r="E889" s="105" t="s">
        <v>2800</v>
      </c>
      <c r="F889" s="105" t="s">
        <v>2801</v>
      </c>
      <c r="G889" s="162" t="s">
        <v>496</v>
      </c>
      <c r="H889" s="195" t="s">
        <v>89</v>
      </c>
      <c r="I889" s="64" t="s">
        <v>41</v>
      </c>
      <c r="J889" s="65">
        <v>3</v>
      </c>
      <c r="K889" s="66" t="s">
        <v>69</v>
      </c>
      <c r="L889" s="67" t="s">
        <v>366</v>
      </c>
      <c r="M889" s="67" t="s">
        <v>62</v>
      </c>
      <c r="N889" s="68" t="s">
        <v>62</v>
      </c>
      <c r="O889" s="68">
        <v>0.375</v>
      </c>
      <c r="P889" s="69" t="s">
        <v>77</v>
      </c>
      <c r="Q889" s="69" t="s">
        <v>78</v>
      </c>
      <c r="R889" s="70">
        <v>45905</v>
      </c>
      <c r="S889" s="71" t="s">
        <v>79</v>
      </c>
      <c r="T889" s="69" t="s">
        <v>47</v>
      </c>
      <c r="U889" s="72" t="s">
        <v>80</v>
      </c>
      <c r="V889" s="73">
        <v>3</v>
      </c>
      <c r="W889" s="73">
        <v>73096</v>
      </c>
      <c r="X889" s="74">
        <v>5</v>
      </c>
      <c r="Y889" s="72">
        <v>0.84</v>
      </c>
      <c r="Z889" s="73" t="s">
        <v>100</v>
      </c>
      <c r="AA889" s="70">
        <v>45882</v>
      </c>
      <c r="AB889" s="73"/>
      <c r="AC889" s="75">
        <v>73096</v>
      </c>
      <c r="AD889" s="75">
        <v>7000</v>
      </c>
      <c r="AE889" s="75" t="s">
        <v>340</v>
      </c>
      <c r="AF889" s="76" t="s">
        <v>4023</v>
      </c>
      <c r="AG889" s="76" t="s">
        <v>4024</v>
      </c>
      <c r="AH889" s="77">
        <v>45905</v>
      </c>
      <c r="AI889" s="77" t="s">
        <v>4025</v>
      </c>
    </row>
    <row r="890" spans="1:35" x14ac:dyDescent="0.3">
      <c r="A890" s="1" t="str">
        <f t="shared" si="30"/>
        <v>OXX1104579</v>
      </c>
      <c r="B890" s="111" t="s">
        <v>76</v>
      </c>
      <c r="C890" s="61">
        <v>1104579</v>
      </c>
      <c r="D890" s="62">
        <v>45911</v>
      </c>
      <c r="E890" s="105" t="s">
        <v>2802</v>
      </c>
      <c r="F890" s="105" t="s">
        <v>2803</v>
      </c>
      <c r="G890" s="162" t="s">
        <v>496</v>
      </c>
      <c r="H890" s="195" t="s">
        <v>89</v>
      </c>
      <c r="I890" s="64" t="s">
        <v>41</v>
      </c>
      <c r="J890" s="65">
        <v>3</v>
      </c>
      <c r="K890" s="66" t="s">
        <v>69</v>
      </c>
      <c r="L890" s="67" t="s">
        <v>272</v>
      </c>
      <c r="M890" s="67" t="s">
        <v>62</v>
      </c>
      <c r="N890" s="68" t="s">
        <v>62</v>
      </c>
      <c r="O890" s="68">
        <v>0.375</v>
      </c>
      <c r="P890" s="69" t="s">
        <v>77</v>
      </c>
      <c r="Q890" s="69" t="s">
        <v>78</v>
      </c>
      <c r="R890" s="70">
        <v>45905</v>
      </c>
      <c r="S890" s="71" t="s">
        <v>79</v>
      </c>
      <c r="T890" s="69" t="s">
        <v>47</v>
      </c>
      <c r="U890" s="72" t="s">
        <v>80</v>
      </c>
      <c r="V890" s="73">
        <v>3</v>
      </c>
      <c r="W890" s="73">
        <v>71974</v>
      </c>
      <c r="X890" s="74">
        <v>5</v>
      </c>
      <c r="Y890" s="72">
        <v>0.88</v>
      </c>
      <c r="Z890" s="73" t="s">
        <v>272</v>
      </c>
      <c r="AA890" s="70">
        <v>45881</v>
      </c>
      <c r="AB890" s="73"/>
      <c r="AC890" s="75">
        <v>71974</v>
      </c>
      <c r="AD890" s="75">
        <v>7000</v>
      </c>
      <c r="AE890" s="75" t="s">
        <v>340</v>
      </c>
      <c r="AF890" s="76" t="s">
        <v>4026</v>
      </c>
      <c r="AG890" s="76" t="s">
        <v>4027</v>
      </c>
      <c r="AH890" s="77">
        <v>45905</v>
      </c>
      <c r="AI890" s="77" t="s">
        <v>4028</v>
      </c>
    </row>
    <row r="891" spans="1:35" x14ac:dyDescent="0.3">
      <c r="A891" s="1" t="str">
        <f t="shared" si="30"/>
        <v>OXX1105179</v>
      </c>
      <c r="B891" s="111" t="s">
        <v>76</v>
      </c>
      <c r="C891" s="61">
        <v>1105179</v>
      </c>
      <c r="D891" s="62">
        <v>45911</v>
      </c>
      <c r="E891" s="105" t="s">
        <v>2804</v>
      </c>
      <c r="F891" s="105" t="s">
        <v>2805</v>
      </c>
      <c r="G891" s="162" t="s">
        <v>496</v>
      </c>
      <c r="H891" s="195" t="s">
        <v>89</v>
      </c>
      <c r="I891" s="64" t="s">
        <v>41</v>
      </c>
      <c r="J891" s="65">
        <v>3</v>
      </c>
      <c r="K891" s="66" t="s">
        <v>69</v>
      </c>
      <c r="L891" s="67" t="s">
        <v>100</v>
      </c>
      <c r="M891" s="67" t="s">
        <v>62</v>
      </c>
      <c r="N891" s="68" t="s">
        <v>62</v>
      </c>
      <c r="O891" s="68">
        <v>0.375</v>
      </c>
      <c r="P891" s="69" t="s">
        <v>77</v>
      </c>
      <c r="Q891" s="69" t="s">
        <v>78</v>
      </c>
      <c r="R891" s="70">
        <v>45905</v>
      </c>
      <c r="S891" s="71" t="s">
        <v>79</v>
      </c>
      <c r="T891" s="69" t="s">
        <v>47</v>
      </c>
      <c r="U891" s="72" t="s">
        <v>80</v>
      </c>
      <c r="V891" s="73">
        <v>3</v>
      </c>
      <c r="W891" s="73">
        <v>88869</v>
      </c>
      <c r="X891" s="74">
        <v>5</v>
      </c>
      <c r="Y891" s="72">
        <v>0.85</v>
      </c>
      <c r="Z891" s="73" t="s">
        <v>366</v>
      </c>
      <c r="AA891" s="70">
        <v>45881</v>
      </c>
      <c r="AB891" s="73"/>
      <c r="AC891" s="75">
        <v>88869</v>
      </c>
      <c r="AD891" s="75">
        <v>9000</v>
      </c>
      <c r="AE891" s="75" t="s">
        <v>340</v>
      </c>
      <c r="AF891" s="76" t="s">
        <v>4029</v>
      </c>
      <c r="AG891" s="76" t="s">
        <v>3702</v>
      </c>
      <c r="AH891" s="77">
        <v>45905</v>
      </c>
      <c r="AI891" s="77" t="s">
        <v>4030</v>
      </c>
    </row>
    <row r="892" spans="1:35" x14ac:dyDescent="0.3">
      <c r="A892" s="1" t="str">
        <f t="shared" si="30"/>
        <v>OXX1105472</v>
      </c>
      <c r="B892" s="111" t="s">
        <v>76</v>
      </c>
      <c r="C892" s="61">
        <v>1105472</v>
      </c>
      <c r="D892" s="62">
        <v>45911</v>
      </c>
      <c r="E892" s="105" t="s">
        <v>2806</v>
      </c>
      <c r="F892" s="105" t="s">
        <v>2807</v>
      </c>
      <c r="G892" s="162" t="s">
        <v>496</v>
      </c>
      <c r="H892" s="195" t="s">
        <v>89</v>
      </c>
      <c r="I892" s="64" t="s">
        <v>41</v>
      </c>
      <c r="J892" s="65">
        <v>3</v>
      </c>
      <c r="K892" s="66" t="s">
        <v>69</v>
      </c>
      <c r="L892" s="67" t="s">
        <v>99</v>
      </c>
      <c r="M892" s="67" t="s">
        <v>62</v>
      </c>
      <c r="N892" s="68" t="s">
        <v>62</v>
      </c>
      <c r="O892" s="68">
        <v>0.375</v>
      </c>
      <c r="P892" s="69" t="s">
        <v>77</v>
      </c>
      <c r="Q892" s="69" t="s">
        <v>78</v>
      </c>
      <c r="R892" s="70">
        <v>45905</v>
      </c>
      <c r="S892" s="71" t="s">
        <v>79</v>
      </c>
      <c r="T892" s="69" t="s">
        <v>47</v>
      </c>
      <c r="U892" s="72" t="s">
        <v>80</v>
      </c>
      <c r="V892" s="73">
        <v>3</v>
      </c>
      <c r="W892" s="73">
        <v>67579</v>
      </c>
      <c r="X892" s="74">
        <v>5</v>
      </c>
      <c r="Y892" s="72">
        <v>0.64</v>
      </c>
      <c r="Z892" s="73" t="s">
        <v>109</v>
      </c>
      <c r="AA892" s="70">
        <v>45881</v>
      </c>
      <c r="AB892" s="73"/>
      <c r="AC892" s="75">
        <v>67579</v>
      </c>
      <c r="AD892" s="75">
        <v>7000</v>
      </c>
      <c r="AE892" s="75" t="s">
        <v>340</v>
      </c>
      <c r="AF892" s="76" t="s">
        <v>4031</v>
      </c>
      <c r="AG892" s="76" t="s">
        <v>4032</v>
      </c>
      <c r="AH892" s="77">
        <v>45905</v>
      </c>
      <c r="AI892" s="77" t="s">
        <v>4033</v>
      </c>
    </row>
    <row r="893" spans="1:35" x14ac:dyDescent="0.3">
      <c r="A893" s="1" t="str">
        <f t="shared" si="30"/>
        <v>OXX1106513</v>
      </c>
      <c r="B893" s="111" t="s">
        <v>76</v>
      </c>
      <c r="C893" s="61">
        <v>1106513</v>
      </c>
      <c r="D893" s="62">
        <v>45911</v>
      </c>
      <c r="E893" s="105" t="s">
        <v>2808</v>
      </c>
      <c r="F893" s="105" t="s">
        <v>2809</v>
      </c>
      <c r="G893" s="162" t="s">
        <v>987</v>
      </c>
      <c r="H893" s="195" t="s">
        <v>89</v>
      </c>
      <c r="I893" s="64" t="s">
        <v>41</v>
      </c>
      <c r="J893" s="65">
        <v>3</v>
      </c>
      <c r="K893" s="66" t="s">
        <v>69</v>
      </c>
      <c r="L893" s="67" t="s">
        <v>90</v>
      </c>
      <c r="M893" s="67" t="s">
        <v>62</v>
      </c>
      <c r="N893" s="68" t="s">
        <v>62</v>
      </c>
      <c r="O893" s="68">
        <v>0.375</v>
      </c>
      <c r="P893" s="69" t="s">
        <v>77</v>
      </c>
      <c r="Q893" s="69" t="s">
        <v>78</v>
      </c>
      <c r="R893" s="70">
        <v>45905</v>
      </c>
      <c r="S893" s="71" t="s">
        <v>79</v>
      </c>
      <c r="T893" s="69" t="s">
        <v>47</v>
      </c>
      <c r="U893" s="72" t="s">
        <v>80</v>
      </c>
      <c r="V893" s="73">
        <v>3</v>
      </c>
      <c r="W893" s="73">
        <v>57459</v>
      </c>
      <c r="X893" s="74">
        <v>5</v>
      </c>
      <c r="Y893" s="72">
        <v>1</v>
      </c>
      <c r="Z893" s="73" t="s">
        <v>100</v>
      </c>
      <c r="AA893" s="70">
        <v>45881</v>
      </c>
      <c r="AB893" s="73"/>
      <c r="AC893" s="75">
        <v>57459</v>
      </c>
      <c r="AD893" s="75">
        <v>5000</v>
      </c>
      <c r="AE893" s="75" t="s">
        <v>340</v>
      </c>
      <c r="AF893" s="76" t="s">
        <v>4034</v>
      </c>
      <c r="AG893" s="76" t="s">
        <v>4035</v>
      </c>
      <c r="AH893" s="77">
        <v>45905</v>
      </c>
      <c r="AI893" s="77" t="s">
        <v>4036</v>
      </c>
    </row>
    <row r="894" spans="1:35" x14ac:dyDescent="0.3">
      <c r="A894" s="1" t="str">
        <f t="shared" si="30"/>
        <v>OXX1107083</v>
      </c>
      <c r="B894" s="111" t="s">
        <v>76</v>
      </c>
      <c r="C894" s="61">
        <v>1107083</v>
      </c>
      <c r="D894" s="62">
        <v>45911</v>
      </c>
      <c r="E894" s="105" t="s">
        <v>2810</v>
      </c>
      <c r="F894" s="105" t="s">
        <v>2811</v>
      </c>
      <c r="G894" s="162" t="s">
        <v>496</v>
      </c>
      <c r="H894" s="195" t="s">
        <v>89</v>
      </c>
      <c r="I894" s="64" t="s">
        <v>41</v>
      </c>
      <c r="J894" s="65">
        <v>3</v>
      </c>
      <c r="K894" s="66" t="s">
        <v>69</v>
      </c>
      <c r="L894" s="67" t="s">
        <v>95</v>
      </c>
      <c r="M894" s="67" t="s">
        <v>62</v>
      </c>
      <c r="N894" s="68" t="s">
        <v>62</v>
      </c>
      <c r="O894" s="68">
        <v>0.375</v>
      </c>
      <c r="P894" s="69" t="s">
        <v>77</v>
      </c>
      <c r="Q894" s="69" t="s">
        <v>78</v>
      </c>
      <c r="R894" s="70">
        <v>45905</v>
      </c>
      <c r="S894" s="71" t="s">
        <v>79</v>
      </c>
      <c r="T894" s="69" t="s">
        <v>47</v>
      </c>
      <c r="U894" s="72" t="s">
        <v>80</v>
      </c>
      <c r="V894" s="73">
        <v>3</v>
      </c>
      <c r="W894" s="73">
        <v>115293</v>
      </c>
      <c r="X894" s="74">
        <v>5</v>
      </c>
      <c r="Y894" s="72">
        <v>0.78</v>
      </c>
      <c r="Z894" s="73" t="s">
        <v>99</v>
      </c>
      <c r="AA894" s="70">
        <v>45881</v>
      </c>
      <c r="AB894" s="73"/>
      <c r="AC894" s="75">
        <v>115293</v>
      </c>
      <c r="AD894" s="75">
        <v>11000</v>
      </c>
      <c r="AE894" s="75" t="s">
        <v>340</v>
      </c>
      <c r="AF894" s="76" t="s">
        <v>4037</v>
      </c>
      <c r="AG894" s="76" t="s">
        <v>4038</v>
      </c>
      <c r="AH894" s="77">
        <v>45905</v>
      </c>
      <c r="AI894" s="77" t="s">
        <v>4039</v>
      </c>
    </row>
    <row r="895" spans="1:35" x14ac:dyDescent="0.3">
      <c r="A895" s="1" t="str">
        <f t="shared" si="30"/>
        <v>OXX1108561</v>
      </c>
      <c r="B895" s="111" t="s">
        <v>76</v>
      </c>
      <c r="C895" s="61">
        <v>1108561</v>
      </c>
      <c r="D895" s="62">
        <v>45911</v>
      </c>
      <c r="E895" s="105" t="s">
        <v>2812</v>
      </c>
      <c r="F895" s="105" t="s">
        <v>2813</v>
      </c>
      <c r="G895" s="162" t="s">
        <v>496</v>
      </c>
      <c r="H895" s="195" t="s">
        <v>89</v>
      </c>
      <c r="I895" s="64" t="s">
        <v>41</v>
      </c>
      <c r="J895" s="65">
        <v>3</v>
      </c>
      <c r="K895" s="66" t="s">
        <v>69</v>
      </c>
      <c r="L895" s="67" t="s">
        <v>92</v>
      </c>
      <c r="M895" s="67" t="s">
        <v>62</v>
      </c>
      <c r="N895" s="68" t="s">
        <v>62</v>
      </c>
      <c r="O895" s="68">
        <v>0.375</v>
      </c>
      <c r="P895" s="69" t="s">
        <v>77</v>
      </c>
      <c r="Q895" s="69" t="s">
        <v>78</v>
      </c>
      <c r="R895" s="70">
        <v>45905</v>
      </c>
      <c r="S895" s="71" t="s">
        <v>79</v>
      </c>
      <c r="T895" s="69" t="s">
        <v>47</v>
      </c>
      <c r="U895" s="72" t="s">
        <v>80</v>
      </c>
      <c r="V895" s="73">
        <v>3</v>
      </c>
      <c r="W895" s="73">
        <v>57007</v>
      </c>
      <c r="X895" s="74">
        <v>5</v>
      </c>
      <c r="Y895" s="72">
        <v>0.71</v>
      </c>
      <c r="Z895" s="73" t="s">
        <v>92</v>
      </c>
      <c r="AA895" s="70">
        <v>45881</v>
      </c>
      <c r="AB895" s="73"/>
      <c r="AC895" s="75">
        <v>57007</v>
      </c>
      <c r="AD895" s="75">
        <v>5000</v>
      </c>
      <c r="AE895" s="75" t="s">
        <v>340</v>
      </c>
      <c r="AF895" s="76" t="s">
        <v>4040</v>
      </c>
      <c r="AG895" s="76" t="s">
        <v>4041</v>
      </c>
      <c r="AH895" s="77">
        <v>45905</v>
      </c>
      <c r="AI895" s="77" t="s">
        <v>4042</v>
      </c>
    </row>
    <row r="896" spans="1:35" x14ac:dyDescent="0.3">
      <c r="A896" s="1" t="str">
        <f t="shared" si="30"/>
        <v>OXX1110592</v>
      </c>
      <c r="B896" s="111" t="s">
        <v>76</v>
      </c>
      <c r="C896" s="61">
        <v>1110592</v>
      </c>
      <c r="D896" s="62">
        <v>45911</v>
      </c>
      <c r="E896" s="105" t="s">
        <v>2814</v>
      </c>
      <c r="F896" s="105" t="s">
        <v>2815</v>
      </c>
      <c r="G896" s="162" t="s">
        <v>496</v>
      </c>
      <c r="H896" s="195" t="s">
        <v>89</v>
      </c>
      <c r="I896" s="64" t="s">
        <v>41</v>
      </c>
      <c r="J896" s="65">
        <v>3</v>
      </c>
      <c r="K896" s="66" t="s">
        <v>69</v>
      </c>
      <c r="L896" s="67" t="s">
        <v>437</v>
      </c>
      <c r="M896" s="67" t="s">
        <v>62</v>
      </c>
      <c r="N896" s="68" t="s">
        <v>62</v>
      </c>
      <c r="O896" s="68">
        <v>0.375</v>
      </c>
      <c r="P896" s="69" t="s">
        <v>77</v>
      </c>
      <c r="Q896" s="69" t="s">
        <v>78</v>
      </c>
      <c r="R896" s="70">
        <v>45905</v>
      </c>
      <c r="S896" s="71" t="s">
        <v>79</v>
      </c>
      <c r="T896" s="69" t="s">
        <v>47</v>
      </c>
      <c r="U896" s="72" t="s">
        <v>80</v>
      </c>
      <c r="V896" s="73">
        <v>3</v>
      </c>
      <c r="W896" s="73">
        <v>79483</v>
      </c>
      <c r="X896" s="74">
        <v>5</v>
      </c>
      <c r="Y896" s="72">
        <v>0.84</v>
      </c>
      <c r="Z896" s="73" t="s">
        <v>94</v>
      </c>
      <c r="AA896" s="70">
        <v>45881</v>
      </c>
      <c r="AB896" s="73"/>
      <c r="AC896" s="75">
        <v>79483</v>
      </c>
      <c r="AD896" s="75">
        <v>7000</v>
      </c>
      <c r="AE896" s="75" t="s">
        <v>340</v>
      </c>
      <c r="AF896" s="76" t="s">
        <v>4043</v>
      </c>
      <c r="AG896" s="76" t="s">
        <v>3699</v>
      </c>
      <c r="AH896" s="77">
        <v>45905</v>
      </c>
      <c r="AI896" s="77" t="s">
        <v>4044</v>
      </c>
    </row>
    <row r="897" spans="1:35" x14ac:dyDescent="0.3">
      <c r="A897" s="1" t="str">
        <f t="shared" si="30"/>
        <v>OXX1105180</v>
      </c>
      <c r="B897" s="111" t="s">
        <v>76</v>
      </c>
      <c r="C897" s="61">
        <v>1105180</v>
      </c>
      <c r="D897" s="62">
        <v>45911</v>
      </c>
      <c r="E897" s="105" t="s">
        <v>2816</v>
      </c>
      <c r="F897" s="105" t="s">
        <v>2817</v>
      </c>
      <c r="G897" s="162" t="s">
        <v>814</v>
      </c>
      <c r="H897" s="63" t="s">
        <v>101</v>
      </c>
      <c r="I897" s="64" t="s">
        <v>41</v>
      </c>
      <c r="J897" s="65">
        <v>3</v>
      </c>
      <c r="K897" s="66" t="s">
        <v>69</v>
      </c>
      <c r="L897" s="67" t="s">
        <v>271</v>
      </c>
      <c r="M897" s="67" t="s">
        <v>62</v>
      </c>
      <c r="N897" s="68" t="s">
        <v>62</v>
      </c>
      <c r="O897" s="68">
        <v>0.375</v>
      </c>
      <c r="P897" s="69" t="s">
        <v>77</v>
      </c>
      <c r="Q897" s="69" t="s">
        <v>78</v>
      </c>
      <c r="R897" s="70">
        <v>45905</v>
      </c>
      <c r="S897" s="71" t="s">
        <v>79</v>
      </c>
      <c r="T897" s="69" t="s">
        <v>47</v>
      </c>
      <c r="U897" s="72" t="s">
        <v>80</v>
      </c>
      <c r="V897" s="73">
        <v>3</v>
      </c>
      <c r="W897" s="73">
        <v>85678</v>
      </c>
      <c r="X897" s="74">
        <v>5</v>
      </c>
      <c r="Y897" s="72">
        <v>0.69</v>
      </c>
      <c r="Z897" s="73" t="s">
        <v>271</v>
      </c>
      <c r="AA897" s="70">
        <v>45849</v>
      </c>
      <c r="AB897" s="73"/>
      <c r="AC897" s="75">
        <v>85678</v>
      </c>
      <c r="AD897" s="75">
        <v>9000</v>
      </c>
      <c r="AE897" s="75" t="s">
        <v>340</v>
      </c>
      <c r="AF897" s="76" t="s">
        <v>4045</v>
      </c>
      <c r="AG897" s="76" t="s">
        <v>4046</v>
      </c>
      <c r="AH897" s="77">
        <v>45905</v>
      </c>
      <c r="AI897" s="77" t="s">
        <v>4047</v>
      </c>
    </row>
    <row r="898" spans="1:35" x14ac:dyDescent="0.3">
      <c r="A898" s="1" t="str">
        <f t="shared" si="30"/>
        <v>OXX1107383</v>
      </c>
      <c r="B898" s="111" t="s">
        <v>76</v>
      </c>
      <c r="C898" s="61">
        <v>1107383</v>
      </c>
      <c r="D898" s="62">
        <v>45911</v>
      </c>
      <c r="E898" s="105" t="s">
        <v>2818</v>
      </c>
      <c r="F898" s="105" t="s">
        <v>2819</v>
      </c>
      <c r="G898" s="162" t="s">
        <v>804</v>
      </c>
      <c r="H898" s="63" t="s">
        <v>101</v>
      </c>
      <c r="I898" s="64" t="s">
        <v>41</v>
      </c>
      <c r="J898" s="65">
        <v>3</v>
      </c>
      <c r="K898" s="66" t="s">
        <v>69</v>
      </c>
      <c r="L898" s="67" t="s">
        <v>379</v>
      </c>
      <c r="M898" s="67" t="s">
        <v>83</v>
      </c>
      <c r="N898" s="68">
        <v>0.29166666666666669</v>
      </c>
      <c r="O898" s="68">
        <v>0.375</v>
      </c>
      <c r="P898" s="69" t="s">
        <v>77</v>
      </c>
      <c r="Q898" s="69" t="s">
        <v>78</v>
      </c>
      <c r="R898" s="70">
        <v>45905</v>
      </c>
      <c r="S898" s="71" t="s">
        <v>79</v>
      </c>
      <c r="T898" s="69" t="s">
        <v>47</v>
      </c>
      <c r="U898" s="72" t="s">
        <v>80</v>
      </c>
      <c r="V898" s="73">
        <v>3</v>
      </c>
      <c r="W898" s="73">
        <v>69457</v>
      </c>
      <c r="X898" s="74">
        <v>5</v>
      </c>
      <c r="Y898" s="72">
        <v>0.86499999999999999</v>
      </c>
      <c r="Z898" s="73" t="s">
        <v>379</v>
      </c>
      <c r="AA898" s="70">
        <v>45881</v>
      </c>
      <c r="AB898" s="73"/>
      <c r="AC898" s="75">
        <v>69457</v>
      </c>
      <c r="AD898" s="75">
        <v>7000</v>
      </c>
      <c r="AE898" s="75" t="s">
        <v>340</v>
      </c>
      <c r="AF898" s="76" t="s">
        <v>4048</v>
      </c>
      <c r="AG898" s="76" t="s">
        <v>4049</v>
      </c>
      <c r="AH898" s="77">
        <v>45905</v>
      </c>
      <c r="AI898" s="77" t="s">
        <v>4050</v>
      </c>
    </row>
    <row r="899" spans="1:35" x14ac:dyDescent="0.3">
      <c r="A899" s="1" t="str">
        <f t="shared" si="30"/>
        <v>OXX1092506</v>
      </c>
      <c r="B899" s="111" t="s">
        <v>76</v>
      </c>
      <c r="C899" s="61">
        <v>1092506</v>
      </c>
      <c r="D899" s="62">
        <v>45911</v>
      </c>
      <c r="E899" s="105" t="s">
        <v>2820</v>
      </c>
      <c r="F899" s="105" t="s">
        <v>2821</v>
      </c>
      <c r="G899" s="162" t="s">
        <v>496</v>
      </c>
      <c r="H899" s="195" t="s">
        <v>103</v>
      </c>
      <c r="I899" s="64" t="s">
        <v>41</v>
      </c>
      <c r="J899" s="65">
        <v>3</v>
      </c>
      <c r="K899" s="66" t="s">
        <v>69</v>
      </c>
      <c r="L899" s="67" t="s">
        <v>446</v>
      </c>
      <c r="M899" s="67" t="s">
        <v>62</v>
      </c>
      <c r="N899" s="68" t="s">
        <v>62</v>
      </c>
      <c r="O899" s="68">
        <v>0.375</v>
      </c>
      <c r="P899" s="69" t="s">
        <v>77</v>
      </c>
      <c r="Q899" s="69" t="s">
        <v>78</v>
      </c>
      <c r="R899" s="70">
        <v>45905</v>
      </c>
      <c r="S899" s="71" t="s">
        <v>79</v>
      </c>
      <c r="T899" s="69" t="s">
        <v>47</v>
      </c>
      <c r="U899" s="72" t="s">
        <v>80</v>
      </c>
      <c r="V899" s="73">
        <v>3</v>
      </c>
      <c r="W899" s="73">
        <v>94638</v>
      </c>
      <c r="X899" s="74">
        <v>5</v>
      </c>
      <c r="Y899" s="72">
        <v>0.59</v>
      </c>
      <c r="Z899" s="73" t="s">
        <v>111</v>
      </c>
      <c r="AA899" s="70">
        <v>45882</v>
      </c>
      <c r="AB899" s="73"/>
      <c r="AC899" s="75">
        <v>94638</v>
      </c>
      <c r="AD899" s="75">
        <v>9000</v>
      </c>
      <c r="AE899" s="75" t="s">
        <v>340</v>
      </c>
      <c r="AF899" s="76" t="s">
        <v>4051</v>
      </c>
      <c r="AG899" s="76" t="s">
        <v>4052</v>
      </c>
      <c r="AH899" s="77">
        <v>45905</v>
      </c>
      <c r="AI899" s="77" t="s">
        <v>4053</v>
      </c>
    </row>
    <row r="900" spans="1:35" x14ac:dyDescent="0.3">
      <c r="A900" s="1" t="str">
        <f t="shared" si="30"/>
        <v>OXX1093232</v>
      </c>
      <c r="B900" s="111" t="s">
        <v>76</v>
      </c>
      <c r="C900" s="61">
        <v>1093232</v>
      </c>
      <c r="D900" s="62">
        <v>45911</v>
      </c>
      <c r="E900" s="105" t="s">
        <v>2822</v>
      </c>
      <c r="F900" s="105" t="s">
        <v>2823</v>
      </c>
      <c r="G900" s="162" t="s">
        <v>496</v>
      </c>
      <c r="H900" s="195" t="s">
        <v>103</v>
      </c>
      <c r="I900" s="64" t="s">
        <v>41</v>
      </c>
      <c r="J900" s="65">
        <v>3</v>
      </c>
      <c r="K900" s="66" t="s">
        <v>69</v>
      </c>
      <c r="L900" s="67" t="s">
        <v>171</v>
      </c>
      <c r="M900" s="67" t="s">
        <v>62</v>
      </c>
      <c r="N900" s="68" t="s">
        <v>62</v>
      </c>
      <c r="O900" s="68">
        <v>0.375</v>
      </c>
      <c r="P900" s="69" t="s">
        <v>77</v>
      </c>
      <c r="Q900" s="69" t="s">
        <v>78</v>
      </c>
      <c r="R900" s="70">
        <v>45905</v>
      </c>
      <c r="S900" s="71" t="s">
        <v>79</v>
      </c>
      <c r="T900" s="69" t="s">
        <v>47</v>
      </c>
      <c r="U900" s="72" t="s">
        <v>80</v>
      </c>
      <c r="V900" s="73">
        <v>3</v>
      </c>
      <c r="W900" s="73">
        <v>53723</v>
      </c>
      <c r="X900" s="74">
        <v>5</v>
      </c>
      <c r="Y900" s="72">
        <v>0.71</v>
      </c>
      <c r="Z900" s="73" t="s">
        <v>252</v>
      </c>
      <c r="AA900" s="70">
        <v>45853</v>
      </c>
      <c r="AB900" s="73"/>
      <c r="AC900" s="75">
        <v>53723</v>
      </c>
      <c r="AD900" s="75">
        <v>5000</v>
      </c>
      <c r="AE900" s="75" t="s">
        <v>340</v>
      </c>
      <c r="AF900" s="76" t="s">
        <v>4054</v>
      </c>
      <c r="AG900" s="76" t="s">
        <v>4055</v>
      </c>
      <c r="AH900" s="77">
        <v>45905</v>
      </c>
      <c r="AI900" s="77" t="s">
        <v>4056</v>
      </c>
    </row>
    <row r="901" spans="1:35" x14ac:dyDescent="0.3">
      <c r="A901" s="1" t="str">
        <f t="shared" si="30"/>
        <v>OXX1094001</v>
      </c>
      <c r="B901" s="111" t="s">
        <v>76</v>
      </c>
      <c r="C901" s="61">
        <v>1094001</v>
      </c>
      <c r="D901" s="62">
        <v>45911</v>
      </c>
      <c r="E901" s="105" t="s">
        <v>2824</v>
      </c>
      <c r="F901" s="105" t="s">
        <v>2825</v>
      </c>
      <c r="G901" s="162" t="s">
        <v>496</v>
      </c>
      <c r="H901" s="195" t="s">
        <v>103</v>
      </c>
      <c r="I901" s="64" t="s">
        <v>41</v>
      </c>
      <c r="J901" s="65">
        <v>3</v>
      </c>
      <c r="K901" s="66" t="s">
        <v>69</v>
      </c>
      <c r="L901" s="67" t="s">
        <v>252</v>
      </c>
      <c r="M901" s="67" t="s">
        <v>62</v>
      </c>
      <c r="N901" s="68" t="s">
        <v>62</v>
      </c>
      <c r="O901" s="68">
        <v>0.375</v>
      </c>
      <c r="P901" s="69" t="s">
        <v>77</v>
      </c>
      <c r="Q901" s="69" t="s">
        <v>78</v>
      </c>
      <c r="R901" s="70">
        <v>45905</v>
      </c>
      <c r="S901" s="71" t="s">
        <v>79</v>
      </c>
      <c r="T901" s="69" t="s">
        <v>47</v>
      </c>
      <c r="U901" s="72" t="s">
        <v>80</v>
      </c>
      <c r="V901" s="73">
        <v>3</v>
      </c>
      <c r="W901" s="73">
        <v>62099</v>
      </c>
      <c r="X901" s="74">
        <v>5</v>
      </c>
      <c r="Y901" s="72">
        <v>0.88</v>
      </c>
      <c r="Z901" s="73" t="s">
        <v>177</v>
      </c>
      <c r="AA901" s="70">
        <v>45881</v>
      </c>
      <c r="AB901" s="73"/>
      <c r="AC901" s="75">
        <v>62099</v>
      </c>
      <c r="AD901" s="75">
        <v>7000</v>
      </c>
      <c r="AE901" s="75" t="s">
        <v>340</v>
      </c>
      <c r="AF901" s="76" t="s">
        <v>4057</v>
      </c>
      <c r="AG901" s="76" t="s">
        <v>4058</v>
      </c>
      <c r="AH901" s="77">
        <v>45905</v>
      </c>
      <c r="AI901" s="77" t="s">
        <v>4059</v>
      </c>
    </row>
    <row r="902" spans="1:35" x14ac:dyDescent="0.3">
      <c r="A902" s="1" t="str">
        <f t="shared" si="30"/>
        <v>OXX1096913</v>
      </c>
      <c r="B902" s="111" t="s">
        <v>76</v>
      </c>
      <c r="C902" s="61">
        <v>1096913</v>
      </c>
      <c r="D902" s="62">
        <v>45911</v>
      </c>
      <c r="E902" s="105" t="s">
        <v>2826</v>
      </c>
      <c r="F902" s="105" t="s">
        <v>2827</v>
      </c>
      <c r="G902" s="162" t="s">
        <v>496</v>
      </c>
      <c r="H902" s="195" t="s">
        <v>103</v>
      </c>
      <c r="I902" s="64" t="s">
        <v>41</v>
      </c>
      <c r="J902" s="65">
        <v>3</v>
      </c>
      <c r="K902" s="66" t="s">
        <v>69</v>
      </c>
      <c r="L902" s="67" t="s">
        <v>109</v>
      </c>
      <c r="M902" s="67" t="s">
        <v>62</v>
      </c>
      <c r="N902" s="68" t="s">
        <v>62</v>
      </c>
      <c r="O902" s="68">
        <v>0.375</v>
      </c>
      <c r="P902" s="69" t="s">
        <v>77</v>
      </c>
      <c r="Q902" s="69" t="s">
        <v>78</v>
      </c>
      <c r="R902" s="70">
        <v>45905</v>
      </c>
      <c r="S902" s="71" t="s">
        <v>79</v>
      </c>
      <c r="T902" s="69" t="s">
        <v>47</v>
      </c>
      <c r="U902" s="72" t="s">
        <v>80</v>
      </c>
      <c r="V902" s="73">
        <v>3</v>
      </c>
      <c r="W902" s="73">
        <v>68066</v>
      </c>
      <c r="X902" s="74">
        <v>5</v>
      </c>
      <c r="Y902" s="72">
        <v>0.65500000000000003</v>
      </c>
      <c r="Z902" s="73" t="s">
        <v>171</v>
      </c>
      <c r="AA902" s="70">
        <v>45881</v>
      </c>
      <c r="AB902" s="73"/>
      <c r="AC902" s="75">
        <v>68066</v>
      </c>
      <c r="AD902" s="75">
        <v>7000</v>
      </c>
      <c r="AE902" s="75" t="s">
        <v>340</v>
      </c>
      <c r="AF902" s="76" t="s">
        <v>4060</v>
      </c>
      <c r="AG902" s="76" t="s">
        <v>4061</v>
      </c>
      <c r="AH902" s="77">
        <v>45905</v>
      </c>
      <c r="AI902" s="77" t="s">
        <v>4062</v>
      </c>
    </row>
    <row r="903" spans="1:35" x14ac:dyDescent="0.3">
      <c r="A903" s="1" t="str">
        <f t="shared" si="30"/>
        <v>OXX1097050</v>
      </c>
      <c r="B903" s="111" t="s">
        <v>76</v>
      </c>
      <c r="C903" s="61">
        <v>1097050</v>
      </c>
      <c r="D903" s="62">
        <v>45911</v>
      </c>
      <c r="E903" s="105" t="s">
        <v>2828</v>
      </c>
      <c r="F903" s="105" t="s">
        <v>2829</v>
      </c>
      <c r="G903" s="162" t="s">
        <v>496</v>
      </c>
      <c r="H903" s="195" t="s">
        <v>103</v>
      </c>
      <c r="I903" s="64" t="s">
        <v>41</v>
      </c>
      <c r="J903" s="65">
        <v>3</v>
      </c>
      <c r="K903" s="66" t="s">
        <v>69</v>
      </c>
      <c r="L903" s="67" t="s">
        <v>177</v>
      </c>
      <c r="M903" s="67" t="s">
        <v>62</v>
      </c>
      <c r="N903" s="68" t="s">
        <v>62</v>
      </c>
      <c r="O903" s="68">
        <v>0.375</v>
      </c>
      <c r="P903" s="69" t="s">
        <v>77</v>
      </c>
      <c r="Q903" s="69" t="s">
        <v>78</v>
      </c>
      <c r="R903" s="70">
        <v>45905</v>
      </c>
      <c r="S903" s="71" t="s">
        <v>79</v>
      </c>
      <c r="T903" s="69" t="s">
        <v>47</v>
      </c>
      <c r="U903" s="72" t="s">
        <v>80</v>
      </c>
      <c r="V903" s="73">
        <v>3</v>
      </c>
      <c r="W903" s="73">
        <v>57697</v>
      </c>
      <c r="X903" s="74">
        <v>5</v>
      </c>
      <c r="Y903" s="72">
        <v>0.77499999999999991</v>
      </c>
      <c r="Z903" s="73" t="s">
        <v>111</v>
      </c>
      <c r="AA903" s="70">
        <v>45881</v>
      </c>
      <c r="AB903" s="73"/>
      <c r="AC903" s="75">
        <v>57697</v>
      </c>
      <c r="AD903" s="75">
        <v>5000</v>
      </c>
      <c r="AE903" s="75" t="s">
        <v>340</v>
      </c>
      <c r="AF903" s="76" t="s">
        <v>4063</v>
      </c>
      <c r="AG903" s="76" t="s">
        <v>4064</v>
      </c>
      <c r="AH903" s="77">
        <v>45905</v>
      </c>
      <c r="AI903" s="77" t="s">
        <v>4065</v>
      </c>
    </row>
    <row r="904" spans="1:35" x14ac:dyDescent="0.3">
      <c r="A904" s="1" t="str">
        <f t="shared" si="30"/>
        <v>OXX1098615</v>
      </c>
      <c r="B904" s="111" t="s">
        <v>76</v>
      </c>
      <c r="C904" s="61">
        <v>1098615</v>
      </c>
      <c r="D904" s="62">
        <v>45911</v>
      </c>
      <c r="E904" s="105" t="s">
        <v>2830</v>
      </c>
      <c r="F904" s="105" t="s">
        <v>2831</v>
      </c>
      <c r="G904" s="162" t="s">
        <v>510</v>
      </c>
      <c r="H904" s="195" t="s">
        <v>103</v>
      </c>
      <c r="I904" s="64" t="s">
        <v>41</v>
      </c>
      <c r="J904" s="65">
        <v>3</v>
      </c>
      <c r="K904" s="66" t="s">
        <v>69</v>
      </c>
      <c r="L904" s="67" t="s">
        <v>342</v>
      </c>
      <c r="M904" s="67" t="s">
        <v>62</v>
      </c>
      <c r="N904" s="68" t="s">
        <v>62</v>
      </c>
      <c r="O904" s="68">
        <v>0.375</v>
      </c>
      <c r="P904" s="69" t="s">
        <v>77</v>
      </c>
      <c r="Q904" s="69" t="s">
        <v>78</v>
      </c>
      <c r="R904" s="70">
        <v>45905</v>
      </c>
      <c r="S904" s="71" t="s">
        <v>79</v>
      </c>
      <c r="T904" s="69" t="s">
        <v>47</v>
      </c>
      <c r="U904" s="72" t="s">
        <v>80</v>
      </c>
      <c r="V904" s="73">
        <v>4</v>
      </c>
      <c r="W904" s="73">
        <v>56289</v>
      </c>
      <c r="X904" s="74">
        <v>5</v>
      </c>
      <c r="Y904" s="72">
        <v>0.79349999999999998</v>
      </c>
      <c r="Z904" s="73" t="s">
        <v>342</v>
      </c>
      <c r="AA904" s="70">
        <v>45821</v>
      </c>
      <c r="AB904" s="73"/>
      <c r="AC904" s="75">
        <v>56289</v>
      </c>
      <c r="AD904" s="75">
        <v>5000</v>
      </c>
      <c r="AE904" s="75" t="s">
        <v>340</v>
      </c>
      <c r="AF904" s="76" t="s">
        <v>4066</v>
      </c>
      <c r="AG904" s="76" t="s">
        <v>4067</v>
      </c>
      <c r="AH904" s="77">
        <v>45905</v>
      </c>
      <c r="AI904" s="77" t="s">
        <v>4068</v>
      </c>
    </row>
    <row r="905" spans="1:35" x14ac:dyDescent="0.3">
      <c r="A905" s="1" t="str">
        <f t="shared" si="30"/>
        <v>OXX1100454</v>
      </c>
      <c r="B905" s="111" t="s">
        <v>76</v>
      </c>
      <c r="C905" s="61">
        <v>1100454</v>
      </c>
      <c r="D905" s="62">
        <v>45911</v>
      </c>
      <c r="E905" s="105" t="s">
        <v>2832</v>
      </c>
      <c r="F905" s="105" t="s">
        <v>2833</v>
      </c>
      <c r="G905" s="162" t="s">
        <v>496</v>
      </c>
      <c r="H905" s="195" t="s">
        <v>103</v>
      </c>
      <c r="I905" s="64" t="s">
        <v>41</v>
      </c>
      <c r="J905" s="65">
        <v>3</v>
      </c>
      <c r="K905" s="66" t="s">
        <v>69</v>
      </c>
      <c r="L905" s="67" t="s">
        <v>111</v>
      </c>
      <c r="M905" s="67" t="s">
        <v>62</v>
      </c>
      <c r="N905" s="68" t="s">
        <v>62</v>
      </c>
      <c r="O905" s="68">
        <v>0.375</v>
      </c>
      <c r="P905" s="69" t="s">
        <v>77</v>
      </c>
      <c r="Q905" s="69" t="s">
        <v>78</v>
      </c>
      <c r="R905" s="70">
        <v>45905</v>
      </c>
      <c r="S905" s="71" t="s">
        <v>79</v>
      </c>
      <c r="T905" s="69" t="s">
        <v>47</v>
      </c>
      <c r="U905" s="72" t="s">
        <v>80</v>
      </c>
      <c r="V905" s="73">
        <v>3</v>
      </c>
      <c r="W905" s="73">
        <v>97378</v>
      </c>
      <c r="X905" s="74">
        <v>5</v>
      </c>
      <c r="Y905" s="72">
        <v>0.78</v>
      </c>
      <c r="Z905" s="73" t="s">
        <v>104</v>
      </c>
      <c r="AA905" s="70">
        <v>45853</v>
      </c>
      <c r="AB905" s="73"/>
      <c r="AC905" s="75">
        <v>97378</v>
      </c>
      <c r="AD905" s="75">
        <v>9000</v>
      </c>
      <c r="AE905" s="75" t="s">
        <v>340</v>
      </c>
      <c r="AF905" s="76" t="s">
        <v>4069</v>
      </c>
      <c r="AG905" s="76" t="s">
        <v>4070</v>
      </c>
      <c r="AH905" s="77">
        <v>45905</v>
      </c>
      <c r="AI905" s="77" t="s">
        <v>4071</v>
      </c>
    </row>
    <row r="906" spans="1:35" x14ac:dyDescent="0.3">
      <c r="A906" s="1" t="str">
        <f t="shared" si="30"/>
        <v>OXX1105356</v>
      </c>
      <c r="B906" s="111" t="s">
        <v>76</v>
      </c>
      <c r="C906" s="61">
        <v>1105356</v>
      </c>
      <c r="D906" s="62">
        <v>45911</v>
      </c>
      <c r="E906" s="105" t="s">
        <v>2834</v>
      </c>
      <c r="F906" s="105" t="s">
        <v>2835</v>
      </c>
      <c r="G906" s="162" t="s">
        <v>840</v>
      </c>
      <c r="H906" s="195" t="s">
        <v>103</v>
      </c>
      <c r="I906" s="64" t="s">
        <v>41</v>
      </c>
      <c r="J906" s="65">
        <v>3</v>
      </c>
      <c r="K906" s="66" t="s">
        <v>69</v>
      </c>
      <c r="L906" s="67" t="s">
        <v>108</v>
      </c>
      <c r="M906" s="67" t="s">
        <v>83</v>
      </c>
      <c r="N906" s="68">
        <v>0.29166666666666669</v>
      </c>
      <c r="O906" s="68">
        <v>0.375</v>
      </c>
      <c r="P906" s="69" t="s">
        <v>77</v>
      </c>
      <c r="Q906" s="69" t="s">
        <v>78</v>
      </c>
      <c r="R906" s="70">
        <v>45905</v>
      </c>
      <c r="S906" s="71" t="s">
        <v>79</v>
      </c>
      <c r="T906" s="69" t="s">
        <v>47</v>
      </c>
      <c r="U906" s="72" t="s">
        <v>80</v>
      </c>
      <c r="V906" s="73">
        <v>3</v>
      </c>
      <c r="W906" s="73">
        <v>54270</v>
      </c>
      <c r="X906" s="74">
        <v>5</v>
      </c>
      <c r="Y906" s="72">
        <v>0.69</v>
      </c>
      <c r="Z906" s="73" t="s">
        <v>110</v>
      </c>
      <c r="AA906" s="70">
        <v>45881</v>
      </c>
      <c r="AB906" s="73"/>
      <c r="AC906" s="75">
        <v>54270</v>
      </c>
      <c r="AD906" s="75">
        <v>5000</v>
      </c>
      <c r="AE906" s="75" t="s">
        <v>340</v>
      </c>
      <c r="AF906" s="76" t="s">
        <v>4072</v>
      </c>
      <c r="AG906" s="76" t="s">
        <v>4073</v>
      </c>
      <c r="AH906" s="77">
        <v>45905</v>
      </c>
      <c r="AI906" s="77" t="s">
        <v>4074</v>
      </c>
    </row>
    <row r="907" spans="1:35" x14ac:dyDescent="0.3">
      <c r="A907" s="1" t="str">
        <f t="shared" si="30"/>
        <v>OXX1106343</v>
      </c>
      <c r="B907" s="111" t="s">
        <v>76</v>
      </c>
      <c r="C907" s="61">
        <v>1106343</v>
      </c>
      <c r="D907" s="62">
        <v>45911</v>
      </c>
      <c r="E907" s="105" t="s">
        <v>2836</v>
      </c>
      <c r="F907" s="105" t="s">
        <v>2837</v>
      </c>
      <c r="G907" s="162" t="s">
        <v>840</v>
      </c>
      <c r="H907" s="195" t="s">
        <v>103</v>
      </c>
      <c r="I907" s="64" t="s">
        <v>41</v>
      </c>
      <c r="J907" s="65">
        <v>3</v>
      </c>
      <c r="K907" s="66" t="s">
        <v>69</v>
      </c>
      <c r="L907" s="67" t="s">
        <v>433</v>
      </c>
      <c r="M907" s="67" t="s">
        <v>83</v>
      </c>
      <c r="N907" s="68">
        <v>0.29166666666666669</v>
      </c>
      <c r="O907" s="68">
        <v>0.375</v>
      </c>
      <c r="P907" s="69" t="s">
        <v>77</v>
      </c>
      <c r="Q907" s="69" t="s">
        <v>78</v>
      </c>
      <c r="R907" s="70">
        <v>45905</v>
      </c>
      <c r="S907" s="71" t="s">
        <v>79</v>
      </c>
      <c r="T907" s="69" t="s">
        <v>47</v>
      </c>
      <c r="U907" s="72" t="s">
        <v>80</v>
      </c>
      <c r="V907" s="73">
        <v>3</v>
      </c>
      <c r="W907" s="73">
        <v>67833</v>
      </c>
      <c r="X907" s="74">
        <v>5</v>
      </c>
      <c r="Y907" s="72">
        <v>0.57999999999999996</v>
      </c>
      <c r="Z907" s="73" t="s">
        <v>125</v>
      </c>
      <c r="AA907" s="70">
        <v>45881</v>
      </c>
      <c r="AB907" s="73"/>
      <c r="AC907" s="75">
        <v>67833</v>
      </c>
      <c r="AD907" s="75">
        <v>7000</v>
      </c>
      <c r="AE907" s="75" t="s">
        <v>340</v>
      </c>
      <c r="AF907" s="76" t="s">
        <v>4075</v>
      </c>
      <c r="AG907" s="76" t="s">
        <v>4076</v>
      </c>
      <c r="AH907" s="77">
        <v>45905</v>
      </c>
      <c r="AI907" s="77" t="s">
        <v>4077</v>
      </c>
    </row>
    <row r="908" spans="1:35" x14ac:dyDescent="0.3">
      <c r="A908" s="1" t="str">
        <f t="shared" si="30"/>
        <v>OXX1109579</v>
      </c>
      <c r="B908" s="111" t="s">
        <v>76</v>
      </c>
      <c r="C908" s="61">
        <v>1109579</v>
      </c>
      <c r="D908" s="62">
        <v>45911</v>
      </c>
      <c r="E908" s="105" t="s">
        <v>2838</v>
      </c>
      <c r="F908" s="105" t="s">
        <v>2839</v>
      </c>
      <c r="G908" s="162" t="s">
        <v>496</v>
      </c>
      <c r="H908" s="195" t="s">
        <v>103</v>
      </c>
      <c r="I908" s="64" t="s">
        <v>41</v>
      </c>
      <c r="J908" s="65">
        <v>3</v>
      </c>
      <c r="K908" s="66" t="s">
        <v>69</v>
      </c>
      <c r="L908" s="67" t="s">
        <v>110</v>
      </c>
      <c r="M908" s="67" t="s">
        <v>62</v>
      </c>
      <c r="N908" s="68" t="s">
        <v>62</v>
      </c>
      <c r="O908" s="68">
        <v>0.375</v>
      </c>
      <c r="P908" s="69" t="s">
        <v>77</v>
      </c>
      <c r="Q908" s="69" t="s">
        <v>78</v>
      </c>
      <c r="R908" s="70">
        <v>45905</v>
      </c>
      <c r="S908" s="71" t="s">
        <v>79</v>
      </c>
      <c r="T908" s="69" t="s">
        <v>47</v>
      </c>
      <c r="U908" s="72" t="s">
        <v>80</v>
      </c>
      <c r="V908" s="73">
        <v>3</v>
      </c>
      <c r="W908" s="73">
        <v>56326</v>
      </c>
      <c r="X908" s="74">
        <v>5</v>
      </c>
      <c r="Y908" s="72">
        <v>0.8</v>
      </c>
      <c r="Z908" s="73" t="s">
        <v>95</v>
      </c>
      <c r="AA908" s="70">
        <v>45881</v>
      </c>
      <c r="AB908" s="73"/>
      <c r="AC908" s="75">
        <v>56326</v>
      </c>
      <c r="AD908" s="75">
        <v>5000</v>
      </c>
      <c r="AE908" s="75" t="s">
        <v>340</v>
      </c>
      <c r="AF908" s="76" t="s">
        <v>4078</v>
      </c>
      <c r="AG908" s="76" t="s">
        <v>3949</v>
      </c>
      <c r="AH908" s="77">
        <v>45905</v>
      </c>
      <c r="AI908" s="77" t="s">
        <v>4079</v>
      </c>
    </row>
    <row r="909" spans="1:35" ht="10.8" thickBot="1" x14ac:dyDescent="0.35">
      <c r="A909" s="5" t="str">
        <f t="shared" si="30"/>
        <v/>
      </c>
      <c r="B909" s="78"/>
      <c r="C909" s="79"/>
      <c r="D909" s="80"/>
      <c r="E909" s="81"/>
      <c r="F909" s="81"/>
      <c r="G909" s="81"/>
      <c r="H909" s="82"/>
      <c r="I909" s="83" t="s">
        <v>38</v>
      </c>
      <c r="J909" s="84">
        <f>SUBTOTAL(9,J882:J908)</f>
        <v>80</v>
      </c>
      <c r="K909" s="85">
        <f>(70)-J909</f>
        <v>-10</v>
      </c>
      <c r="L909" s="127"/>
      <c r="M909" s="127"/>
      <c r="N909" s="128"/>
      <c r="O909" s="128"/>
      <c r="P909" s="129"/>
      <c r="Q909" s="129"/>
      <c r="R909" s="130"/>
      <c r="S909" s="131"/>
      <c r="T909" s="129"/>
      <c r="U909" s="132"/>
      <c r="V909" s="133"/>
      <c r="W909" s="133"/>
      <c r="X909" s="134"/>
      <c r="Y909" s="132"/>
      <c r="Z909" s="129"/>
      <c r="AA909" s="130"/>
      <c r="AB909" s="133"/>
      <c r="AC909" s="135"/>
      <c r="AD909" s="135"/>
      <c r="AE909" s="135"/>
      <c r="AF909" s="18"/>
      <c r="AG909" s="18"/>
      <c r="AH909" s="19"/>
      <c r="AI909" s="19"/>
    </row>
    <row r="910" spans="1:35" ht="10.8" thickBot="1" x14ac:dyDescent="0.35">
      <c r="A910" s="152" t="str">
        <f t="shared" si="30"/>
        <v/>
      </c>
      <c r="B910" s="94"/>
      <c r="C910" s="115"/>
      <c r="D910" s="153"/>
      <c r="E910" s="97">
        <v>45912</v>
      </c>
      <c r="F910" s="98" t="s">
        <v>72</v>
      </c>
      <c r="G910" s="154"/>
      <c r="H910" s="155"/>
      <c r="I910" s="156"/>
      <c r="J910" s="110"/>
      <c r="K910" s="103"/>
      <c r="L910" s="86"/>
      <c r="M910" s="86"/>
      <c r="N910" s="87"/>
      <c r="O910" s="87"/>
      <c r="P910" s="88"/>
      <c r="Q910" s="88"/>
      <c r="R910" s="89"/>
      <c r="S910" s="90"/>
      <c r="T910" s="88"/>
      <c r="U910" s="91"/>
      <c r="V910" s="92"/>
      <c r="W910" s="92"/>
      <c r="X910" s="93"/>
      <c r="Y910" s="91"/>
      <c r="Z910" s="88"/>
      <c r="AA910" s="89"/>
      <c r="AB910" s="92"/>
      <c r="AC910" s="17"/>
      <c r="AD910" s="17"/>
      <c r="AE910" s="17"/>
      <c r="AF910" s="18"/>
      <c r="AG910" s="18"/>
      <c r="AH910" s="19"/>
      <c r="AI910" s="19"/>
    </row>
    <row r="911" spans="1:35" x14ac:dyDescent="0.3">
      <c r="A911" s="1" t="str">
        <f t="shared" si="30"/>
        <v>OXX1086082</v>
      </c>
      <c r="B911" s="111" t="s">
        <v>76</v>
      </c>
      <c r="C911" s="61">
        <v>1086082</v>
      </c>
      <c r="D911" s="62">
        <v>45912</v>
      </c>
      <c r="E911" s="105" t="s">
        <v>2840</v>
      </c>
      <c r="F911" s="105" t="s">
        <v>2841</v>
      </c>
      <c r="G911" s="162" t="s">
        <v>521</v>
      </c>
      <c r="H911" s="63" t="s">
        <v>60</v>
      </c>
      <c r="I911" s="64" t="s">
        <v>41</v>
      </c>
      <c r="J911" s="65">
        <v>3</v>
      </c>
      <c r="K911" s="66" t="s">
        <v>69</v>
      </c>
      <c r="L911" s="67" t="s">
        <v>211</v>
      </c>
      <c r="M911" s="67" t="s">
        <v>62</v>
      </c>
      <c r="N911" s="68" t="s">
        <v>62</v>
      </c>
      <c r="O911" s="68">
        <v>0.375</v>
      </c>
      <c r="P911" s="69" t="s">
        <v>77</v>
      </c>
      <c r="Q911" s="69" t="s">
        <v>78</v>
      </c>
      <c r="R911" s="70">
        <v>45905</v>
      </c>
      <c r="S911" s="71" t="s">
        <v>79</v>
      </c>
      <c r="T911" s="69" t="s">
        <v>47</v>
      </c>
      <c r="U911" s="72" t="s">
        <v>80</v>
      </c>
      <c r="V911" s="73">
        <v>3</v>
      </c>
      <c r="W911" s="73">
        <v>81357</v>
      </c>
      <c r="X911" s="74">
        <v>4.2</v>
      </c>
      <c r="Y911" s="72">
        <v>1</v>
      </c>
      <c r="Z911" s="73" t="s">
        <v>81</v>
      </c>
      <c r="AA911" s="70">
        <v>45853</v>
      </c>
      <c r="AB911" s="73"/>
      <c r="AC911" s="75">
        <v>81357</v>
      </c>
      <c r="AD911" s="75">
        <v>7000</v>
      </c>
      <c r="AE911" s="75" t="s">
        <v>340</v>
      </c>
      <c r="AF911" s="76" t="s">
        <v>4080</v>
      </c>
      <c r="AG911" s="76" t="s">
        <v>4081</v>
      </c>
      <c r="AH911" s="77">
        <v>45905</v>
      </c>
      <c r="AI911" s="77" t="s">
        <v>4082</v>
      </c>
    </row>
    <row r="912" spans="1:35" x14ac:dyDescent="0.3">
      <c r="A912" s="1" t="str">
        <f t="shared" si="30"/>
        <v>OXX1104060</v>
      </c>
      <c r="B912" s="111" t="s">
        <v>76</v>
      </c>
      <c r="C912" s="61">
        <v>1104060</v>
      </c>
      <c r="D912" s="62">
        <v>45912</v>
      </c>
      <c r="E912" s="105" t="s">
        <v>2842</v>
      </c>
      <c r="F912" s="105" t="s">
        <v>2843</v>
      </c>
      <c r="G912" s="162" t="s">
        <v>1066</v>
      </c>
      <c r="H912" s="63" t="s">
        <v>60</v>
      </c>
      <c r="I912" s="64" t="s">
        <v>41</v>
      </c>
      <c r="J912" s="65">
        <v>3</v>
      </c>
      <c r="K912" s="66" t="s">
        <v>69</v>
      </c>
      <c r="L912" s="67" t="s">
        <v>308</v>
      </c>
      <c r="M912" s="67" t="s">
        <v>83</v>
      </c>
      <c r="N912" s="68">
        <v>0.27083333333333331</v>
      </c>
      <c r="O912" s="68">
        <v>0.375</v>
      </c>
      <c r="P912" s="69" t="s">
        <v>77</v>
      </c>
      <c r="Q912" s="69" t="s">
        <v>78</v>
      </c>
      <c r="R912" s="70">
        <v>45905</v>
      </c>
      <c r="S912" s="71" t="s">
        <v>79</v>
      </c>
      <c r="T912" s="69" t="s">
        <v>47</v>
      </c>
      <c r="U912" s="72" t="s">
        <v>80</v>
      </c>
      <c r="V912" s="73">
        <v>3</v>
      </c>
      <c r="W912" s="73">
        <v>111333</v>
      </c>
      <c r="X912" s="74">
        <v>5</v>
      </c>
      <c r="Y912" s="72">
        <v>0.75</v>
      </c>
      <c r="Z912" s="73" t="s">
        <v>308</v>
      </c>
      <c r="AA912" s="70">
        <v>45882</v>
      </c>
      <c r="AB912" s="73"/>
      <c r="AC912" s="75">
        <v>111333</v>
      </c>
      <c r="AD912" s="75">
        <v>11000</v>
      </c>
      <c r="AE912" s="75" t="s">
        <v>340</v>
      </c>
      <c r="AF912" s="76" t="s">
        <v>4083</v>
      </c>
      <c r="AG912" s="76" t="s">
        <v>4084</v>
      </c>
      <c r="AH912" s="77">
        <v>45905</v>
      </c>
      <c r="AI912" s="77" t="s">
        <v>4085</v>
      </c>
    </row>
    <row r="913" spans="1:35" x14ac:dyDescent="0.3">
      <c r="A913" s="1" t="str">
        <f t="shared" si="30"/>
        <v>OXX1094367</v>
      </c>
      <c r="B913" s="111" t="s">
        <v>76</v>
      </c>
      <c r="C913" s="61">
        <v>1094367</v>
      </c>
      <c r="D913" s="62">
        <v>45912</v>
      </c>
      <c r="E913" s="105" t="s">
        <v>2844</v>
      </c>
      <c r="F913" s="105" t="s">
        <v>2845</v>
      </c>
      <c r="G913" s="162" t="s">
        <v>534</v>
      </c>
      <c r="H913" s="215" t="s">
        <v>399</v>
      </c>
      <c r="I913" s="64" t="s">
        <v>41</v>
      </c>
      <c r="J913" s="65">
        <v>3</v>
      </c>
      <c r="K913" s="66" t="s">
        <v>69</v>
      </c>
      <c r="L913" s="67" t="s">
        <v>82</v>
      </c>
      <c r="M913" s="67" t="s">
        <v>62</v>
      </c>
      <c r="N913" s="68" t="s">
        <v>62</v>
      </c>
      <c r="O913" s="68">
        <v>0.375</v>
      </c>
      <c r="P913" s="69" t="s">
        <v>77</v>
      </c>
      <c r="Q913" s="69" t="s">
        <v>78</v>
      </c>
      <c r="R913" s="70">
        <v>45905</v>
      </c>
      <c r="S913" s="71" t="s">
        <v>79</v>
      </c>
      <c r="T913" s="69" t="s">
        <v>47</v>
      </c>
      <c r="U913" s="72" t="s">
        <v>80</v>
      </c>
      <c r="V913" s="73">
        <v>3</v>
      </c>
      <c r="W913" s="73">
        <v>74629</v>
      </c>
      <c r="X913" s="74">
        <v>5</v>
      </c>
      <c r="Y913" s="72">
        <v>1</v>
      </c>
      <c r="Z913" s="73" t="s">
        <v>211</v>
      </c>
      <c r="AA913" s="70">
        <v>45883</v>
      </c>
      <c r="AB913" s="73"/>
      <c r="AC913" s="75">
        <v>74629</v>
      </c>
      <c r="AD913" s="75">
        <v>7000</v>
      </c>
      <c r="AE913" s="75" t="s">
        <v>340</v>
      </c>
      <c r="AF913" s="76" t="s">
        <v>4086</v>
      </c>
      <c r="AG913" s="76" t="s">
        <v>4087</v>
      </c>
      <c r="AH913" s="77">
        <v>45905</v>
      </c>
      <c r="AI913" s="77" t="s">
        <v>4088</v>
      </c>
    </row>
    <row r="914" spans="1:35" x14ac:dyDescent="0.3">
      <c r="A914" s="1" t="str">
        <f t="shared" si="30"/>
        <v>OXX1108243</v>
      </c>
      <c r="B914" s="111" t="s">
        <v>76</v>
      </c>
      <c r="C914" s="61">
        <v>1108243</v>
      </c>
      <c r="D914" s="62">
        <v>45912</v>
      </c>
      <c r="E914" s="105" t="s">
        <v>2846</v>
      </c>
      <c r="F914" s="105" t="s">
        <v>2847</v>
      </c>
      <c r="G914" s="162" t="s">
        <v>444</v>
      </c>
      <c r="H914" s="63" t="s">
        <v>85</v>
      </c>
      <c r="I914" s="64" t="s">
        <v>41</v>
      </c>
      <c r="J914" s="65">
        <v>3</v>
      </c>
      <c r="K914" s="66" t="s">
        <v>69</v>
      </c>
      <c r="L914" s="67" t="s">
        <v>84</v>
      </c>
      <c r="M914" s="67" t="s">
        <v>62</v>
      </c>
      <c r="N914" s="68" t="s">
        <v>62</v>
      </c>
      <c r="O914" s="68">
        <v>0.375</v>
      </c>
      <c r="P914" s="69" t="s">
        <v>77</v>
      </c>
      <c r="Q914" s="69" t="s">
        <v>78</v>
      </c>
      <c r="R914" s="70">
        <v>45905</v>
      </c>
      <c r="S914" s="71" t="s">
        <v>79</v>
      </c>
      <c r="T914" s="69" t="s">
        <v>47</v>
      </c>
      <c r="U914" s="72" t="s">
        <v>80</v>
      </c>
      <c r="V914" s="73">
        <v>3</v>
      </c>
      <c r="W914" s="73">
        <v>73373</v>
      </c>
      <c r="X914" s="74">
        <v>5</v>
      </c>
      <c r="Y914" s="72">
        <v>0.73499999999999999</v>
      </c>
      <c r="Z914" s="73" t="s">
        <v>84</v>
      </c>
      <c r="AA914" s="70">
        <v>45882</v>
      </c>
      <c r="AB914" s="73"/>
      <c r="AC914" s="75">
        <v>73373</v>
      </c>
      <c r="AD914" s="75">
        <v>7000</v>
      </c>
      <c r="AE914" s="75" t="s">
        <v>340</v>
      </c>
      <c r="AF914" s="76" t="s">
        <v>4089</v>
      </c>
      <c r="AG914" s="76" t="s">
        <v>4090</v>
      </c>
      <c r="AH914" s="77">
        <v>45905</v>
      </c>
      <c r="AI914" s="77" t="s">
        <v>4091</v>
      </c>
    </row>
    <row r="915" spans="1:35" x14ac:dyDescent="0.3">
      <c r="A915" s="1" t="str">
        <f t="shared" si="30"/>
        <v>OXX1097749</v>
      </c>
      <c r="B915" s="111" t="s">
        <v>76</v>
      </c>
      <c r="C915" s="61">
        <v>1097749</v>
      </c>
      <c r="D915" s="62">
        <v>45912</v>
      </c>
      <c r="E915" s="105" t="s">
        <v>2848</v>
      </c>
      <c r="F915" s="105" t="s">
        <v>2849</v>
      </c>
      <c r="G915" s="162" t="s">
        <v>682</v>
      </c>
      <c r="H915" s="213" t="s">
        <v>397</v>
      </c>
      <c r="I915" s="64" t="s">
        <v>41</v>
      </c>
      <c r="J915" s="65">
        <v>3</v>
      </c>
      <c r="K915" s="66" t="s">
        <v>69</v>
      </c>
      <c r="L915" s="67" t="s">
        <v>97</v>
      </c>
      <c r="M915" s="67" t="s">
        <v>62</v>
      </c>
      <c r="N915" s="68" t="s">
        <v>62</v>
      </c>
      <c r="O915" s="68">
        <v>0.375</v>
      </c>
      <c r="P915" s="69" t="s">
        <v>77</v>
      </c>
      <c r="Q915" s="69" t="s">
        <v>78</v>
      </c>
      <c r="R915" s="70">
        <v>45905</v>
      </c>
      <c r="S915" s="71" t="s">
        <v>79</v>
      </c>
      <c r="T915" s="69" t="s">
        <v>47</v>
      </c>
      <c r="U915" s="72" t="s">
        <v>80</v>
      </c>
      <c r="V915" s="73">
        <v>3</v>
      </c>
      <c r="W915" s="73">
        <v>70839</v>
      </c>
      <c r="X915" s="74">
        <v>5</v>
      </c>
      <c r="Y915" s="72">
        <v>0.82</v>
      </c>
      <c r="Z915" s="73" t="s">
        <v>97</v>
      </c>
      <c r="AA915" s="70">
        <v>45881</v>
      </c>
      <c r="AB915" s="73"/>
      <c r="AC915" s="75">
        <v>70839</v>
      </c>
      <c r="AD915" s="75">
        <v>7000</v>
      </c>
      <c r="AE915" s="75" t="s">
        <v>340</v>
      </c>
      <c r="AF915" s="76" t="s">
        <v>4092</v>
      </c>
      <c r="AG915" s="76" t="s">
        <v>4093</v>
      </c>
      <c r="AH915" s="77">
        <v>45905</v>
      </c>
      <c r="AI915" s="77" t="s">
        <v>4094</v>
      </c>
    </row>
    <row r="916" spans="1:35" x14ac:dyDescent="0.3">
      <c r="A916" s="1" t="str">
        <f t="shared" si="30"/>
        <v>OXX1105775</v>
      </c>
      <c r="B916" s="111" t="s">
        <v>76</v>
      </c>
      <c r="C916" s="61">
        <v>1105775</v>
      </c>
      <c r="D916" s="62">
        <v>45912</v>
      </c>
      <c r="E916" s="105" t="s">
        <v>2850</v>
      </c>
      <c r="F916" s="105" t="s">
        <v>2851</v>
      </c>
      <c r="G916" s="162" t="s">
        <v>493</v>
      </c>
      <c r="H916" s="214" t="s">
        <v>398</v>
      </c>
      <c r="I916" s="64" t="s">
        <v>41</v>
      </c>
      <c r="J916" s="65">
        <v>3</v>
      </c>
      <c r="K916" s="66" t="s">
        <v>69</v>
      </c>
      <c r="L916" s="67" t="s">
        <v>434</v>
      </c>
      <c r="M916" s="67" t="s">
        <v>62</v>
      </c>
      <c r="N916" s="68" t="s">
        <v>62</v>
      </c>
      <c r="O916" s="68">
        <v>0.375</v>
      </c>
      <c r="P916" s="69" t="s">
        <v>77</v>
      </c>
      <c r="Q916" s="69" t="s">
        <v>78</v>
      </c>
      <c r="R916" s="70">
        <v>45905</v>
      </c>
      <c r="S916" s="71" t="s">
        <v>79</v>
      </c>
      <c r="T916" s="69" t="s">
        <v>47</v>
      </c>
      <c r="U916" s="72" t="s">
        <v>80</v>
      </c>
      <c r="V916" s="73">
        <v>4</v>
      </c>
      <c r="W916" s="73">
        <v>57457</v>
      </c>
      <c r="X916" s="74">
        <v>5</v>
      </c>
      <c r="Y916" s="72">
        <v>0.88</v>
      </c>
      <c r="Z916" s="73" t="s">
        <v>93</v>
      </c>
      <c r="AA916" s="70">
        <v>45882</v>
      </c>
      <c r="AB916" s="73"/>
      <c r="AC916" s="75">
        <v>57457</v>
      </c>
      <c r="AD916" s="75">
        <v>5000</v>
      </c>
      <c r="AE916" s="75" t="s">
        <v>340</v>
      </c>
      <c r="AF916" s="76" t="s">
        <v>4095</v>
      </c>
      <c r="AG916" s="76" t="s">
        <v>4096</v>
      </c>
      <c r="AH916" s="77">
        <v>45905</v>
      </c>
      <c r="AI916" s="77" t="s">
        <v>4097</v>
      </c>
    </row>
    <row r="917" spans="1:35" x14ac:dyDescent="0.3">
      <c r="A917" s="1" t="str">
        <f t="shared" si="30"/>
        <v>OXX1094962</v>
      </c>
      <c r="B917" s="111" t="s">
        <v>76</v>
      </c>
      <c r="C917" s="61">
        <v>1094962</v>
      </c>
      <c r="D917" s="62">
        <v>45912</v>
      </c>
      <c r="E917" s="105" t="s">
        <v>2852</v>
      </c>
      <c r="F917" s="105" t="s">
        <v>2853</v>
      </c>
      <c r="G917" s="162" t="s">
        <v>496</v>
      </c>
      <c r="H917" s="195" t="s">
        <v>89</v>
      </c>
      <c r="I917" s="64" t="s">
        <v>41</v>
      </c>
      <c r="J917" s="65">
        <v>3</v>
      </c>
      <c r="K917" s="66" t="s">
        <v>69</v>
      </c>
      <c r="L917" s="67" t="s">
        <v>92</v>
      </c>
      <c r="M917" s="67" t="s">
        <v>62</v>
      </c>
      <c r="N917" s="68" t="s">
        <v>62</v>
      </c>
      <c r="O917" s="68">
        <v>0.375</v>
      </c>
      <c r="P917" s="69" t="s">
        <v>77</v>
      </c>
      <c r="Q917" s="69" t="s">
        <v>78</v>
      </c>
      <c r="R917" s="70">
        <v>45905</v>
      </c>
      <c r="S917" s="71" t="s">
        <v>79</v>
      </c>
      <c r="T917" s="69" t="s">
        <v>47</v>
      </c>
      <c r="U917" s="72" t="s">
        <v>80</v>
      </c>
      <c r="V917" s="73">
        <v>3</v>
      </c>
      <c r="W917" s="73">
        <v>106716</v>
      </c>
      <c r="X917" s="74">
        <v>5</v>
      </c>
      <c r="Y917" s="72">
        <v>0.71</v>
      </c>
      <c r="Z917" s="73" t="s">
        <v>92</v>
      </c>
      <c r="AA917" s="70">
        <v>45882</v>
      </c>
      <c r="AB917" s="73"/>
      <c r="AC917" s="75">
        <v>106716</v>
      </c>
      <c r="AD917" s="75">
        <v>9000</v>
      </c>
      <c r="AE917" s="75" t="s">
        <v>340</v>
      </c>
      <c r="AF917" s="76" t="s">
        <v>4098</v>
      </c>
      <c r="AG917" s="76" t="s">
        <v>4099</v>
      </c>
      <c r="AH917" s="77">
        <v>45905</v>
      </c>
      <c r="AI917" s="77" t="s">
        <v>4100</v>
      </c>
    </row>
    <row r="918" spans="1:35" x14ac:dyDescent="0.3">
      <c r="A918" s="1" t="str">
        <f t="shared" si="30"/>
        <v>OXX1097425</v>
      </c>
      <c r="B918" s="111" t="s">
        <v>76</v>
      </c>
      <c r="C918" s="61">
        <v>1097425</v>
      </c>
      <c r="D918" s="62">
        <v>45912</v>
      </c>
      <c r="E918" s="105" t="s">
        <v>2854</v>
      </c>
      <c r="F918" s="105" t="s">
        <v>2855</v>
      </c>
      <c r="G918" s="162" t="s">
        <v>496</v>
      </c>
      <c r="H918" s="195" t="s">
        <v>89</v>
      </c>
      <c r="I918" s="64" t="s">
        <v>41</v>
      </c>
      <c r="J918" s="65">
        <v>3</v>
      </c>
      <c r="K918" s="66" t="s">
        <v>69</v>
      </c>
      <c r="L918" s="67" t="s">
        <v>272</v>
      </c>
      <c r="M918" s="67" t="s">
        <v>62</v>
      </c>
      <c r="N918" s="68" t="s">
        <v>62</v>
      </c>
      <c r="O918" s="68">
        <v>0.375</v>
      </c>
      <c r="P918" s="69" t="s">
        <v>77</v>
      </c>
      <c r="Q918" s="69" t="s">
        <v>78</v>
      </c>
      <c r="R918" s="70">
        <v>45905</v>
      </c>
      <c r="S918" s="71" t="s">
        <v>79</v>
      </c>
      <c r="T918" s="69" t="s">
        <v>47</v>
      </c>
      <c r="U918" s="72" t="s">
        <v>80</v>
      </c>
      <c r="V918" s="73">
        <v>4</v>
      </c>
      <c r="W918" s="73">
        <v>79406</v>
      </c>
      <c r="X918" s="74">
        <v>5</v>
      </c>
      <c r="Y918" s="72">
        <v>0.86</v>
      </c>
      <c r="Z918" s="73" t="s">
        <v>94</v>
      </c>
      <c r="AA918" s="70">
        <v>45882</v>
      </c>
      <c r="AB918" s="73"/>
      <c r="AC918" s="75">
        <v>79406</v>
      </c>
      <c r="AD918" s="75">
        <v>7000</v>
      </c>
      <c r="AE918" s="75" t="s">
        <v>340</v>
      </c>
      <c r="AF918" s="76" t="s">
        <v>4101</v>
      </c>
      <c r="AG918" s="76" t="s">
        <v>4102</v>
      </c>
      <c r="AH918" s="77">
        <v>45905</v>
      </c>
      <c r="AI918" s="77" t="s">
        <v>4103</v>
      </c>
    </row>
    <row r="919" spans="1:35" x14ac:dyDescent="0.3">
      <c r="A919" s="1" t="str">
        <f t="shared" si="30"/>
        <v>OXX1098800</v>
      </c>
      <c r="B919" s="111" t="s">
        <v>76</v>
      </c>
      <c r="C919" s="61">
        <v>1098800</v>
      </c>
      <c r="D919" s="62">
        <v>45912</v>
      </c>
      <c r="E919" s="105" t="s">
        <v>2684</v>
      </c>
      <c r="F919" s="105" t="s">
        <v>2685</v>
      </c>
      <c r="G919" s="162" t="s">
        <v>496</v>
      </c>
      <c r="H919" s="195" t="s">
        <v>89</v>
      </c>
      <c r="I919" s="64" t="s">
        <v>41</v>
      </c>
      <c r="J919" s="65">
        <v>3</v>
      </c>
      <c r="K919" s="66" t="s">
        <v>69</v>
      </c>
      <c r="L919" s="67" t="s">
        <v>366</v>
      </c>
      <c r="M919" s="67" t="s">
        <v>62</v>
      </c>
      <c r="N919" s="68" t="s">
        <v>62</v>
      </c>
      <c r="O919" s="68">
        <v>0.375</v>
      </c>
      <c r="P919" s="69" t="s">
        <v>77</v>
      </c>
      <c r="Q919" s="69" t="s">
        <v>78</v>
      </c>
      <c r="R919" s="70">
        <v>45905</v>
      </c>
      <c r="S919" s="71" t="s">
        <v>79</v>
      </c>
      <c r="T919" s="69" t="s">
        <v>47</v>
      </c>
      <c r="U919" s="72" t="s">
        <v>80</v>
      </c>
      <c r="V919" s="73">
        <v>3</v>
      </c>
      <c r="W919" s="73">
        <v>75775</v>
      </c>
      <c r="X919" s="74">
        <v>5</v>
      </c>
      <c r="Y919" s="72">
        <v>0.93</v>
      </c>
      <c r="Z919" s="73" t="s">
        <v>366</v>
      </c>
      <c r="AA919" s="70">
        <v>45877</v>
      </c>
      <c r="AB919" s="73"/>
      <c r="AC919" s="75">
        <v>75775</v>
      </c>
      <c r="AD919" s="75">
        <v>7000</v>
      </c>
      <c r="AE919" s="75" t="s">
        <v>340</v>
      </c>
      <c r="AF919" s="76" t="s">
        <v>3852</v>
      </c>
      <c r="AG919" s="76" t="s">
        <v>3853</v>
      </c>
      <c r="AH919" s="77">
        <v>45905</v>
      </c>
      <c r="AI919" s="77" t="s">
        <v>4104</v>
      </c>
    </row>
    <row r="920" spans="1:35" x14ac:dyDescent="0.3">
      <c r="A920" s="1" t="str">
        <f t="shared" si="30"/>
        <v>OXX1098807</v>
      </c>
      <c r="B920" s="111" t="s">
        <v>76</v>
      </c>
      <c r="C920" s="61">
        <v>1098807</v>
      </c>
      <c r="D920" s="62">
        <v>45912</v>
      </c>
      <c r="E920" s="105" t="s">
        <v>2856</v>
      </c>
      <c r="F920" s="105" t="s">
        <v>2857</v>
      </c>
      <c r="G920" s="162" t="s">
        <v>987</v>
      </c>
      <c r="H920" s="195" t="s">
        <v>89</v>
      </c>
      <c r="I920" s="64" t="s">
        <v>41</v>
      </c>
      <c r="J920" s="65">
        <v>3</v>
      </c>
      <c r="K920" s="66" t="s">
        <v>69</v>
      </c>
      <c r="L920" s="67" t="s">
        <v>411</v>
      </c>
      <c r="M920" s="67" t="s">
        <v>83</v>
      </c>
      <c r="N920" s="68">
        <v>0.29166666666666669</v>
      </c>
      <c r="O920" s="68">
        <v>0.375</v>
      </c>
      <c r="P920" s="69" t="s">
        <v>77</v>
      </c>
      <c r="Q920" s="69" t="s">
        <v>78</v>
      </c>
      <c r="R920" s="70">
        <v>45905</v>
      </c>
      <c r="S920" s="71" t="s">
        <v>79</v>
      </c>
      <c r="T920" s="69" t="s">
        <v>47</v>
      </c>
      <c r="U920" s="72" t="s">
        <v>80</v>
      </c>
      <c r="V920" s="73">
        <v>3</v>
      </c>
      <c r="W920" s="73">
        <v>71437</v>
      </c>
      <c r="X920" s="74">
        <v>5</v>
      </c>
      <c r="Y920" s="72">
        <v>1</v>
      </c>
      <c r="Z920" s="73" t="s">
        <v>90</v>
      </c>
      <c r="AA920" s="70">
        <v>45882</v>
      </c>
      <c r="AB920" s="73"/>
      <c r="AC920" s="75">
        <v>71437</v>
      </c>
      <c r="AD920" s="75">
        <v>7000</v>
      </c>
      <c r="AE920" s="75" t="s">
        <v>340</v>
      </c>
      <c r="AF920" s="76" t="s">
        <v>4105</v>
      </c>
      <c r="AG920" s="76" t="s">
        <v>4106</v>
      </c>
      <c r="AH920" s="77">
        <v>45905</v>
      </c>
      <c r="AI920" s="77" t="s">
        <v>4107</v>
      </c>
    </row>
    <row r="921" spans="1:35" x14ac:dyDescent="0.3">
      <c r="A921" s="1" t="str">
        <f t="shared" si="30"/>
        <v>OXX1102240</v>
      </c>
      <c r="B921" s="111" t="s">
        <v>76</v>
      </c>
      <c r="C921" s="61">
        <v>1102240</v>
      </c>
      <c r="D921" s="62">
        <v>45912</v>
      </c>
      <c r="E921" s="105" t="s">
        <v>2858</v>
      </c>
      <c r="F921" s="105" t="s">
        <v>2859</v>
      </c>
      <c r="G921" s="162" t="s">
        <v>496</v>
      </c>
      <c r="H921" s="195" t="s">
        <v>89</v>
      </c>
      <c r="I921" s="64" t="s">
        <v>41</v>
      </c>
      <c r="J921" s="65">
        <v>3</v>
      </c>
      <c r="K921" s="66" t="s">
        <v>69</v>
      </c>
      <c r="L921" s="67" t="s">
        <v>91</v>
      </c>
      <c r="M921" s="67" t="s">
        <v>62</v>
      </c>
      <c r="N921" s="68" t="s">
        <v>62</v>
      </c>
      <c r="O921" s="68">
        <v>0.375</v>
      </c>
      <c r="P921" s="69" t="s">
        <v>77</v>
      </c>
      <c r="Q921" s="69" t="s">
        <v>78</v>
      </c>
      <c r="R921" s="70">
        <v>45905</v>
      </c>
      <c r="S921" s="71" t="s">
        <v>79</v>
      </c>
      <c r="T921" s="69" t="s">
        <v>47</v>
      </c>
      <c r="U921" s="72" t="s">
        <v>80</v>
      </c>
      <c r="V921" s="73">
        <v>3</v>
      </c>
      <c r="W921" s="73">
        <v>62245</v>
      </c>
      <c r="X921" s="74">
        <v>5</v>
      </c>
      <c r="Y921" s="72">
        <v>0.80430000000000001</v>
      </c>
      <c r="Z921" s="73" t="s">
        <v>110</v>
      </c>
      <c r="AA921" s="70">
        <v>45821</v>
      </c>
      <c r="AB921" s="73"/>
      <c r="AC921" s="75">
        <v>62245</v>
      </c>
      <c r="AD921" s="75">
        <v>7000</v>
      </c>
      <c r="AE921" s="75" t="s">
        <v>340</v>
      </c>
      <c r="AF921" s="76" t="s">
        <v>4108</v>
      </c>
      <c r="AG921" s="76" t="s">
        <v>4109</v>
      </c>
      <c r="AH921" s="77">
        <v>45905</v>
      </c>
      <c r="AI921" s="77" t="s">
        <v>4110</v>
      </c>
    </row>
    <row r="922" spans="1:35" x14ac:dyDescent="0.3">
      <c r="A922" s="1" t="str">
        <f t="shared" si="30"/>
        <v>OXX1105189</v>
      </c>
      <c r="B922" s="111" t="s">
        <v>76</v>
      </c>
      <c r="C922" s="61">
        <v>1105189</v>
      </c>
      <c r="D922" s="62">
        <v>45912</v>
      </c>
      <c r="E922" s="105" t="s">
        <v>2860</v>
      </c>
      <c r="F922" s="105" t="s">
        <v>2861</v>
      </c>
      <c r="G922" s="162" t="s">
        <v>496</v>
      </c>
      <c r="H922" s="195" t="s">
        <v>89</v>
      </c>
      <c r="I922" s="64" t="s">
        <v>41</v>
      </c>
      <c r="J922" s="65">
        <v>3</v>
      </c>
      <c r="K922" s="66" t="s">
        <v>69</v>
      </c>
      <c r="L922" s="67" t="s">
        <v>99</v>
      </c>
      <c r="M922" s="67" t="s">
        <v>62</v>
      </c>
      <c r="N922" s="68" t="s">
        <v>62</v>
      </c>
      <c r="O922" s="68">
        <v>0.375</v>
      </c>
      <c r="P922" s="69" t="s">
        <v>77</v>
      </c>
      <c r="Q922" s="69" t="s">
        <v>78</v>
      </c>
      <c r="R922" s="70">
        <v>45905</v>
      </c>
      <c r="S922" s="71" t="s">
        <v>79</v>
      </c>
      <c r="T922" s="69" t="s">
        <v>47</v>
      </c>
      <c r="U922" s="72" t="s">
        <v>80</v>
      </c>
      <c r="V922" s="73">
        <v>3</v>
      </c>
      <c r="W922" s="73">
        <v>77249</v>
      </c>
      <c r="X922" s="74">
        <v>5</v>
      </c>
      <c r="Y922" s="72">
        <v>0.84</v>
      </c>
      <c r="Z922" s="73" t="s">
        <v>97</v>
      </c>
      <c r="AA922" s="70">
        <v>45882</v>
      </c>
      <c r="AB922" s="73"/>
      <c r="AC922" s="75">
        <v>77249</v>
      </c>
      <c r="AD922" s="75">
        <v>7000</v>
      </c>
      <c r="AE922" s="75" t="s">
        <v>340</v>
      </c>
      <c r="AF922" s="76" t="s">
        <v>4111</v>
      </c>
      <c r="AG922" s="76" t="s">
        <v>4112</v>
      </c>
      <c r="AH922" s="77">
        <v>45905</v>
      </c>
      <c r="AI922" s="77" t="s">
        <v>4113</v>
      </c>
    </row>
    <row r="923" spans="1:35" x14ac:dyDescent="0.3">
      <c r="A923" s="1" t="str">
        <f t="shared" si="30"/>
        <v>OXX1106516</v>
      </c>
      <c r="B923" s="111" t="s">
        <v>76</v>
      </c>
      <c r="C923" s="61">
        <v>1106516</v>
      </c>
      <c r="D923" s="62">
        <v>45912</v>
      </c>
      <c r="E923" s="105" t="s">
        <v>2862</v>
      </c>
      <c r="F923" s="105" t="s">
        <v>2863</v>
      </c>
      <c r="G923" s="162" t="s">
        <v>496</v>
      </c>
      <c r="H923" s="195" t="s">
        <v>89</v>
      </c>
      <c r="I923" s="64" t="s">
        <v>41</v>
      </c>
      <c r="J923" s="65">
        <v>3</v>
      </c>
      <c r="K923" s="66" t="s">
        <v>69</v>
      </c>
      <c r="L923" s="67" t="s">
        <v>95</v>
      </c>
      <c r="M923" s="67" t="s">
        <v>62</v>
      </c>
      <c r="N923" s="68" t="s">
        <v>62</v>
      </c>
      <c r="O923" s="68">
        <v>0.375</v>
      </c>
      <c r="P923" s="69" t="s">
        <v>77</v>
      </c>
      <c r="Q923" s="69" t="s">
        <v>78</v>
      </c>
      <c r="R923" s="70">
        <v>45905</v>
      </c>
      <c r="S923" s="71" t="s">
        <v>79</v>
      </c>
      <c r="T923" s="69" t="s">
        <v>47</v>
      </c>
      <c r="U923" s="72" t="s">
        <v>80</v>
      </c>
      <c r="V923" s="73">
        <v>3</v>
      </c>
      <c r="W923" s="73">
        <v>104279</v>
      </c>
      <c r="X923" s="74">
        <v>5</v>
      </c>
      <c r="Y923" s="72">
        <v>0.8</v>
      </c>
      <c r="Z923" s="73" t="s">
        <v>99</v>
      </c>
      <c r="AA923" s="70">
        <v>45882</v>
      </c>
      <c r="AB923" s="73"/>
      <c r="AC923" s="75">
        <v>104279</v>
      </c>
      <c r="AD923" s="75">
        <v>9000</v>
      </c>
      <c r="AE923" s="75" t="s">
        <v>340</v>
      </c>
      <c r="AF923" s="76" t="s">
        <v>4114</v>
      </c>
      <c r="AG923" s="76" t="s">
        <v>4115</v>
      </c>
      <c r="AH923" s="77">
        <v>45905</v>
      </c>
      <c r="AI923" s="77" t="s">
        <v>4116</v>
      </c>
    </row>
    <row r="924" spans="1:35" x14ac:dyDescent="0.3">
      <c r="A924" s="1" t="str">
        <f t="shared" ref="A924:A987" si="31">CONCATENATE(B924,C924)</f>
        <v>OXX1108106</v>
      </c>
      <c r="B924" s="111" t="s">
        <v>76</v>
      </c>
      <c r="C924" s="61">
        <v>1108106</v>
      </c>
      <c r="D924" s="62">
        <v>45912</v>
      </c>
      <c r="E924" s="105" t="s">
        <v>2864</v>
      </c>
      <c r="F924" s="105" t="s">
        <v>2865</v>
      </c>
      <c r="G924" s="162" t="s">
        <v>496</v>
      </c>
      <c r="H924" s="195" t="s">
        <v>89</v>
      </c>
      <c r="I924" s="64" t="s">
        <v>41</v>
      </c>
      <c r="J924" s="65">
        <v>3</v>
      </c>
      <c r="K924" s="66" t="s">
        <v>69</v>
      </c>
      <c r="L924" s="67" t="s">
        <v>94</v>
      </c>
      <c r="M924" s="67" t="s">
        <v>62</v>
      </c>
      <c r="N924" s="68" t="s">
        <v>62</v>
      </c>
      <c r="O924" s="68">
        <v>0.375</v>
      </c>
      <c r="P924" s="69" t="s">
        <v>77</v>
      </c>
      <c r="Q924" s="69" t="s">
        <v>78</v>
      </c>
      <c r="R924" s="70">
        <v>45905</v>
      </c>
      <c r="S924" s="71" t="s">
        <v>79</v>
      </c>
      <c r="T924" s="69" t="s">
        <v>47</v>
      </c>
      <c r="U924" s="72" t="s">
        <v>80</v>
      </c>
      <c r="V924" s="73">
        <v>3</v>
      </c>
      <c r="W924" s="73">
        <v>57846</v>
      </c>
      <c r="X924" s="74">
        <v>5</v>
      </c>
      <c r="Y924" s="72">
        <v>0.64999999999999991</v>
      </c>
      <c r="Z924" s="73" t="s">
        <v>342</v>
      </c>
      <c r="AA924" s="70">
        <v>45882</v>
      </c>
      <c r="AB924" s="73"/>
      <c r="AC924" s="75">
        <v>57846</v>
      </c>
      <c r="AD924" s="75">
        <v>5000</v>
      </c>
      <c r="AE924" s="75" t="s">
        <v>340</v>
      </c>
      <c r="AF924" s="76" t="s">
        <v>4117</v>
      </c>
      <c r="AG924" s="76" t="s">
        <v>4118</v>
      </c>
      <c r="AH924" s="77">
        <v>45905</v>
      </c>
      <c r="AI924" s="77" t="s">
        <v>4119</v>
      </c>
    </row>
    <row r="925" spans="1:35" x14ac:dyDescent="0.3">
      <c r="A925" s="1" t="str">
        <f t="shared" si="31"/>
        <v>OXX1109494</v>
      </c>
      <c r="B925" s="111" t="s">
        <v>76</v>
      </c>
      <c r="C925" s="61">
        <v>1109494</v>
      </c>
      <c r="D925" s="62">
        <v>45912</v>
      </c>
      <c r="E925" s="105" t="s">
        <v>2866</v>
      </c>
      <c r="F925" s="105" t="s">
        <v>2867</v>
      </c>
      <c r="G925" s="162" t="s">
        <v>743</v>
      </c>
      <c r="H925" s="195" t="s">
        <v>89</v>
      </c>
      <c r="I925" s="64" t="s">
        <v>41</v>
      </c>
      <c r="J925" s="65">
        <v>3</v>
      </c>
      <c r="K925" s="66" t="s">
        <v>69</v>
      </c>
      <c r="L925" s="67" t="s">
        <v>96</v>
      </c>
      <c r="M925" s="67" t="s">
        <v>83</v>
      </c>
      <c r="N925" s="68">
        <v>0.29166666666666669</v>
      </c>
      <c r="O925" s="68">
        <v>0.375</v>
      </c>
      <c r="P925" s="69" t="s">
        <v>77</v>
      </c>
      <c r="Q925" s="69" t="s">
        <v>78</v>
      </c>
      <c r="R925" s="70">
        <v>45905</v>
      </c>
      <c r="S925" s="71" t="s">
        <v>79</v>
      </c>
      <c r="T925" s="69" t="s">
        <v>47</v>
      </c>
      <c r="U925" s="72" t="s">
        <v>80</v>
      </c>
      <c r="V925" s="73">
        <v>3</v>
      </c>
      <c r="W925" s="73">
        <v>53881</v>
      </c>
      <c r="X925" s="74">
        <v>4.9000000000000004</v>
      </c>
      <c r="Y925" s="72">
        <v>0.88</v>
      </c>
      <c r="Z925" s="73" t="s">
        <v>96</v>
      </c>
      <c r="AA925" s="70">
        <v>45882</v>
      </c>
      <c r="AB925" s="73"/>
      <c r="AC925" s="75">
        <v>53881</v>
      </c>
      <c r="AD925" s="75">
        <v>5000</v>
      </c>
      <c r="AE925" s="75" t="s">
        <v>340</v>
      </c>
      <c r="AF925" s="76" t="s">
        <v>4120</v>
      </c>
      <c r="AG925" s="76" t="s">
        <v>4121</v>
      </c>
      <c r="AH925" s="77">
        <v>45905</v>
      </c>
      <c r="AI925" s="77" t="s">
        <v>4122</v>
      </c>
    </row>
    <row r="926" spans="1:35" x14ac:dyDescent="0.3">
      <c r="A926" s="1" t="str">
        <f t="shared" si="31"/>
        <v>OXX1105631</v>
      </c>
      <c r="B926" s="111" t="s">
        <v>76</v>
      </c>
      <c r="C926" s="61">
        <v>1105631</v>
      </c>
      <c r="D926" s="62">
        <v>45912</v>
      </c>
      <c r="E926" s="105" t="s">
        <v>2868</v>
      </c>
      <c r="F926" s="105" t="s">
        <v>2869</v>
      </c>
      <c r="G926" s="162" t="s">
        <v>814</v>
      </c>
      <c r="H926" s="63" t="s">
        <v>101</v>
      </c>
      <c r="I926" s="64" t="s">
        <v>41</v>
      </c>
      <c r="J926" s="65">
        <v>3</v>
      </c>
      <c r="K926" s="66" t="s">
        <v>69</v>
      </c>
      <c r="L926" s="67" t="s">
        <v>271</v>
      </c>
      <c r="M926" s="67" t="s">
        <v>62</v>
      </c>
      <c r="N926" s="68" t="s">
        <v>62</v>
      </c>
      <c r="O926" s="68">
        <v>0.375</v>
      </c>
      <c r="P926" s="69" t="s">
        <v>77</v>
      </c>
      <c r="Q926" s="69" t="s">
        <v>78</v>
      </c>
      <c r="R926" s="70">
        <v>45905</v>
      </c>
      <c r="S926" s="71" t="s">
        <v>79</v>
      </c>
      <c r="T926" s="69" t="s">
        <v>47</v>
      </c>
      <c r="U926" s="72" t="s">
        <v>80</v>
      </c>
      <c r="V926" s="73">
        <v>3</v>
      </c>
      <c r="W926" s="73">
        <v>50942</v>
      </c>
      <c r="X926" s="74">
        <v>5</v>
      </c>
      <c r="Y926" s="72">
        <v>0.73909999999999998</v>
      </c>
      <c r="Z926" s="73" t="s">
        <v>271</v>
      </c>
      <c r="AA926" s="70">
        <v>45818</v>
      </c>
      <c r="AB926" s="73"/>
      <c r="AC926" s="75">
        <v>50942</v>
      </c>
      <c r="AD926" s="75">
        <v>5000</v>
      </c>
      <c r="AE926" s="75" t="s">
        <v>340</v>
      </c>
      <c r="AF926" s="76" t="s">
        <v>4123</v>
      </c>
      <c r="AG926" s="76" t="s">
        <v>4124</v>
      </c>
      <c r="AH926" s="77">
        <v>45905</v>
      </c>
      <c r="AI926" s="77" t="s">
        <v>4125</v>
      </c>
    </row>
    <row r="927" spans="1:35" x14ac:dyDescent="0.3">
      <c r="A927" s="1" t="str">
        <f t="shared" si="31"/>
        <v>OXX1107118</v>
      </c>
      <c r="B927" s="111" t="s">
        <v>76</v>
      </c>
      <c r="C927" s="61">
        <v>1107118</v>
      </c>
      <c r="D927" s="62">
        <v>45912</v>
      </c>
      <c r="E927" s="105" t="s">
        <v>2870</v>
      </c>
      <c r="F927" s="105" t="s">
        <v>2871</v>
      </c>
      <c r="G927" s="162" t="s">
        <v>814</v>
      </c>
      <c r="H927" s="63" t="s">
        <v>101</v>
      </c>
      <c r="I927" s="64" t="s">
        <v>41</v>
      </c>
      <c r="J927" s="65">
        <v>3</v>
      </c>
      <c r="K927" s="66" t="s">
        <v>69</v>
      </c>
      <c r="L927" s="67" t="s">
        <v>379</v>
      </c>
      <c r="M927" s="67" t="s">
        <v>62</v>
      </c>
      <c r="N927" s="68" t="s">
        <v>62</v>
      </c>
      <c r="O927" s="68">
        <v>0.375</v>
      </c>
      <c r="P927" s="69" t="s">
        <v>77</v>
      </c>
      <c r="Q927" s="69" t="s">
        <v>78</v>
      </c>
      <c r="R927" s="70">
        <v>45905</v>
      </c>
      <c r="S927" s="71" t="s">
        <v>79</v>
      </c>
      <c r="T927" s="69" t="s">
        <v>47</v>
      </c>
      <c r="U927" s="72" t="s">
        <v>80</v>
      </c>
      <c r="V927" s="73">
        <v>3</v>
      </c>
      <c r="W927" s="73">
        <v>68717</v>
      </c>
      <c r="X927" s="74">
        <v>5</v>
      </c>
      <c r="Y927" s="72">
        <v>0.86499999999999999</v>
      </c>
      <c r="Z927" s="73" t="s">
        <v>379</v>
      </c>
      <c r="AA927" s="70">
        <v>45882</v>
      </c>
      <c r="AB927" s="73"/>
      <c r="AC927" s="75">
        <v>68717</v>
      </c>
      <c r="AD927" s="75">
        <v>7000</v>
      </c>
      <c r="AE927" s="75" t="s">
        <v>340</v>
      </c>
      <c r="AF927" s="76" t="s">
        <v>4126</v>
      </c>
      <c r="AG927" s="76" t="s">
        <v>4127</v>
      </c>
      <c r="AH927" s="77">
        <v>45905</v>
      </c>
      <c r="AI927" s="77" t="s">
        <v>4128</v>
      </c>
    </row>
    <row r="928" spans="1:35" x14ac:dyDescent="0.3">
      <c r="A928" s="1" t="str">
        <f t="shared" si="31"/>
        <v>OXX1093204</v>
      </c>
      <c r="B928" s="111" t="s">
        <v>76</v>
      </c>
      <c r="C928" s="61">
        <v>1093204</v>
      </c>
      <c r="D928" s="62">
        <v>45912</v>
      </c>
      <c r="E928" s="105" t="s">
        <v>2872</v>
      </c>
      <c r="F928" s="105" t="s">
        <v>2873</v>
      </c>
      <c r="G928" s="162" t="s">
        <v>496</v>
      </c>
      <c r="H928" s="195" t="s">
        <v>103</v>
      </c>
      <c r="I928" s="64" t="s">
        <v>41</v>
      </c>
      <c r="J928" s="65">
        <v>3</v>
      </c>
      <c r="K928" s="66" t="s">
        <v>69</v>
      </c>
      <c r="L928" s="67" t="s">
        <v>446</v>
      </c>
      <c r="M928" s="67" t="s">
        <v>62</v>
      </c>
      <c r="N928" s="68" t="s">
        <v>62</v>
      </c>
      <c r="O928" s="68">
        <v>0.375</v>
      </c>
      <c r="P928" s="69" t="s">
        <v>77</v>
      </c>
      <c r="Q928" s="69" t="s">
        <v>78</v>
      </c>
      <c r="R928" s="70">
        <v>45905</v>
      </c>
      <c r="S928" s="71" t="s">
        <v>79</v>
      </c>
      <c r="T928" s="69" t="s">
        <v>47</v>
      </c>
      <c r="U928" s="72" t="s">
        <v>80</v>
      </c>
      <c r="V928" s="73">
        <v>3</v>
      </c>
      <c r="W928" s="73">
        <v>84815</v>
      </c>
      <c r="X928" s="74">
        <v>5</v>
      </c>
      <c r="Y928" s="72">
        <v>0.52</v>
      </c>
      <c r="Z928" s="73" t="s">
        <v>110</v>
      </c>
      <c r="AA928" s="70">
        <v>45882</v>
      </c>
      <c r="AB928" s="73"/>
      <c r="AC928" s="75">
        <v>84815</v>
      </c>
      <c r="AD928" s="75">
        <v>7000</v>
      </c>
      <c r="AE928" s="75" t="s">
        <v>340</v>
      </c>
      <c r="AF928" s="76" t="s">
        <v>4129</v>
      </c>
      <c r="AG928" s="76" t="s">
        <v>4130</v>
      </c>
      <c r="AH928" s="77">
        <v>45905</v>
      </c>
      <c r="AI928" s="77" t="s">
        <v>4131</v>
      </c>
    </row>
    <row r="929" spans="1:35" x14ac:dyDescent="0.3">
      <c r="A929" s="1" t="str">
        <f t="shared" si="31"/>
        <v>OXX1094327</v>
      </c>
      <c r="B929" s="111" t="s">
        <v>76</v>
      </c>
      <c r="C929" s="61">
        <v>1094327</v>
      </c>
      <c r="D929" s="62">
        <v>45912</v>
      </c>
      <c r="E929" s="105" t="s">
        <v>2874</v>
      </c>
      <c r="F929" s="105" t="s">
        <v>2875</v>
      </c>
      <c r="G929" s="162" t="s">
        <v>496</v>
      </c>
      <c r="H929" s="195" t="s">
        <v>103</v>
      </c>
      <c r="I929" s="64" t="s">
        <v>41</v>
      </c>
      <c r="J929" s="65">
        <v>3</v>
      </c>
      <c r="K929" s="66" t="s">
        <v>69</v>
      </c>
      <c r="L929" s="67" t="s">
        <v>111</v>
      </c>
      <c r="M929" s="67" t="s">
        <v>62</v>
      </c>
      <c r="N929" s="68" t="s">
        <v>62</v>
      </c>
      <c r="O929" s="68">
        <v>0.375</v>
      </c>
      <c r="P929" s="69" t="s">
        <v>77</v>
      </c>
      <c r="Q929" s="69" t="s">
        <v>78</v>
      </c>
      <c r="R929" s="70">
        <v>45905</v>
      </c>
      <c r="S929" s="71" t="s">
        <v>79</v>
      </c>
      <c r="T929" s="69" t="s">
        <v>47</v>
      </c>
      <c r="U929" s="72" t="s">
        <v>80</v>
      </c>
      <c r="V929" s="73">
        <v>3</v>
      </c>
      <c r="W929" s="73">
        <v>76626</v>
      </c>
      <c r="X929" s="74">
        <v>5</v>
      </c>
      <c r="Y929" s="72">
        <v>0.90999999999999992</v>
      </c>
      <c r="Z929" s="73" t="s">
        <v>171</v>
      </c>
      <c r="AA929" s="70">
        <v>45883</v>
      </c>
      <c r="AB929" s="73"/>
      <c r="AC929" s="75">
        <v>76626</v>
      </c>
      <c r="AD929" s="75">
        <v>7000</v>
      </c>
      <c r="AE929" s="75" t="s">
        <v>340</v>
      </c>
      <c r="AF929" s="76" t="s">
        <v>4132</v>
      </c>
      <c r="AG929" s="76" t="s">
        <v>4133</v>
      </c>
      <c r="AH929" s="77">
        <v>45905</v>
      </c>
      <c r="AI929" s="77" t="s">
        <v>4134</v>
      </c>
    </row>
    <row r="930" spans="1:35" x14ac:dyDescent="0.3">
      <c r="A930" s="1" t="str">
        <f t="shared" si="31"/>
        <v>OXX1095672</v>
      </c>
      <c r="B930" s="111" t="s">
        <v>76</v>
      </c>
      <c r="C930" s="61">
        <v>1095672</v>
      </c>
      <c r="D930" s="62">
        <v>45912</v>
      </c>
      <c r="E930" s="105" t="s">
        <v>2876</v>
      </c>
      <c r="F930" s="105" t="s">
        <v>2877</v>
      </c>
      <c r="G930" s="162" t="s">
        <v>496</v>
      </c>
      <c r="H930" s="195" t="s">
        <v>103</v>
      </c>
      <c r="I930" s="64" t="s">
        <v>41</v>
      </c>
      <c r="J930" s="65">
        <v>3</v>
      </c>
      <c r="K930" s="66" t="s">
        <v>69</v>
      </c>
      <c r="L930" s="67" t="s">
        <v>108</v>
      </c>
      <c r="M930" s="67" t="s">
        <v>62</v>
      </c>
      <c r="N930" s="68" t="s">
        <v>62</v>
      </c>
      <c r="O930" s="68">
        <v>0.375</v>
      </c>
      <c r="P930" s="69" t="s">
        <v>77</v>
      </c>
      <c r="Q930" s="69" t="s">
        <v>78</v>
      </c>
      <c r="R930" s="70">
        <v>45905</v>
      </c>
      <c r="S930" s="71" t="s">
        <v>79</v>
      </c>
      <c r="T930" s="69" t="s">
        <v>47</v>
      </c>
      <c r="U930" s="72" t="s">
        <v>80</v>
      </c>
      <c r="V930" s="73">
        <v>3</v>
      </c>
      <c r="W930" s="73">
        <v>55662</v>
      </c>
      <c r="X930" s="74">
        <v>5</v>
      </c>
      <c r="Y930" s="72">
        <v>0.72500000000000009</v>
      </c>
      <c r="Z930" s="73" t="s">
        <v>252</v>
      </c>
      <c r="AA930" s="70">
        <v>45882</v>
      </c>
      <c r="AB930" s="73"/>
      <c r="AC930" s="75">
        <v>55662</v>
      </c>
      <c r="AD930" s="75">
        <v>5000</v>
      </c>
      <c r="AE930" s="75" t="s">
        <v>340</v>
      </c>
      <c r="AF930" s="76" t="s">
        <v>4135</v>
      </c>
      <c r="AG930" s="76" t="s">
        <v>4136</v>
      </c>
      <c r="AH930" s="77">
        <v>45905</v>
      </c>
      <c r="AI930" s="77" t="s">
        <v>4137</v>
      </c>
    </row>
    <row r="931" spans="1:35" x14ac:dyDescent="0.3">
      <c r="A931" s="1" t="str">
        <f t="shared" si="31"/>
        <v>OXX1096847</v>
      </c>
      <c r="B931" s="111" t="s">
        <v>76</v>
      </c>
      <c r="C931" s="61">
        <v>1096847</v>
      </c>
      <c r="D931" s="62">
        <v>45912</v>
      </c>
      <c r="E931" s="105" t="s">
        <v>2878</v>
      </c>
      <c r="F931" s="105" t="s">
        <v>2879</v>
      </c>
      <c r="G931" s="162" t="s">
        <v>496</v>
      </c>
      <c r="H931" s="195" t="s">
        <v>103</v>
      </c>
      <c r="I931" s="64" t="s">
        <v>41</v>
      </c>
      <c r="J931" s="65">
        <v>3</v>
      </c>
      <c r="K931" s="66" t="s">
        <v>69</v>
      </c>
      <c r="L931" s="67" t="s">
        <v>177</v>
      </c>
      <c r="M931" s="67" t="s">
        <v>62</v>
      </c>
      <c r="N931" s="68" t="s">
        <v>62</v>
      </c>
      <c r="O931" s="68">
        <v>0.375</v>
      </c>
      <c r="P931" s="69" t="s">
        <v>77</v>
      </c>
      <c r="Q931" s="69" t="s">
        <v>78</v>
      </c>
      <c r="R931" s="70">
        <v>45905</v>
      </c>
      <c r="S931" s="71" t="s">
        <v>79</v>
      </c>
      <c r="T931" s="69" t="s">
        <v>47</v>
      </c>
      <c r="U931" s="72" t="s">
        <v>80</v>
      </c>
      <c r="V931" s="73">
        <v>3</v>
      </c>
      <c r="W931" s="73">
        <v>133212</v>
      </c>
      <c r="X931" s="74">
        <v>5</v>
      </c>
      <c r="Y931" s="72">
        <v>0.71</v>
      </c>
      <c r="Z931" s="73" t="s">
        <v>108</v>
      </c>
      <c r="AA931" s="70">
        <v>45882</v>
      </c>
      <c r="AB931" s="73"/>
      <c r="AC931" s="75">
        <v>133212</v>
      </c>
      <c r="AD931" s="75">
        <v>13000</v>
      </c>
      <c r="AE931" s="75" t="s">
        <v>340</v>
      </c>
      <c r="AF931" s="76" t="s">
        <v>4138</v>
      </c>
      <c r="AG931" s="76" t="s">
        <v>4139</v>
      </c>
      <c r="AH931" s="77">
        <v>45905</v>
      </c>
      <c r="AI931" s="77" t="s">
        <v>4140</v>
      </c>
    </row>
    <row r="932" spans="1:35" x14ac:dyDescent="0.3">
      <c r="A932" s="1" t="str">
        <f t="shared" si="31"/>
        <v>OXX1100123</v>
      </c>
      <c r="B932" s="111" t="s">
        <v>76</v>
      </c>
      <c r="C932" s="61">
        <v>1100123</v>
      </c>
      <c r="D932" s="62">
        <v>45912</v>
      </c>
      <c r="E932" s="105" t="s">
        <v>2880</v>
      </c>
      <c r="F932" s="105" t="s">
        <v>2881</v>
      </c>
      <c r="G932" s="162" t="s">
        <v>496</v>
      </c>
      <c r="H932" s="195" t="s">
        <v>103</v>
      </c>
      <c r="I932" s="64" t="s">
        <v>41</v>
      </c>
      <c r="J932" s="65">
        <v>3</v>
      </c>
      <c r="K932" s="66" t="s">
        <v>69</v>
      </c>
      <c r="L932" s="67" t="s">
        <v>252</v>
      </c>
      <c r="M932" s="67" t="s">
        <v>62</v>
      </c>
      <c r="N932" s="68" t="s">
        <v>62</v>
      </c>
      <c r="O932" s="68">
        <v>0.375</v>
      </c>
      <c r="P932" s="69" t="s">
        <v>77</v>
      </c>
      <c r="Q932" s="69" t="s">
        <v>78</v>
      </c>
      <c r="R932" s="70">
        <v>45905</v>
      </c>
      <c r="S932" s="71" t="s">
        <v>79</v>
      </c>
      <c r="T932" s="69" t="s">
        <v>47</v>
      </c>
      <c r="U932" s="72" t="s">
        <v>80</v>
      </c>
      <c r="V932" s="73">
        <v>3</v>
      </c>
      <c r="W932" s="73">
        <v>60497</v>
      </c>
      <c r="X932" s="74">
        <v>5</v>
      </c>
      <c r="Y932" s="72">
        <v>0.71</v>
      </c>
      <c r="Z932" s="73" t="s">
        <v>109</v>
      </c>
      <c r="AA932" s="70">
        <v>45883</v>
      </c>
      <c r="AB932" s="73"/>
      <c r="AC932" s="75">
        <v>60497</v>
      </c>
      <c r="AD932" s="75">
        <v>5000</v>
      </c>
      <c r="AE932" s="75" t="s">
        <v>340</v>
      </c>
      <c r="AF932" s="76" t="s">
        <v>4141</v>
      </c>
      <c r="AG932" s="76" t="s">
        <v>4142</v>
      </c>
      <c r="AH932" s="77">
        <v>45905</v>
      </c>
      <c r="AI932" s="77" t="s">
        <v>4143</v>
      </c>
    </row>
    <row r="933" spans="1:35" x14ac:dyDescent="0.3">
      <c r="A933" s="1" t="str">
        <f t="shared" si="31"/>
        <v>OXX1103486</v>
      </c>
      <c r="B933" s="111" t="s">
        <v>76</v>
      </c>
      <c r="C933" s="61">
        <v>1103486</v>
      </c>
      <c r="D933" s="62">
        <v>45912</v>
      </c>
      <c r="E933" s="105" t="s">
        <v>2882</v>
      </c>
      <c r="F933" s="105" t="s">
        <v>2883</v>
      </c>
      <c r="G933" s="162" t="s">
        <v>496</v>
      </c>
      <c r="H933" s="195" t="s">
        <v>103</v>
      </c>
      <c r="I933" s="64" t="s">
        <v>41</v>
      </c>
      <c r="J933" s="65">
        <v>3</v>
      </c>
      <c r="K933" s="66" t="s">
        <v>69</v>
      </c>
      <c r="L933" s="67" t="s">
        <v>109</v>
      </c>
      <c r="M933" s="67" t="s">
        <v>62</v>
      </c>
      <c r="N933" s="68" t="s">
        <v>62</v>
      </c>
      <c r="O933" s="68">
        <v>0.375</v>
      </c>
      <c r="P933" s="69" t="s">
        <v>77</v>
      </c>
      <c r="Q933" s="69" t="s">
        <v>78</v>
      </c>
      <c r="R933" s="70">
        <v>45905</v>
      </c>
      <c r="S933" s="71" t="s">
        <v>79</v>
      </c>
      <c r="T933" s="69" t="s">
        <v>47</v>
      </c>
      <c r="U933" s="72" t="s">
        <v>80</v>
      </c>
      <c r="V933" s="73">
        <v>3</v>
      </c>
      <c r="W933" s="73">
        <v>66561</v>
      </c>
      <c r="X933" s="74">
        <v>5</v>
      </c>
      <c r="Y933" s="72">
        <v>0.67500000000000004</v>
      </c>
      <c r="Z933" s="73" t="s">
        <v>111</v>
      </c>
      <c r="AA933" s="70">
        <v>45854</v>
      </c>
      <c r="AB933" s="73"/>
      <c r="AC933" s="75">
        <v>66561</v>
      </c>
      <c r="AD933" s="75">
        <v>7000</v>
      </c>
      <c r="AE933" s="75" t="s">
        <v>340</v>
      </c>
      <c r="AF933" s="76" t="s">
        <v>4144</v>
      </c>
      <c r="AG933" s="76" t="s">
        <v>4145</v>
      </c>
      <c r="AH933" s="77">
        <v>45905</v>
      </c>
      <c r="AI933" s="77" t="s">
        <v>4146</v>
      </c>
    </row>
    <row r="934" spans="1:35" x14ac:dyDescent="0.3">
      <c r="A934" s="1" t="str">
        <f t="shared" si="31"/>
        <v>OXX1104182</v>
      </c>
      <c r="B934" s="111" t="s">
        <v>76</v>
      </c>
      <c r="C934" s="61">
        <v>1104182</v>
      </c>
      <c r="D934" s="62">
        <v>45912</v>
      </c>
      <c r="E934" s="105" t="s">
        <v>2884</v>
      </c>
      <c r="F934" s="105" t="s">
        <v>2885</v>
      </c>
      <c r="G934" s="162" t="s">
        <v>496</v>
      </c>
      <c r="H934" s="195" t="s">
        <v>103</v>
      </c>
      <c r="I934" s="64" t="s">
        <v>41</v>
      </c>
      <c r="J934" s="65">
        <v>3</v>
      </c>
      <c r="K934" s="66" t="s">
        <v>69</v>
      </c>
      <c r="L934" s="67" t="s">
        <v>171</v>
      </c>
      <c r="M934" s="67" t="s">
        <v>62</v>
      </c>
      <c r="N934" s="68" t="s">
        <v>62</v>
      </c>
      <c r="O934" s="68">
        <v>0.375</v>
      </c>
      <c r="P934" s="69" t="s">
        <v>77</v>
      </c>
      <c r="Q934" s="69" t="s">
        <v>78</v>
      </c>
      <c r="R934" s="70">
        <v>45905</v>
      </c>
      <c r="S934" s="71" t="s">
        <v>79</v>
      </c>
      <c r="T934" s="69" t="s">
        <v>47</v>
      </c>
      <c r="U934" s="72" t="s">
        <v>80</v>
      </c>
      <c r="V934" s="73">
        <v>3</v>
      </c>
      <c r="W934" s="73">
        <v>72239</v>
      </c>
      <c r="X934" s="74">
        <v>5</v>
      </c>
      <c r="Y934" s="72">
        <v>0.625</v>
      </c>
      <c r="Z934" s="73" t="s">
        <v>109</v>
      </c>
      <c r="AA934" s="70">
        <v>45882</v>
      </c>
      <c r="AB934" s="73"/>
      <c r="AC934" s="75">
        <v>72239</v>
      </c>
      <c r="AD934" s="75">
        <v>7000</v>
      </c>
      <c r="AE934" s="75" t="s">
        <v>340</v>
      </c>
      <c r="AF934" s="76" t="s">
        <v>4147</v>
      </c>
      <c r="AG934" s="76" t="s">
        <v>4148</v>
      </c>
      <c r="AH934" s="77">
        <v>45905</v>
      </c>
      <c r="AI934" s="77" t="s">
        <v>4149</v>
      </c>
    </row>
    <row r="935" spans="1:35" x14ac:dyDescent="0.3">
      <c r="A935" s="1" t="str">
        <f t="shared" si="31"/>
        <v>OXX1107096</v>
      </c>
      <c r="B935" s="111" t="s">
        <v>76</v>
      </c>
      <c r="C935" s="61">
        <v>1107096</v>
      </c>
      <c r="D935" s="62">
        <v>45912</v>
      </c>
      <c r="E935" s="105" t="s">
        <v>2886</v>
      </c>
      <c r="F935" s="105" t="s">
        <v>2887</v>
      </c>
      <c r="G935" s="162" t="s">
        <v>496</v>
      </c>
      <c r="H935" s="195" t="s">
        <v>103</v>
      </c>
      <c r="I935" s="64" t="s">
        <v>41</v>
      </c>
      <c r="J935" s="65">
        <v>3</v>
      </c>
      <c r="K935" s="66" t="s">
        <v>69</v>
      </c>
      <c r="L935" s="67" t="s">
        <v>110</v>
      </c>
      <c r="M935" s="67" t="s">
        <v>62</v>
      </c>
      <c r="N935" s="68" t="s">
        <v>62</v>
      </c>
      <c r="O935" s="68">
        <v>0.375</v>
      </c>
      <c r="P935" s="69" t="s">
        <v>77</v>
      </c>
      <c r="Q935" s="69" t="s">
        <v>78</v>
      </c>
      <c r="R935" s="70">
        <v>45905</v>
      </c>
      <c r="S935" s="71" t="s">
        <v>79</v>
      </c>
      <c r="T935" s="69" t="s">
        <v>47</v>
      </c>
      <c r="U935" s="72" t="s">
        <v>80</v>
      </c>
      <c r="V935" s="73">
        <v>3</v>
      </c>
      <c r="W935" s="73">
        <v>51669</v>
      </c>
      <c r="X935" s="74">
        <v>5</v>
      </c>
      <c r="Y935" s="72">
        <v>0.71</v>
      </c>
      <c r="Z935" s="73" t="s">
        <v>125</v>
      </c>
      <c r="AA935" s="70">
        <v>45882</v>
      </c>
      <c r="AB935" s="73"/>
      <c r="AC935" s="75">
        <v>51669</v>
      </c>
      <c r="AD935" s="75">
        <v>5000</v>
      </c>
      <c r="AE935" s="75" t="s">
        <v>340</v>
      </c>
      <c r="AF935" s="76" t="s">
        <v>4150</v>
      </c>
      <c r="AG935" s="76" t="s">
        <v>4151</v>
      </c>
      <c r="AH935" s="77">
        <v>45905</v>
      </c>
      <c r="AI935" s="77" t="s">
        <v>4152</v>
      </c>
    </row>
    <row r="936" spans="1:35" x14ac:dyDescent="0.3">
      <c r="A936" s="1" t="str">
        <f t="shared" si="31"/>
        <v>OXX1108990</v>
      </c>
      <c r="B936" s="111" t="s">
        <v>76</v>
      </c>
      <c r="C936" s="61">
        <v>1108990</v>
      </c>
      <c r="D936" s="62">
        <v>45912</v>
      </c>
      <c r="E936" s="105" t="s">
        <v>2888</v>
      </c>
      <c r="F936" s="105" t="s">
        <v>2889</v>
      </c>
      <c r="G936" s="162" t="s">
        <v>496</v>
      </c>
      <c r="H936" s="195" t="s">
        <v>103</v>
      </c>
      <c r="I936" s="64" t="s">
        <v>41</v>
      </c>
      <c r="J936" s="65">
        <v>3</v>
      </c>
      <c r="K936" s="66" t="s">
        <v>69</v>
      </c>
      <c r="L936" s="67" t="s">
        <v>342</v>
      </c>
      <c r="M936" s="67" t="s">
        <v>62</v>
      </c>
      <c r="N936" s="68" t="s">
        <v>62</v>
      </c>
      <c r="O936" s="68">
        <v>0.375</v>
      </c>
      <c r="P936" s="69" t="s">
        <v>77</v>
      </c>
      <c r="Q936" s="69" t="s">
        <v>78</v>
      </c>
      <c r="R936" s="70">
        <v>45905</v>
      </c>
      <c r="S936" s="71" t="s">
        <v>79</v>
      </c>
      <c r="T936" s="69" t="s">
        <v>47</v>
      </c>
      <c r="U936" s="72" t="s">
        <v>80</v>
      </c>
      <c r="V936" s="73">
        <v>3</v>
      </c>
      <c r="W936" s="73">
        <v>52432</v>
      </c>
      <c r="X936" s="74">
        <v>4.9000000000000004</v>
      </c>
      <c r="Y936" s="72">
        <v>0.77</v>
      </c>
      <c r="Z936" s="73" t="s">
        <v>84</v>
      </c>
      <c r="AA936" s="70">
        <v>45882</v>
      </c>
      <c r="AB936" s="73"/>
      <c r="AC936" s="75">
        <v>52432</v>
      </c>
      <c r="AD936" s="75">
        <v>5000</v>
      </c>
      <c r="AE936" s="75" t="s">
        <v>340</v>
      </c>
      <c r="AF936" s="76" t="s">
        <v>4153</v>
      </c>
      <c r="AG936" s="76" t="s">
        <v>4154</v>
      </c>
      <c r="AH936" s="77">
        <v>45905</v>
      </c>
      <c r="AI936" s="77" t="s">
        <v>4155</v>
      </c>
    </row>
    <row r="937" spans="1:35" x14ac:dyDescent="0.3">
      <c r="A937" s="1" t="str">
        <f t="shared" si="31"/>
        <v>OXX1109362</v>
      </c>
      <c r="B937" s="111" t="s">
        <v>76</v>
      </c>
      <c r="C937" s="61">
        <v>1109362</v>
      </c>
      <c r="D937" s="62">
        <v>45912</v>
      </c>
      <c r="E937" s="105" t="s">
        <v>2890</v>
      </c>
      <c r="F937" s="105" t="s">
        <v>2891</v>
      </c>
      <c r="G937" s="162" t="s">
        <v>496</v>
      </c>
      <c r="H937" s="195" t="s">
        <v>103</v>
      </c>
      <c r="I937" s="64" t="s">
        <v>41</v>
      </c>
      <c r="J937" s="65">
        <v>3</v>
      </c>
      <c r="K937" s="66" t="s">
        <v>69</v>
      </c>
      <c r="L937" s="67" t="s">
        <v>433</v>
      </c>
      <c r="M937" s="67" t="s">
        <v>62</v>
      </c>
      <c r="N937" s="68" t="s">
        <v>62</v>
      </c>
      <c r="O937" s="68">
        <v>0.375</v>
      </c>
      <c r="P937" s="69" t="s">
        <v>77</v>
      </c>
      <c r="Q937" s="69" t="s">
        <v>78</v>
      </c>
      <c r="R937" s="70">
        <v>45905</v>
      </c>
      <c r="S937" s="71" t="s">
        <v>79</v>
      </c>
      <c r="T937" s="69" t="s">
        <v>47</v>
      </c>
      <c r="U937" s="72" t="s">
        <v>80</v>
      </c>
      <c r="V937" s="73">
        <v>3</v>
      </c>
      <c r="W937" s="73">
        <v>54751</v>
      </c>
      <c r="X937" s="74">
        <v>5</v>
      </c>
      <c r="Y937" s="72">
        <v>0.755</v>
      </c>
      <c r="Z937" s="73" t="s">
        <v>171</v>
      </c>
      <c r="AA937" s="70">
        <v>45882</v>
      </c>
      <c r="AB937" s="73"/>
      <c r="AC937" s="75">
        <v>54751</v>
      </c>
      <c r="AD937" s="75">
        <v>5000</v>
      </c>
      <c r="AE937" s="75" t="s">
        <v>340</v>
      </c>
      <c r="AF937" s="76" t="s">
        <v>4156</v>
      </c>
      <c r="AG937" s="76" t="s">
        <v>4157</v>
      </c>
      <c r="AH937" s="77">
        <v>45905</v>
      </c>
      <c r="AI937" s="77" t="s">
        <v>4158</v>
      </c>
    </row>
    <row r="938" spans="1:35" ht="10.8" thickBot="1" x14ac:dyDescent="0.35">
      <c r="A938" s="5" t="str">
        <f t="shared" si="31"/>
        <v/>
      </c>
      <c r="B938" s="78"/>
      <c r="C938" s="79"/>
      <c r="D938" s="80"/>
      <c r="E938" s="81"/>
      <c r="F938" s="81"/>
      <c r="G938" s="81"/>
      <c r="H938" s="82"/>
      <c r="I938" s="83" t="s">
        <v>38</v>
      </c>
      <c r="J938" s="84">
        <f>SUBTOTAL(9,J911:J937)</f>
        <v>81</v>
      </c>
      <c r="K938" s="85">
        <f>(70)-J938</f>
        <v>-11</v>
      </c>
      <c r="L938" s="159"/>
      <c r="M938" s="86"/>
      <c r="N938" s="87"/>
      <c r="O938" s="87"/>
      <c r="P938" s="88"/>
      <c r="Q938" s="88"/>
      <c r="R938" s="89"/>
      <c r="S938" s="90"/>
      <c r="T938" s="88"/>
      <c r="U938" s="91"/>
      <c r="V938" s="92"/>
      <c r="W938" s="92"/>
      <c r="X938" s="93"/>
      <c r="Y938" s="91"/>
      <c r="Z938" s="88"/>
      <c r="AA938" s="89"/>
      <c r="AB938" s="92"/>
      <c r="AC938" s="17"/>
      <c r="AD938" s="17"/>
      <c r="AE938" s="17"/>
      <c r="AF938" s="18"/>
      <c r="AG938" s="18"/>
      <c r="AH938" s="19"/>
      <c r="AI938" s="19"/>
    </row>
    <row r="939" spans="1:35" ht="10.8" thickBot="1" x14ac:dyDescent="0.35">
      <c r="A939" s="1" t="str">
        <f t="shared" si="31"/>
        <v/>
      </c>
      <c r="B939" s="94"/>
      <c r="C939" s="115"/>
      <c r="D939" s="153"/>
      <c r="E939" s="97">
        <v>45913</v>
      </c>
      <c r="F939" s="98" t="s">
        <v>112</v>
      </c>
      <c r="G939" s="154"/>
      <c r="H939" s="155"/>
      <c r="I939" s="156"/>
      <c r="J939" s="110"/>
      <c r="K939" s="103"/>
      <c r="L939" s="86"/>
      <c r="M939" s="86"/>
      <c r="N939" s="87"/>
      <c r="O939" s="87"/>
      <c r="P939" s="88"/>
      <c r="Q939" s="88"/>
      <c r="R939" s="89"/>
      <c r="S939" s="90"/>
      <c r="T939" s="88"/>
      <c r="U939" s="91"/>
      <c r="V939" s="92"/>
      <c r="W939" s="92"/>
      <c r="X939" s="93"/>
      <c r="Y939" s="91"/>
      <c r="Z939" s="88"/>
      <c r="AA939" s="89"/>
      <c r="AB939" s="92"/>
      <c r="AC939" s="17"/>
      <c r="AD939" s="17"/>
      <c r="AE939" s="17"/>
      <c r="AF939" s="18"/>
      <c r="AG939" s="18"/>
      <c r="AH939" s="19"/>
      <c r="AI939" s="19"/>
    </row>
    <row r="940" spans="1:35" ht="10.8" thickBot="1" x14ac:dyDescent="0.35">
      <c r="A940" s="5" t="str">
        <f t="shared" si="31"/>
        <v/>
      </c>
      <c r="B940" s="78"/>
      <c r="C940" s="79"/>
      <c r="D940" s="80"/>
      <c r="E940" s="81"/>
      <c r="F940" s="81"/>
      <c r="G940" s="81"/>
      <c r="H940" s="82"/>
      <c r="I940" s="114" t="s">
        <v>38</v>
      </c>
      <c r="J940" s="84">
        <f>SUBTOTAL(9,J939)</f>
        <v>0</v>
      </c>
      <c r="K940" s="85">
        <f>(70)-J940</f>
        <v>70</v>
      </c>
      <c r="L940" s="159"/>
      <c r="M940" s="86"/>
      <c r="N940" s="87"/>
      <c r="O940" s="87"/>
      <c r="P940" s="88"/>
      <c r="Q940" s="88"/>
      <c r="R940" s="89"/>
      <c r="S940" s="90"/>
      <c r="T940" s="88"/>
      <c r="U940" s="91"/>
      <c r="V940" s="92"/>
      <c r="W940" s="92"/>
      <c r="X940" s="93"/>
      <c r="Y940" s="91"/>
      <c r="Z940" s="88"/>
      <c r="AA940" s="89"/>
      <c r="AB940" s="92"/>
      <c r="AC940" s="17"/>
      <c r="AD940" s="17"/>
      <c r="AE940" s="17"/>
      <c r="AF940" s="18"/>
      <c r="AG940" s="18"/>
      <c r="AH940" s="19"/>
      <c r="AI940" s="19"/>
    </row>
    <row r="941" spans="1:35" ht="10.8" thickBot="1" x14ac:dyDescent="0.35">
      <c r="A941" s="1" t="str">
        <f t="shared" si="31"/>
        <v/>
      </c>
      <c r="B941" s="94"/>
      <c r="C941" s="115"/>
      <c r="D941" s="96"/>
      <c r="E941" s="97">
        <v>45914</v>
      </c>
      <c r="F941" s="98" t="s">
        <v>117</v>
      </c>
      <c r="G941" s="99"/>
      <c r="H941" s="100"/>
      <c r="I941" s="109"/>
      <c r="J941" s="110"/>
      <c r="K941" s="103"/>
      <c r="L941" s="86"/>
      <c r="M941" s="86"/>
      <c r="N941" s="87"/>
      <c r="O941" s="87"/>
      <c r="P941" s="88"/>
      <c r="Q941" s="88"/>
      <c r="R941" s="89"/>
      <c r="S941" s="90"/>
      <c r="T941" s="88"/>
      <c r="U941" s="91"/>
      <c r="V941" s="92"/>
      <c r="W941" s="92"/>
      <c r="X941" s="93"/>
      <c r="Y941" s="91"/>
      <c r="Z941" s="88"/>
      <c r="AA941" s="89"/>
      <c r="AB941" s="92"/>
      <c r="AC941" s="17"/>
      <c r="AD941" s="17"/>
      <c r="AE941" s="17"/>
      <c r="AF941" s="18"/>
      <c r="AG941" s="18"/>
      <c r="AH941" s="19"/>
      <c r="AI941" s="19"/>
    </row>
    <row r="942" spans="1:35" ht="10.8" thickBot="1" x14ac:dyDescent="0.35">
      <c r="A942" s="5" t="str">
        <f t="shared" si="31"/>
        <v/>
      </c>
      <c r="B942" s="78"/>
      <c r="C942" s="79"/>
      <c r="D942" s="80"/>
      <c r="E942" s="81"/>
      <c r="F942" s="81"/>
      <c r="G942" s="81"/>
      <c r="H942" s="82"/>
      <c r="I942" s="83" t="s">
        <v>38</v>
      </c>
      <c r="J942" s="84">
        <f>SUBTOTAL(9,J941)</f>
        <v>0</v>
      </c>
      <c r="K942" s="85">
        <f>(70)-J942</f>
        <v>70</v>
      </c>
      <c r="L942" s="159"/>
      <c r="M942" s="86"/>
      <c r="N942" s="87"/>
      <c r="O942" s="87"/>
      <c r="P942" s="88"/>
      <c r="Q942" s="88"/>
      <c r="R942" s="89"/>
      <c r="S942" s="90"/>
      <c r="T942" s="88"/>
      <c r="U942" s="91"/>
      <c r="V942" s="92"/>
      <c r="W942" s="92"/>
      <c r="X942" s="93"/>
      <c r="Y942" s="91"/>
      <c r="Z942" s="88"/>
      <c r="AA942" s="89"/>
      <c r="AB942" s="92"/>
      <c r="AC942" s="17"/>
      <c r="AD942" s="17"/>
      <c r="AE942" s="17"/>
      <c r="AF942" s="18"/>
      <c r="AG942" s="18"/>
      <c r="AH942" s="19"/>
      <c r="AI942" s="19"/>
    </row>
    <row r="943" spans="1:35" ht="10.8" thickBot="1" x14ac:dyDescent="0.35">
      <c r="A943" s="1" t="str">
        <f t="shared" si="31"/>
        <v/>
      </c>
      <c r="B943" s="94"/>
      <c r="C943" s="115"/>
      <c r="D943" s="96"/>
      <c r="E943" s="97">
        <v>45915</v>
      </c>
      <c r="F943" s="147" t="s">
        <v>126</v>
      </c>
      <c r="G943" s="99"/>
      <c r="H943" s="100"/>
      <c r="I943" s="109"/>
      <c r="J943" s="110"/>
      <c r="K943" s="103"/>
      <c r="L943" s="118"/>
      <c r="M943" s="118"/>
      <c r="N943" s="119"/>
      <c r="O943" s="119"/>
      <c r="P943" s="120"/>
      <c r="Q943" s="120"/>
      <c r="R943" s="121"/>
      <c r="S943" s="122"/>
      <c r="T943" s="120"/>
      <c r="U943" s="123"/>
      <c r="V943" s="124"/>
      <c r="W943" s="124"/>
      <c r="X943" s="125"/>
      <c r="Y943" s="123"/>
      <c r="Z943" s="120"/>
      <c r="AA943" s="121"/>
      <c r="AB943" s="124"/>
      <c r="AC943" s="126"/>
      <c r="AD943" s="126"/>
      <c r="AE943" s="126"/>
      <c r="AF943" s="18"/>
      <c r="AG943" s="18"/>
      <c r="AH943" s="19"/>
      <c r="AI943" s="19"/>
    </row>
    <row r="944" spans="1:35" x14ac:dyDescent="0.3">
      <c r="A944" s="1" t="str">
        <f t="shared" si="31"/>
        <v>OXX1099210</v>
      </c>
      <c r="B944" s="111" t="s">
        <v>76</v>
      </c>
      <c r="C944" s="61">
        <v>1099210</v>
      </c>
      <c r="D944" s="62">
        <v>45915</v>
      </c>
      <c r="E944" s="105" t="s">
        <v>2892</v>
      </c>
      <c r="F944" s="105" t="s">
        <v>2893</v>
      </c>
      <c r="G944" s="162" t="s">
        <v>521</v>
      </c>
      <c r="H944" s="63" t="s">
        <v>60</v>
      </c>
      <c r="I944" s="64" t="s">
        <v>41</v>
      </c>
      <c r="J944" s="65">
        <v>3</v>
      </c>
      <c r="K944" s="66" t="s">
        <v>69</v>
      </c>
      <c r="L944" s="67" t="s">
        <v>211</v>
      </c>
      <c r="M944" s="67" t="s">
        <v>62</v>
      </c>
      <c r="N944" s="68" t="s">
        <v>62</v>
      </c>
      <c r="O944" s="68">
        <v>0.375</v>
      </c>
      <c r="P944" s="69"/>
      <c r="Q944" s="69"/>
      <c r="R944" s="70"/>
      <c r="S944" s="71"/>
      <c r="T944" s="69"/>
      <c r="U944" s="72"/>
      <c r="V944" s="73">
        <v>3</v>
      </c>
      <c r="W944" s="73">
        <v>93568</v>
      </c>
      <c r="X944" s="74">
        <v>5</v>
      </c>
      <c r="Y944" s="72">
        <v>0.63039999999999996</v>
      </c>
      <c r="Z944" s="73" t="s">
        <v>82</v>
      </c>
      <c r="AA944" s="70">
        <v>45813</v>
      </c>
      <c r="AB944" s="73"/>
      <c r="AC944" s="75">
        <v>93568</v>
      </c>
      <c r="AD944" s="75">
        <v>9000</v>
      </c>
      <c r="AE944" s="75" t="s">
        <v>340</v>
      </c>
      <c r="AF944" s="76" t="s">
        <v>4159</v>
      </c>
      <c r="AG944" s="76" t="s">
        <v>4160</v>
      </c>
      <c r="AH944" s="77">
        <v>0</v>
      </c>
      <c r="AI944" s="77" t="s">
        <v>4161</v>
      </c>
    </row>
    <row r="945" spans="1:35" x14ac:dyDescent="0.3">
      <c r="A945" s="1" t="str">
        <f t="shared" si="31"/>
        <v>SHX1092582</v>
      </c>
      <c r="B945" s="143" t="s">
        <v>151</v>
      </c>
      <c r="C945" s="61">
        <v>1092582</v>
      </c>
      <c r="D945" s="62">
        <v>45915</v>
      </c>
      <c r="E945" s="105" t="s">
        <v>2894</v>
      </c>
      <c r="F945" s="105" t="s">
        <v>2895</v>
      </c>
      <c r="G945" s="162" t="s">
        <v>2896</v>
      </c>
      <c r="H945" s="63" t="s">
        <v>60</v>
      </c>
      <c r="I945" s="64" t="s">
        <v>41</v>
      </c>
      <c r="J945" s="65">
        <v>2</v>
      </c>
      <c r="K945" s="66" t="s">
        <v>69</v>
      </c>
      <c r="L945" s="67" t="s">
        <v>308</v>
      </c>
      <c r="M945" s="67" t="s">
        <v>83</v>
      </c>
      <c r="N945" s="68">
        <v>0.27083333333333331</v>
      </c>
      <c r="O945" s="68">
        <v>0.375</v>
      </c>
      <c r="P945" s="69"/>
      <c r="Q945" s="69"/>
      <c r="R945" s="70"/>
      <c r="S945" s="71"/>
      <c r="T945" s="69"/>
      <c r="U945" s="72"/>
      <c r="V945" s="73">
        <v>2</v>
      </c>
      <c r="W945" s="73">
        <v>95182</v>
      </c>
      <c r="X945" s="74">
        <v>5</v>
      </c>
      <c r="Y945" s="72">
        <v>0.9</v>
      </c>
      <c r="Z945" s="73" t="s">
        <v>177</v>
      </c>
      <c r="AA945" s="70">
        <v>45884</v>
      </c>
      <c r="AB945" s="73"/>
      <c r="AC945" s="75">
        <v>95182</v>
      </c>
      <c r="AD945" s="75">
        <v>13000</v>
      </c>
      <c r="AE945" s="75" t="s">
        <v>340</v>
      </c>
      <c r="AF945" s="76" t="s">
        <v>4162</v>
      </c>
      <c r="AG945" s="76" t="s">
        <v>4163</v>
      </c>
      <c r="AH945" s="77">
        <v>0</v>
      </c>
      <c r="AI945" s="77" t="s">
        <v>4164</v>
      </c>
    </row>
    <row r="946" spans="1:35" x14ac:dyDescent="0.3">
      <c r="A946" s="1" t="str">
        <f t="shared" si="31"/>
        <v>OXX1095386</v>
      </c>
      <c r="B946" s="111" t="s">
        <v>76</v>
      </c>
      <c r="C946" s="61">
        <v>1095386</v>
      </c>
      <c r="D946" s="62">
        <v>45915</v>
      </c>
      <c r="E946" s="105" t="s">
        <v>2897</v>
      </c>
      <c r="F946" s="105" t="s">
        <v>2898</v>
      </c>
      <c r="G946" s="162" t="s">
        <v>490</v>
      </c>
      <c r="H946" s="226" t="s">
        <v>478</v>
      </c>
      <c r="I946" s="64" t="s">
        <v>41</v>
      </c>
      <c r="J946" s="65">
        <v>3</v>
      </c>
      <c r="K946" s="66" t="s">
        <v>69</v>
      </c>
      <c r="L946" s="67" t="s">
        <v>82</v>
      </c>
      <c r="M946" s="67" t="s">
        <v>62</v>
      </c>
      <c r="N946" s="68" t="s">
        <v>62</v>
      </c>
      <c r="O946" s="68">
        <v>0.375</v>
      </c>
      <c r="P946" s="69"/>
      <c r="Q946" s="69"/>
      <c r="R946" s="70"/>
      <c r="S946" s="71"/>
      <c r="T946" s="69"/>
      <c r="U946" s="72"/>
      <c r="V946" s="73">
        <v>5</v>
      </c>
      <c r="W946" s="73">
        <v>82491</v>
      </c>
      <c r="X946" s="74">
        <v>5</v>
      </c>
      <c r="Y946" s="72">
        <v>0.66500000000000004</v>
      </c>
      <c r="Z946" s="73" t="s">
        <v>177</v>
      </c>
      <c r="AA946" s="70">
        <v>45883</v>
      </c>
      <c r="AB946" s="73"/>
      <c r="AC946" s="75">
        <v>82491</v>
      </c>
      <c r="AD946" s="75">
        <v>7000</v>
      </c>
      <c r="AE946" s="75" t="s">
        <v>340</v>
      </c>
      <c r="AF946" s="76" t="s">
        <v>4165</v>
      </c>
      <c r="AG946" s="76" t="s">
        <v>4166</v>
      </c>
      <c r="AH946" s="77">
        <v>0</v>
      </c>
      <c r="AI946" s="77" t="s">
        <v>4167</v>
      </c>
    </row>
    <row r="947" spans="1:35" x14ac:dyDescent="0.3">
      <c r="A947" s="1" t="str">
        <f t="shared" si="31"/>
        <v>OXX1104628</v>
      </c>
      <c r="B947" s="111" t="s">
        <v>76</v>
      </c>
      <c r="C947" s="61">
        <v>1104628</v>
      </c>
      <c r="D947" s="62">
        <v>45915</v>
      </c>
      <c r="E947" s="105" t="s">
        <v>2899</v>
      </c>
      <c r="F947" s="105" t="s">
        <v>2900</v>
      </c>
      <c r="G947" s="162" t="s">
        <v>444</v>
      </c>
      <c r="H947" s="63" t="s">
        <v>85</v>
      </c>
      <c r="I947" s="64" t="s">
        <v>41</v>
      </c>
      <c r="J947" s="65">
        <v>3</v>
      </c>
      <c r="K947" s="66" t="s">
        <v>69</v>
      </c>
      <c r="L947" s="67" t="s">
        <v>84</v>
      </c>
      <c r="M947" s="67" t="s">
        <v>62</v>
      </c>
      <c r="N947" s="68" t="s">
        <v>62</v>
      </c>
      <c r="O947" s="68">
        <v>0.375</v>
      </c>
      <c r="P947" s="69"/>
      <c r="Q947" s="69"/>
      <c r="R947" s="70"/>
      <c r="S947" s="71"/>
      <c r="T947" s="69"/>
      <c r="U947" s="72"/>
      <c r="V947" s="73">
        <v>3</v>
      </c>
      <c r="W947" s="73">
        <v>81125</v>
      </c>
      <c r="X947" s="74">
        <v>5</v>
      </c>
      <c r="Y947" s="72">
        <v>0.69</v>
      </c>
      <c r="Z947" s="73" t="s">
        <v>84</v>
      </c>
      <c r="AA947" s="70">
        <v>45883</v>
      </c>
      <c r="AB947" s="73"/>
      <c r="AC947" s="75">
        <v>81125</v>
      </c>
      <c r="AD947" s="75">
        <v>7000</v>
      </c>
      <c r="AE947" s="75" t="s">
        <v>340</v>
      </c>
      <c r="AF947" s="76" t="s">
        <v>4168</v>
      </c>
      <c r="AG947" s="76" t="s">
        <v>4169</v>
      </c>
      <c r="AH947" s="77">
        <v>0</v>
      </c>
      <c r="AI947" s="77" t="s">
        <v>4170</v>
      </c>
    </row>
    <row r="948" spans="1:35" x14ac:dyDescent="0.3">
      <c r="A948" s="1" t="str">
        <f t="shared" si="31"/>
        <v>OXX1095369</v>
      </c>
      <c r="B948" s="111" t="s">
        <v>76</v>
      </c>
      <c r="C948" s="61">
        <v>1095369</v>
      </c>
      <c r="D948" s="62">
        <v>45915</v>
      </c>
      <c r="E948" s="105" t="s">
        <v>2901</v>
      </c>
      <c r="F948" s="105" t="s">
        <v>2902</v>
      </c>
      <c r="G948" s="162" t="s">
        <v>682</v>
      </c>
      <c r="H948" s="213" t="s">
        <v>397</v>
      </c>
      <c r="I948" s="64" t="s">
        <v>41</v>
      </c>
      <c r="J948" s="65">
        <v>3</v>
      </c>
      <c r="K948" s="66" t="s">
        <v>69</v>
      </c>
      <c r="L948" s="67" t="s">
        <v>90</v>
      </c>
      <c r="M948" s="67" t="s">
        <v>62</v>
      </c>
      <c r="N948" s="68" t="s">
        <v>62</v>
      </c>
      <c r="O948" s="68">
        <v>0.375</v>
      </c>
      <c r="P948" s="69"/>
      <c r="Q948" s="69"/>
      <c r="R948" s="70"/>
      <c r="S948" s="71"/>
      <c r="T948" s="69"/>
      <c r="U948" s="72"/>
      <c r="V948" s="73">
        <v>3</v>
      </c>
      <c r="W948" s="73">
        <v>78408</v>
      </c>
      <c r="X948" s="74">
        <v>5</v>
      </c>
      <c r="Y948" s="72">
        <v>1</v>
      </c>
      <c r="Z948" s="73" t="s">
        <v>90</v>
      </c>
      <c r="AA948" s="70">
        <v>45889</v>
      </c>
      <c r="AB948" s="73"/>
      <c r="AC948" s="75">
        <v>78408</v>
      </c>
      <c r="AD948" s="75">
        <v>7000</v>
      </c>
      <c r="AE948" s="75" t="s">
        <v>340</v>
      </c>
      <c r="AF948" s="76" t="s">
        <v>4171</v>
      </c>
      <c r="AG948" s="76" t="s">
        <v>4172</v>
      </c>
      <c r="AH948" s="77">
        <v>0</v>
      </c>
      <c r="AI948" s="77" t="s">
        <v>4173</v>
      </c>
    </row>
    <row r="949" spans="1:35" x14ac:dyDescent="0.3">
      <c r="A949" s="1" t="str">
        <f t="shared" si="31"/>
        <v>OXX1100213</v>
      </c>
      <c r="B949" s="111" t="s">
        <v>76</v>
      </c>
      <c r="C949" s="61">
        <v>1100213</v>
      </c>
      <c r="D949" s="62">
        <v>45915</v>
      </c>
      <c r="E949" s="105" t="s">
        <v>2903</v>
      </c>
      <c r="F949" s="105" t="s">
        <v>2904</v>
      </c>
      <c r="G949" s="162" t="s">
        <v>493</v>
      </c>
      <c r="H949" s="214" t="s">
        <v>398</v>
      </c>
      <c r="I949" s="64" t="s">
        <v>41</v>
      </c>
      <c r="J949" s="65">
        <v>3</v>
      </c>
      <c r="K949" s="66" t="s">
        <v>69</v>
      </c>
      <c r="L949" s="67" t="s">
        <v>434</v>
      </c>
      <c r="M949" s="67" t="s">
        <v>62</v>
      </c>
      <c r="N949" s="68" t="s">
        <v>62</v>
      </c>
      <c r="O949" s="68">
        <v>0.375</v>
      </c>
      <c r="P949" s="69"/>
      <c r="Q949" s="69"/>
      <c r="R949" s="70"/>
      <c r="S949" s="71"/>
      <c r="T949" s="69"/>
      <c r="U949" s="72"/>
      <c r="V949" s="73">
        <v>4</v>
      </c>
      <c r="W949" s="73">
        <v>63410</v>
      </c>
      <c r="X949" s="74">
        <v>5</v>
      </c>
      <c r="Y949" s="72">
        <v>0.85</v>
      </c>
      <c r="Z949" s="73" t="s">
        <v>93</v>
      </c>
      <c r="AA949" s="70">
        <v>45884</v>
      </c>
      <c r="AB949" s="73"/>
      <c r="AC949" s="75">
        <v>63410</v>
      </c>
      <c r="AD949" s="75">
        <v>7000</v>
      </c>
      <c r="AE949" s="75" t="s">
        <v>340</v>
      </c>
      <c r="AF949" s="76" t="s">
        <v>4174</v>
      </c>
      <c r="AG949" s="76" t="s">
        <v>4175</v>
      </c>
      <c r="AH949" s="77">
        <v>0</v>
      </c>
      <c r="AI949" s="77" t="s">
        <v>4176</v>
      </c>
    </row>
    <row r="950" spans="1:35" x14ac:dyDescent="0.3">
      <c r="A950" s="1" t="str">
        <f t="shared" si="31"/>
        <v>OXX1089854</v>
      </c>
      <c r="B950" s="111" t="s">
        <v>76</v>
      </c>
      <c r="C950" s="61">
        <v>1089854</v>
      </c>
      <c r="D950" s="62">
        <v>45915</v>
      </c>
      <c r="E950" s="105" t="s">
        <v>2905</v>
      </c>
      <c r="F950" s="105" t="s">
        <v>2906</v>
      </c>
      <c r="G950" s="162" t="s">
        <v>496</v>
      </c>
      <c r="H950" s="195" t="s">
        <v>89</v>
      </c>
      <c r="I950" s="64" t="s">
        <v>41</v>
      </c>
      <c r="J950" s="65">
        <v>3</v>
      </c>
      <c r="K950" s="66" t="s">
        <v>69</v>
      </c>
      <c r="L950" s="67" t="s">
        <v>95</v>
      </c>
      <c r="M950" s="67" t="s">
        <v>62</v>
      </c>
      <c r="N950" s="68" t="s">
        <v>62</v>
      </c>
      <c r="O950" s="68">
        <v>0.375</v>
      </c>
      <c r="P950" s="69"/>
      <c r="Q950" s="69"/>
      <c r="R950" s="70"/>
      <c r="S950" s="71"/>
      <c r="T950" s="69"/>
      <c r="U950" s="72"/>
      <c r="V950" s="73">
        <v>2</v>
      </c>
      <c r="W950" s="73">
        <v>93698</v>
      </c>
      <c r="X950" s="74">
        <v>5</v>
      </c>
      <c r="Y950" s="72">
        <v>0.69</v>
      </c>
      <c r="Z950" s="73" t="s">
        <v>92</v>
      </c>
      <c r="AA950" s="70">
        <v>45884</v>
      </c>
      <c r="AB950" s="73"/>
      <c r="AC950" s="75">
        <v>93698</v>
      </c>
      <c r="AD950" s="75">
        <v>9000</v>
      </c>
      <c r="AE950" s="75" t="s">
        <v>340</v>
      </c>
      <c r="AF950" s="76" t="s">
        <v>4177</v>
      </c>
      <c r="AG950" s="76" t="s">
        <v>4178</v>
      </c>
      <c r="AH950" s="77">
        <v>0</v>
      </c>
      <c r="AI950" s="77" t="s">
        <v>4179</v>
      </c>
    </row>
    <row r="951" spans="1:35" x14ac:dyDescent="0.3">
      <c r="A951" s="1" t="str">
        <f t="shared" si="31"/>
        <v>OXX1100344</v>
      </c>
      <c r="B951" s="111" t="s">
        <v>76</v>
      </c>
      <c r="C951" s="61">
        <v>1100344</v>
      </c>
      <c r="D951" s="62">
        <v>45915</v>
      </c>
      <c r="E951" s="105" t="s">
        <v>2907</v>
      </c>
      <c r="F951" s="105" t="s">
        <v>2908</v>
      </c>
      <c r="G951" s="162" t="s">
        <v>496</v>
      </c>
      <c r="H951" s="195" t="s">
        <v>89</v>
      </c>
      <c r="I951" s="64" t="s">
        <v>41</v>
      </c>
      <c r="J951" s="65">
        <v>3</v>
      </c>
      <c r="K951" s="66" t="s">
        <v>69</v>
      </c>
      <c r="L951" s="67" t="s">
        <v>272</v>
      </c>
      <c r="M951" s="67" t="s">
        <v>62</v>
      </c>
      <c r="N951" s="68" t="s">
        <v>62</v>
      </c>
      <c r="O951" s="68">
        <v>0.375</v>
      </c>
      <c r="P951" s="69"/>
      <c r="Q951" s="69"/>
      <c r="R951" s="70"/>
      <c r="S951" s="71"/>
      <c r="T951" s="69"/>
      <c r="U951" s="72"/>
      <c r="V951" s="73">
        <v>3</v>
      </c>
      <c r="W951" s="73">
        <v>73239</v>
      </c>
      <c r="X951" s="74">
        <v>5</v>
      </c>
      <c r="Y951" s="72">
        <v>0.88</v>
      </c>
      <c r="Z951" s="73" t="s">
        <v>272</v>
      </c>
      <c r="AA951" s="70">
        <v>45883</v>
      </c>
      <c r="AB951" s="73"/>
      <c r="AC951" s="75">
        <v>73239</v>
      </c>
      <c r="AD951" s="75">
        <v>7000</v>
      </c>
      <c r="AE951" s="75" t="s">
        <v>340</v>
      </c>
      <c r="AF951" s="76" t="s">
        <v>4180</v>
      </c>
      <c r="AG951" s="76" t="s">
        <v>4181</v>
      </c>
      <c r="AH951" s="77">
        <v>0</v>
      </c>
      <c r="AI951" s="77" t="s">
        <v>4182</v>
      </c>
    </row>
    <row r="952" spans="1:35" x14ac:dyDescent="0.3">
      <c r="A952" s="1" t="str">
        <f t="shared" si="31"/>
        <v>OXX1104818</v>
      </c>
      <c r="B952" s="111" t="s">
        <v>76</v>
      </c>
      <c r="C952" s="61">
        <v>1104818</v>
      </c>
      <c r="D952" s="62">
        <v>45915</v>
      </c>
      <c r="E952" s="105" t="s">
        <v>2909</v>
      </c>
      <c r="F952" s="105" t="s">
        <v>2910</v>
      </c>
      <c r="G952" s="162" t="s">
        <v>496</v>
      </c>
      <c r="H952" s="195" t="s">
        <v>89</v>
      </c>
      <c r="I952" s="64" t="s">
        <v>41</v>
      </c>
      <c r="J952" s="65">
        <v>3</v>
      </c>
      <c r="K952" s="66" t="s">
        <v>69</v>
      </c>
      <c r="L952" s="67" t="s">
        <v>99</v>
      </c>
      <c r="M952" s="67" t="s">
        <v>62</v>
      </c>
      <c r="N952" s="68" t="s">
        <v>62</v>
      </c>
      <c r="O952" s="68">
        <v>0.375</v>
      </c>
      <c r="P952" s="69"/>
      <c r="Q952" s="69"/>
      <c r="R952" s="70"/>
      <c r="S952" s="71"/>
      <c r="T952" s="69"/>
      <c r="U952" s="72"/>
      <c r="V952" s="73">
        <v>3</v>
      </c>
      <c r="W952" s="73">
        <v>57088</v>
      </c>
      <c r="X952" s="74">
        <v>5</v>
      </c>
      <c r="Y952" s="72">
        <v>0.8</v>
      </c>
      <c r="Z952" s="73" t="s">
        <v>95</v>
      </c>
      <c r="AA952" s="70">
        <v>45853</v>
      </c>
      <c r="AB952" s="73"/>
      <c r="AC952" s="75">
        <v>57088</v>
      </c>
      <c r="AD952" s="75">
        <v>5000</v>
      </c>
      <c r="AE952" s="75" t="s">
        <v>340</v>
      </c>
      <c r="AF952" s="76" t="s">
        <v>4183</v>
      </c>
      <c r="AG952" s="76" t="s">
        <v>4184</v>
      </c>
      <c r="AH952" s="77">
        <v>0</v>
      </c>
      <c r="AI952" s="77" t="s">
        <v>4185</v>
      </c>
    </row>
    <row r="953" spans="1:35" x14ac:dyDescent="0.3">
      <c r="A953" s="1" t="str">
        <f t="shared" si="31"/>
        <v>OXX1105175</v>
      </c>
      <c r="B953" s="111" t="s">
        <v>76</v>
      </c>
      <c r="C953" s="61">
        <v>1105175</v>
      </c>
      <c r="D953" s="62">
        <v>45915</v>
      </c>
      <c r="E953" s="105" t="s">
        <v>2911</v>
      </c>
      <c r="F953" s="105" t="s">
        <v>2912</v>
      </c>
      <c r="G953" s="162" t="s">
        <v>496</v>
      </c>
      <c r="H953" s="195" t="s">
        <v>89</v>
      </c>
      <c r="I953" s="64" t="s">
        <v>41</v>
      </c>
      <c r="J953" s="65">
        <v>3</v>
      </c>
      <c r="K953" s="66" t="s">
        <v>69</v>
      </c>
      <c r="L953" s="67" t="s">
        <v>435</v>
      </c>
      <c r="M953" s="67" t="s">
        <v>62</v>
      </c>
      <c r="N953" s="68" t="s">
        <v>62</v>
      </c>
      <c r="O953" s="68">
        <v>0.375</v>
      </c>
      <c r="P953" s="69"/>
      <c r="Q953" s="69"/>
      <c r="R953" s="70"/>
      <c r="S953" s="71"/>
      <c r="T953" s="69"/>
      <c r="U953" s="72"/>
      <c r="V953" s="73">
        <v>3</v>
      </c>
      <c r="W953" s="73">
        <v>82638</v>
      </c>
      <c r="X953" s="74">
        <v>5</v>
      </c>
      <c r="Y953" s="72">
        <v>0.88</v>
      </c>
      <c r="Z953" s="73" t="s">
        <v>96</v>
      </c>
      <c r="AA953" s="70">
        <v>45883</v>
      </c>
      <c r="AB953" s="73"/>
      <c r="AC953" s="75">
        <v>82638</v>
      </c>
      <c r="AD953" s="75">
        <v>7000</v>
      </c>
      <c r="AE953" s="75" t="s">
        <v>340</v>
      </c>
      <c r="AF953" s="76" t="s">
        <v>4186</v>
      </c>
      <c r="AG953" s="76" t="s">
        <v>4187</v>
      </c>
      <c r="AH953" s="77">
        <v>0</v>
      </c>
      <c r="AI953" s="77" t="s">
        <v>4188</v>
      </c>
    </row>
    <row r="954" spans="1:35" x14ac:dyDescent="0.3">
      <c r="A954" s="1" t="str">
        <f t="shared" si="31"/>
        <v>OXX1105691</v>
      </c>
      <c r="B954" s="111" t="s">
        <v>76</v>
      </c>
      <c r="C954" s="61">
        <v>1105691</v>
      </c>
      <c r="D954" s="62">
        <v>45915</v>
      </c>
      <c r="E954" s="105" t="s">
        <v>2913</v>
      </c>
      <c r="F954" s="105" t="s">
        <v>2914</v>
      </c>
      <c r="G954" s="162" t="s">
        <v>496</v>
      </c>
      <c r="H954" s="195" t="s">
        <v>89</v>
      </c>
      <c r="I954" s="64" t="s">
        <v>41</v>
      </c>
      <c r="J954" s="65">
        <v>3</v>
      </c>
      <c r="K954" s="66" t="s">
        <v>69</v>
      </c>
      <c r="L954" s="67" t="s">
        <v>366</v>
      </c>
      <c r="M954" s="67" t="s">
        <v>62</v>
      </c>
      <c r="N954" s="68" t="s">
        <v>62</v>
      </c>
      <c r="O954" s="68">
        <v>0.375</v>
      </c>
      <c r="P954" s="69"/>
      <c r="Q954" s="69"/>
      <c r="R954" s="70"/>
      <c r="S954" s="71"/>
      <c r="T954" s="69"/>
      <c r="U954" s="72"/>
      <c r="V954" s="73">
        <v>3</v>
      </c>
      <c r="W954" s="73">
        <v>93766</v>
      </c>
      <c r="X954" s="74">
        <v>5</v>
      </c>
      <c r="Y954" s="72">
        <v>0.93</v>
      </c>
      <c r="Z954" s="73" t="s">
        <v>366</v>
      </c>
      <c r="AA954" s="70">
        <v>45883</v>
      </c>
      <c r="AB954" s="73"/>
      <c r="AC954" s="75">
        <v>93766</v>
      </c>
      <c r="AD954" s="75">
        <v>9000</v>
      </c>
      <c r="AE954" s="75" t="s">
        <v>340</v>
      </c>
      <c r="AF954" s="76" t="s">
        <v>4189</v>
      </c>
      <c r="AG954" s="76" t="s">
        <v>4190</v>
      </c>
      <c r="AH954" s="77">
        <v>0</v>
      </c>
      <c r="AI954" s="77" t="s">
        <v>4191</v>
      </c>
    </row>
    <row r="955" spans="1:35" x14ac:dyDescent="0.3">
      <c r="A955" s="1" t="str">
        <f t="shared" si="31"/>
        <v>OXX1108326</v>
      </c>
      <c r="B955" s="111" t="s">
        <v>76</v>
      </c>
      <c r="C955" s="61">
        <v>1108326</v>
      </c>
      <c r="D955" s="62">
        <v>45915</v>
      </c>
      <c r="E955" s="105" t="s">
        <v>2915</v>
      </c>
      <c r="F955" s="105" t="s">
        <v>2916</v>
      </c>
      <c r="G955" s="162" t="s">
        <v>496</v>
      </c>
      <c r="H955" s="195" t="s">
        <v>89</v>
      </c>
      <c r="I955" s="64" t="s">
        <v>41</v>
      </c>
      <c r="J955" s="65">
        <v>3</v>
      </c>
      <c r="K955" s="66" t="s">
        <v>69</v>
      </c>
      <c r="L955" s="67" t="s">
        <v>96</v>
      </c>
      <c r="M955" s="67" t="s">
        <v>62</v>
      </c>
      <c r="N955" s="68" t="s">
        <v>62</v>
      </c>
      <c r="O955" s="68">
        <v>0.375</v>
      </c>
      <c r="P955" s="69"/>
      <c r="Q955" s="69"/>
      <c r="R955" s="70"/>
      <c r="S955" s="71"/>
      <c r="T955" s="69"/>
      <c r="U955" s="72"/>
      <c r="V955" s="73">
        <v>3</v>
      </c>
      <c r="W955" s="73">
        <v>62741</v>
      </c>
      <c r="X955" s="74">
        <v>5</v>
      </c>
      <c r="Y955" s="72">
        <v>0.8</v>
      </c>
      <c r="Z955" s="73" t="s">
        <v>99</v>
      </c>
      <c r="AA955" s="70">
        <v>45883</v>
      </c>
      <c r="AB955" s="73"/>
      <c r="AC955" s="75">
        <v>62741</v>
      </c>
      <c r="AD955" s="75">
        <v>7000</v>
      </c>
      <c r="AE955" s="75" t="s">
        <v>340</v>
      </c>
      <c r="AF955" s="76" t="s">
        <v>4192</v>
      </c>
      <c r="AG955" s="76" t="s">
        <v>4193</v>
      </c>
      <c r="AH955" s="77">
        <v>0</v>
      </c>
      <c r="AI955" s="77" t="s">
        <v>4194</v>
      </c>
    </row>
    <row r="956" spans="1:35" x14ac:dyDescent="0.3">
      <c r="A956" s="1" t="str">
        <f t="shared" si="31"/>
        <v>OXX1109001</v>
      </c>
      <c r="B956" s="111" t="s">
        <v>76</v>
      </c>
      <c r="C956" s="61">
        <v>1109001</v>
      </c>
      <c r="D956" s="62">
        <v>45915</v>
      </c>
      <c r="E956" s="105" t="s">
        <v>2917</v>
      </c>
      <c r="F956" s="105" t="s">
        <v>2918</v>
      </c>
      <c r="G956" s="162" t="s">
        <v>496</v>
      </c>
      <c r="H956" s="195" t="s">
        <v>89</v>
      </c>
      <c r="I956" s="64" t="s">
        <v>41</v>
      </c>
      <c r="J956" s="65">
        <v>3</v>
      </c>
      <c r="K956" s="66" t="s">
        <v>69</v>
      </c>
      <c r="L956" s="67" t="s">
        <v>92</v>
      </c>
      <c r="M956" s="67" t="s">
        <v>62</v>
      </c>
      <c r="N956" s="68" t="s">
        <v>62</v>
      </c>
      <c r="O956" s="68">
        <v>0.375</v>
      </c>
      <c r="P956" s="69"/>
      <c r="Q956" s="69"/>
      <c r="R956" s="70"/>
      <c r="S956" s="71"/>
      <c r="T956" s="69"/>
      <c r="U956" s="72"/>
      <c r="V956" s="73">
        <v>3</v>
      </c>
      <c r="W956" s="73">
        <v>56322</v>
      </c>
      <c r="X956" s="74">
        <v>5</v>
      </c>
      <c r="Y956" s="72">
        <v>0.8</v>
      </c>
      <c r="Z956" s="73" t="s">
        <v>92</v>
      </c>
      <c r="AA956" s="70">
        <v>45883</v>
      </c>
      <c r="AB956" s="73"/>
      <c r="AC956" s="75">
        <v>56322</v>
      </c>
      <c r="AD956" s="75">
        <v>5000</v>
      </c>
      <c r="AE956" s="75" t="s">
        <v>340</v>
      </c>
      <c r="AF956" s="76" t="s">
        <v>4195</v>
      </c>
      <c r="AG956" s="76" t="s">
        <v>1841</v>
      </c>
      <c r="AH956" s="77">
        <v>0</v>
      </c>
      <c r="AI956" s="77" t="s">
        <v>4196</v>
      </c>
    </row>
    <row r="957" spans="1:35" x14ac:dyDescent="0.3">
      <c r="A957" s="1" t="str">
        <f t="shared" si="31"/>
        <v>OXX1109716</v>
      </c>
      <c r="B957" s="111" t="s">
        <v>76</v>
      </c>
      <c r="C957" s="61">
        <v>1109716</v>
      </c>
      <c r="D957" s="62">
        <v>45915</v>
      </c>
      <c r="E957" s="105" t="s">
        <v>2919</v>
      </c>
      <c r="F957" s="105" t="s">
        <v>2920</v>
      </c>
      <c r="G957" s="162" t="s">
        <v>496</v>
      </c>
      <c r="H957" s="195" t="s">
        <v>89</v>
      </c>
      <c r="I957" s="64" t="s">
        <v>41</v>
      </c>
      <c r="J957" s="65">
        <v>3</v>
      </c>
      <c r="K957" s="66" t="s">
        <v>69</v>
      </c>
      <c r="L957" s="67" t="s">
        <v>100</v>
      </c>
      <c r="M957" s="67" t="s">
        <v>62</v>
      </c>
      <c r="N957" s="68" t="s">
        <v>62</v>
      </c>
      <c r="O957" s="68">
        <v>0.375</v>
      </c>
      <c r="P957" s="69"/>
      <c r="Q957" s="69"/>
      <c r="R957" s="70"/>
      <c r="S957" s="71"/>
      <c r="T957" s="69"/>
      <c r="U957" s="72"/>
      <c r="V957" s="73">
        <v>3</v>
      </c>
      <c r="W957" s="73">
        <v>80101</v>
      </c>
      <c r="X957" s="74">
        <v>5</v>
      </c>
      <c r="Y957" s="72">
        <v>0.98</v>
      </c>
      <c r="Z957" s="73" t="s">
        <v>90</v>
      </c>
      <c r="AA957" s="70">
        <v>45883</v>
      </c>
      <c r="AB957" s="73"/>
      <c r="AC957" s="75">
        <v>80101</v>
      </c>
      <c r="AD957" s="75">
        <v>7000</v>
      </c>
      <c r="AE957" s="75" t="s">
        <v>340</v>
      </c>
      <c r="AF957" s="76" t="s">
        <v>4197</v>
      </c>
      <c r="AG957" s="76" t="s">
        <v>4198</v>
      </c>
      <c r="AH957" s="77">
        <v>0</v>
      </c>
      <c r="AI957" s="77" t="s">
        <v>4199</v>
      </c>
    </row>
    <row r="958" spans="1:35" x14ac:dyDescent="0.3">
      <c r="A958" s="1" t="str">
        <f t="shared" si="31"/>
        <v>OXX1110748</v>
      </c>
      <c r="B958" s="111" t="s">
        <v>76</v>
      </c>
      <c r="C958" s="61">
        <v>1110748</v>
      </c>
      <c r="D958" s="62">
        <v>45915</v>
      </c>
      <c r="E958" s="105" t="s">
        <v>2921</v>
      </c>
      <c r="F958" s="105" t="s">
        <v>2922</v>
      </c>
      <c r="G958" s="162" t="s">
        <v>496</v>
      </c>
      <c r="H958" s="195" t="s">
        <v>89</v>
      </c>
      <c r="I958" s="64" t="s">
        <v>41</v>
      </c>
      <c r="J958" s="65">
        <v>3</v>
      </c>
      <c r="K958" s="66" t="s">
        <v>69</v>
      </c>
      <c r="L958" s="67" t="s">
        <v>94</v>
      </c>
      <c r="M958" s="67" t="s">
        <v>62</v>
      </c>
      <c r="N958" s="68" t="s">
        <v>62</v>
      </c>
      <c r="O958" s="68">
        <v>0.375</v>
      </c>
      <c r="P958" s="69"/>
      <c r="Q958" s="69"/>
      <c r="R958" s="70"/>
      <c r="S958" s="71"/>
      <c r="T958" s="69"/>
      <c r="U958" s="72"/>
      <c r="V958" s="73">
        <v>3</v>
      </c>
      <c r="W958" s="73">
        <v>59782</v>
      </c>
      <c r="X958" s="74">
        <v>5</v>
      </c>
      <c r="Y958" s="72">
        <v>0.9</v>
      </c>
      <c r="Z958" s="73" t="s">
        <v>94</v>
      </c>
      <c r="AA958" s="70">
        <v>45883</v>
      </c>
      <c r="AB958" s="73"/>
      <c r="AC958" s="75">
        <v>59782</v>
      </c>
      <c r="AD958" s="75">
        <v>5000</v>
      </c>
      <c r="AE958" s="75" t="s">
        <v>340</v>
      </c>
      <c r="AF958" s="76" t="s">
        <v>4200</v>
      </c>
      <c r="AG958" s="76" t="s">
        <v>4201</v>
      </c>
      <c r="AH958" s="77">
        <v>0</v>
      </c>
      <c r="AI958" s="77" t="s">
        <v>4202</v>
      </c>
    </row>
    <row r="959" spans="1:35" x14ac:dyDescent="0.3">
      <c r="A959" s="1" t="str">
        <f t="shared" si="31"/>
        <v>OXX1107220</v>
      </c>
      <c r="B959" s="111" t="s">
        <v>76</v>
      </c>
      <c r="C959" s="61">
        <v>1107220</v>
      </c>
      <c r="D959" s="62">
        <v>45915</v>
      </c>
      <c r="E959" s="105" t="s">
        <v>2923</v>
      </c>
      <c r="F959" s="105" t="s">
        <v>2924</v>
      </c>
      <c r="G959" s="162" t="s">
        <v>804</v>
      </c>
      <c r="H959" s="63" t="s">
        <v>101</v>
      </c>
      <c r="I959" s="64" t="s">
        <v>41</v>
      </c>
      <c r="J959" s="65">
        <v>3</v>
      </c>
      <c r="K959" s="66" t="s">
        <v>69</v>
      </c>
      <c r="L959" s="67" t="s">
        <v>379</v>
      </c>
      <c r="M959" s="67" t="s">
        <v>83</v>
      </c>
      <c r="N959" s="68">
        <v>0.29166666666666669</v>
      </c>
      <c r="O959" s="68">
        <v>0.375</v>
      </c>
      <c r="P959" s="69"/>
      <c r="Q959" s="69"/>
      <c r="R959" s="70"/>
      <c r="S959" s="71"/>
      <c r="T959" s="69"/>
      <c r="U959" s="72"/>
      <c r="V959" s="73">
        <v>3</v>
      </c>
      <c r="W959" s="73">
        <v>76623</v>
      </c>
      <c r="X959" s="74">
        <v>4</v>
      </c>
      <c r="Y959" s="72">
        <v>0.86499999999999999</v>
      </c>
      <c r="Z959" s="73" t="s">
        <v>379</v>
      </c>
      <c r="AA959" s="70">
        <v>45852</v>
      </c>
      <c r="AB959" s="73"/>
      <c r="AC959" s="75">
        <v>76623</v>
      </c>
      <c r="AD959" s="75">
        <v>7000</v>
      </c>
      <c r="AE959" s="75" t="s">
        <v>340</v>
      </c>
      <c r="AF959" s="76" t="s">
        <v>4203</v>
      </c>
      <c r="AG959" s="76" t="s">
        <v>4204</v>
      </c>
      <c r="AH959" s="77">
        <v>0</v>
      </c>
      <c r="AI959" s="77" t="s">
        <v>4205</v>
      </c>
    </row>
    <row r="960" spans="1:35" x14ac:dyDescent="0.3">
      <c r="A960" s="1" t="str">
        <f t="shared" si="31"/>
        <v>OXX1108421</v>
      </c>
      <c r="B960" s="111" t="s">
        <v>76</v>
      </c>
      <c r="C960" s="61">
        <v>1108421</v>
      </c>
      <c r="D960" s="62">
        <v>45915</v>
      </c>
      <c r="E960" s="105" t="s">
        <v>2925</v>
      </c>
      <c r="F960" s="105" t="s">
        <v>2926</v>
      </c>
      <c r="G960" s="162" t="s">
        <v>814</v>
      </c>
      <c r="H960" s="63" t="s">
        <v>101</v>
      </c>
      <c r="I960" s="64" t="s">
        <v>41</v>
      </c>
      <c r="J960" s="65">
        <v>3</v>
      </c>
      <c r="K960" s="66" t="s">
        <v>69</v>
      </c>
      <c r="L960" s="67" t="s">
        <v>271</v>
      </c>
      <c r="M960" s="67" t="s">
        <v>62</v>
      </c>
      <c r="N960" s="68" t="s">
        <v>62</v>
      </c>
      <c r="O960" s="68">
        <v>0.375</v>
      </c>
      <c r="P960" s="69"/>
      <c r="Q960" s="69"/>
      <c r="R960" s="70"/>
      <c r="S960" s="71"/>
      <c r="T960" s="69"/>
      <c r="U960" s="72"/>
      <c r="V960" s="73">
        <v>3</v>
      </c>
      <c r="W960" s="73">
        <v>58884</v>
      </c>
      <c r="X960" s="74">
        <v>5</v>
      </c>
      <c r="Y960" s="72">
        <v>0.84</v>
      </c>
      <c r="Z960" s="73" t="s">
        <v>271</v>
      </c>
      <c r="AA960" s="70">
        <v>45883</v>
      </c>
      <c r="AB960" s="73"/>
      <c r="AC960" s="75">
        <v>58884</v>
      </c>
      <c r="AD960" s="75">
        <v>5000</v>
      </c>
      <c r="AE960" s="75" t="s">
        <v>340</v>
      </c>
      <c r="AF960" s="76" t="s">
        <v>4206</v>
      </c>
      <c r="AG960" s="76" t="s">
        <v>4207</v>
      </c>
      <c r="AH960" s="77">
        <v>0</v>
      </c>
      <c r="AI960" s="77" t="s">
        <v>4208</v>
      </c>
    </row>
    <row r="961" spans="1:35" x14ac:dyDescent="0.3">
      <c r="A961" s="1" t="str">
        <f t="shared" si="31"/>
        <v>OXX1094363</v>
      </c>
      <c r="B961" s="111" t="s">
        <v>76</v>
      </c>
      <c r="C961" s="61">
        <v>1094363</v>
      </c>
      <c r="D961" s="62">
        <v>45915</v>
      </c>
      <c r="E961" s="105" t="s">
        <v>2927</v>
      </c>
      <c r="F961" s="105" t="s">
        <v>2928</v>
      </c>
      <c r="G961" s="162" t="s">
        <v>510</v>
      </c>
      <c r="H961" s="195" t="s">
        <v>103</v>
      </c>
      <c r="I961" s="64" t="s">
        <v>41</v>
      </c>
      <c r="J961" s="65">
        <v>3</v>
      </c>
      <c r="K961" s="66" t="s">
        <v>69</v>
      </c>
      <c r="L961" s="67" t="s">
        <v>342</v>
      </c>
      <c r="M961" s="67" t="s">
        <v>62</v>
      </c>
      <c r="N961" s="68" t="s">
        <v>62</v>
      </c>
      <c r="O961" s="68">
        <v>0.375</v>
      </c>
      <c r="P961" s="69"/>
      <c r="Q961" s="69"/>
      <c r="R961" s="70"/>
      <c r="S961" s="71"/>
      <c r="T961" s="69"/>
      <c r="U961" s="72"/>
      <c r="V961" s="73">
        <v>3</v>
      </c>
      <c r="W961" s="73">
        <v>73688</v>
      </c>
      <c r="X961" s="74">
        <v>5</v>
      </c>
      <c r="Y961" s="72">
        <v>0.69500000000000006</v>
      </c>
      <c r="Z961" s="73" t="s">
        <v>342</v>
      </c>
      <c r="AA961" s="70">
        <v>45883</v>
      </c>
      <c r="AB961" s="73"/>
      <c r="AC961" s="75">
        <v>73688</v>
      </c>
      <c r="AD961" s="75">
        <v>7000</v>
      </c>
      <c r="AE961" s="75" t="s">
        <v>340</v>
      </c>
      <c r="AF961" s="76" t="s">
        <v>4209</v>
      </c>
      <c r="AG961" s="76" t="s">
        <v>4210</v>
      </c>
      <c r="AH961" s="77">
        <v>0</v>
      </c>
      <c r="AI961" s="77" t="s">
        <v>4211</v>
      </c>
    </row>
    <row r="962" spans="1:35" x14ac:dyDescent="0.3">
      <c r="A962" s="1" t="str">
        <f t="shared" si="31"/>
        <v>OXX1096603</v>
      </c>
      <c r="B962" s="111" t="s">
        <v>76</v>
      </c>
      <c r="C962" s="61">
        <v>1096603</v>
      </c>
      <c r="D962" s="62">
        <v>45915</v>
      </c>
      <c r="E962" s="105" t="s">
        <v>2929</v>
      </c>
      <c r="F962" s="105" t="s">
        <v>2930</v>
      </c>
      <c r="G962" s="162" t="s">
        <v>496</v>
      </c>
      <c r="H962" s="195" t="s">
        <v>103</v>
      </c>
      <c r="I962" s="64" t="s">
        <v>41</v>
      </c>
      <c r="J962" s="65">
        <v>3</v>
      </c>
      <c r="K962" s="66" t="s">
        <v>69</v>
      </c>
      <c r="L962" s="67" t="s">
        <v>252</v>
      </c>
      <c r="M962" s="67" t="s">
        <v>62</v>
      </c>
      <c r="N962" s="68" t="s">
        <v>62</v>
      </c>
      <c r="O962" s="68">
        <v>0.375</v>
      </c>
      <c r="P962" s="69"/>
      <c r="Q962" s="69"/>
      <c r="R962" s="70"/>
      <c r="S962" s="71"/>
      <c r="T962" s="69"/>
      <c r="U962" s="72"/>
      <c r="V962" s="73">
        <v>3</v>
      </c>
      <c r="W962" s="73">
        <v>71658</v>
      </c>
      <c r="X962" s="74">
        <v>5</v>
      </c>
      <c r="Y962" s="72">
        <v>0.64</v>
      </c>
      <c r="Z962" s="73" t="s">
        <v>109</v>
      </c>
      <c r="AA962" s="70">
        <v>45884</v>
      </c>
      <c r="AB962" s="73"/>
      <c r="AC962" s="75">
        <v>71658</v>
      </c>
      <c r="AD962" s="75">
        <v>7000</v>
      </c>
      <c r="AE962" s="75" t="s">
        <v>340</v>
      </c>
      <c r="AF962" s="76" t="s">
        <v>4212</v>
      </c>
      <c r="AG962" s="76" t="s">
        <v>4213</v>
      </c>
      <c r="AH962" s="77">
        <v>0</v>
      </c>
      <c r="AI962" s="77" t="s">
        <v>4214</v>
      </c>
    </row>
    <row r="963" spans="1:35" x14ac:dyDescent="0.3">
      <c r="A963" s="1" t="str">
        <f t="shared" si="31"/>
        <v>OXX1098831</v>
      </c>
      <c r="B963" s="111" t="s">
        <v>76</v>
      </c>
      <c r="C963" s="61">
        <v>1098831</v>
      </c>
      <c r="D963" s="62">
        <v>45915</v>
      </c>
      <c r="E963" s="105" t="s">
        <v>2931</v>
      </c>
      <c r="F963" s="105" t="s">
        <v>2932</v>
      </c>
      <c r="G963" s="162" t="s">
        <v>496</v>
      </c>
      <c r="H963" s="195" t="s">
        <v>103</v>
      </c>
      <c r="I963" s="64" t="s">
        <v>41</v>
      </c>
      <c r="J963" s="65">
        <v>3</v>
      </c>
      <c r="K963" s="66" t="s">
        <v>69</v>
      </c>
      <c r="L963" s="67" t="s">
        <v>110</v>
      </c>
      <c r="M963" s="67" t="s">
        <v>62</v>
      </c>
      <c r="N963" s="68" t="s">
        <v>62</v>
      </c>
      <c r="O963" s="68">
        <v>0.375</v>
      </c>
      <c r="P963" s="69"/>
      <c r="Q963" s="69"/>
      <c r="R963" s="70"/>
      <c r="S963" s="71"/>
      <c r="T963" s="69"/>
      <c r="U963" s="72"/>
      <c r="V963" s="73">
        <v>3</v>
      </c>
      <c r="W963" s="73">
        <v>124917</v>
      </c>
      <c r="X963" s="74">
        <v>5</v>
      </c>
      <c r="Y963" s="72">
        <v>0.52</v>
      </c>
      <c r="Z963" s="73" t="s">
        <v>110</v>
      </c>
      <c r="AA963" s="70">
        <v>45883</v>
      </c>
      <c r="AB963" s="73"/>
      <c r="AC963" s="75">
        <v>124917</v>
      </c>
      <c r="AD963" s="75">
        <v>11000</v>
      </c>
      <c r="AE963" s="75" t="s">
        <v>340</v>
      </c>
      <c r="AF963" s="76" t="s">
        <v>4215</v>
      </c>
      <c r="AG963" s="76" t="s">
        <v>4000</v>
      </c>
      <c r="AH963" s="77">
        <v>0</v>
      </c>
      <c r="AI963" s="77" t="s">
        <v>4216</v>
      </c>
    </row>
    <row r="964" spans="1:35" x14ac:dyDescent="0.3">
      <c r="A964" s="1" t="str">
        <f t="shared" si="31"/>
        <v>OXX1098909</v>
      </c>
      <c r="B964" s="111" t="s">
        <v>76</v>
      </c>
      <c r="C964" s="61">
        <v>1098909</v>
      </c>
      <c r="D964" s="62">
        <v>45915</v>
      </c>
      <c r="E964" s="105" t="s">
        <v>2933</v>
      </c>
      <c r="F964" s="105" t="s">
        <v>2934</v>
      </c>
      <c r="G964" s="162" t="s">
        <v>840</v>
      </c>
      <c r="H964" s="195" t="s">
        <v>103</v>
      </c>
      <c r="I964" s="64" t="s">
        <v>41</v>
      </c>
      <c r="J964" s="65">
        <v>3</v>
      </c>
      <c r="K964" s="66" t="s">
        <v>69</v>
      </c>
      <c r="L964" s="67" t="s">
        <v>433</v>
      </c>
      <c r="M964" s="67" t="s">
        <v>83</v>
      </c>
      <c r="N964" s="68">
        <v>0.29166666666666669</v>
      </c>
      <c r="O964" s="68">
        <v>0.375</v>
      </c>
      <c r="P964" s="69"/>
      <c r="Q964" s="69"/>
      <c r="R964" s="70"/>
      <c r="S964" s="71"/>
      <c r="T964" s="69"/>
      <c r="U964" s="72"/>
      <c r="V964" s="73">
        <v>3</v>
      </c>
      <c r="W964" s="73">
        <v>137910</v>
      </c>
      <c r="X964" s="74">
        <v>5</v>
      </c>
      <c r="Y964" s="72">
        <v>0.73</v>
      </c>
      <c r="Z964" s="73" t="s">
        <v>108</v>
      </c>
      <c r="AA964" s="70">
        <v>45884</v>
      </c>
      <c r="AB964" s="73"/>
      <c r="AC964" s="75">
        <v>137910</v>
      </c>
      <c r="AD964" s="75">
        <v>13000</v>
      </c>
      <c r="AE964" s="75" t="s">
        <v>340</v>
      </c>
      <c r="AF964" s="76" t="s">
        <v>4217</v>
      </c>
      <c r="AG964" s="76" t="s">
        <v>4218</v>
      </c>
      <c r="AH964" s="77">
        <v>0</v>
      </c>
      <c r="AI964" s="77" t="s">
        <v>4219</v>
      </c>
    </row>
    <row r="965" spans="1:35" x14ac:dyDescent="0.3">
      <c r="A965" s="1" t="str">
        <f t="shared" si="31"/>
        <v>OXX1100330</v>
      </c>
      <c r="B965" s="111" t="s">
        <v>76</v>
      </c>
      <c r="C965" s="61">
        <v>1100330</v>
      </c>
      <c r="D965" s="62">
        <v>45915</v>
      </c>
      <c r="E965" s="105" t="s">
        <v>2935</v>
      </c>
      <c r="F965" s="105" t="s">
        <v>2936</v>
      </c>
      <c r="G965" s="162" t="s">
        <v>496</v>
      </c>
      <c r="H965" s="195" t="s">
        <v>103</v>
      </c>
      <c r="I965" s="64" t="s">
        <v>41</v>
      </c>
      <c r="J965" s="65">
        <v>3</v>
      </c>
      <c r="K965" s="66" t="s">
        <v>69</v>
      </c>
      <c r="L965" s="67" t="s">
        <v>111</v>
      </c>
      <c r="M965" s="67" t="s">
        <v>62</v>
      </c>
      <c r="N965" s="68" t="s">
        <v>62</v>
      </c>
      <c r="O965" s="68">
        <v>0.375</v>
      </c>
      <c r="P965" s="69"/>
      <c r="Q965" s="69"/>
      <c r="R965" s="70"/>
      <c r="S965" s="71"/>
      <c r="T965" s="69"/>
      <c r="U965" s="72"/>
      <c r="V965" s="73">
        <v>3</v>
      </c>
      <c r="W965" s="73">
        <v>71219</v>
      </c>
      <c r="X965" s="74">
        <v>5</v>
      </c>
      <c r="Y965" s="72">
        <v>0.86</v>
      </c>
      <c r="Z965" s="73" t="s">
        <v>84</v>
      </c>
      <c r="AA965" s="70">
        <v>45884</v>
      </c>
      <c r="AB965" s="73"/>
      <c r="AC965" s="75">
        <v>71219</v>
      </c>
      <c r="AD965" s="75">
        <v>7000</v>
      </c>
      <c r="AE965" s="75" t="s">
        <v>340</v>
      </c>
      <c r="AF965" s="76" t="s">
        <v>4220</v>
      </c>
      <c r="AG965" s="76" t="s">
        <v>4221</v>
      </c>
      <c r="AH965" s="77">
        <v>0</v>
      </c>
      <c r="AI965" s="77" t="s">
        <v>4222</v>
      </c>
    </row>
    <row r="966" spans="1:35" x14ac:dyDescent="0.3">
      <c r="A966" s="1" t="str">
        <f t="shared" si="31"/>
        <v>OXX1100734</v>
      </c>
      <c r="B966" s="111" t="s">
        <v>76</v>
      </c>
      <c r="C966" s="61">
        <v>1100734</v>
      </c>
      <c r="D966" s="62">
        <v>45915</v>
      </c>
      <c r="E966" s="105" t="s">
        <v>2937</v>
      </c>
      <c r="F966" s="105" t="s">
        <v>593</v>
      </c>
      <c r="G966" s="162" t="s">
        <v>496</v>
      </c>
      <c r="H966" s="195" t="s">
        <v>103</v>
      </c>
      <c r="I966" s="64" t="s">
        <v>41</v>
      </c>
      <c r="J966" s="65">
        <v>3</v>
      </c>
      <c r="K966" s="66" t="s">
        <v>69</v>
      </c>
      <c r="L966" s="67" t="s">
        <v>446</v>
      </c>
      <c r="M966" s="67" t="s">
        <v>62</v>
      </c>
      <c r="N966" s="68" t="s">
        <v>62</v>
      </c>
      <c r="O966" s="68">
        <v>0.375</v>
      </c>
      <c r="P966" s="69"/>
      <c r="Q966" s="69"/>
      <c r="R966" s="70"/>
      <c r="S966" s="71"/>
      <c r="T966" s="69"/>
      <c r="U966" s="72"/>
      <c r="V966" s="73">
        <v>3</v>
      </c>
      <c r="W966" s="73">
        <v>67742</v>
      </c>
      <c r="X966" s="74">
        <v>5</v>
      </c>
      <c r="Y966" s="72">
        <v>0.62</v>
      </c>
      <c r="Z966" s="73" t="s">
        <v>171</v>
      </c>
      <c r="AA966" s="70">
        <v>45884</v>
      </c>
      <c r="AB966" s="73"/>
      <c r="AC966" s="75">
        <v>67742</v>
      </c>
      <c r="AD966" s="75">
        <v>7000</v>
      </c>
      <c r="AE966" s="75" t="s">
        <v>340</v>
      </c>
      <c r="AF966" s="76" t="s">
        <v>4223</v>
      </c>
      <c r="AG966" s="76" t="s">
        <v>4224</v>
      </c>
      <c r="AH966" s="77">
        <v>0</v>
      </c>
      <c r="AI966" s="77" t="s">
        <v>4225</v>
      </c>
    </row>
    <row r="967" spans="1:35" x14ac:dyDescent="0.3">
      <c r="A967" s="1" t="str">
        <f t="shared" si="31"/>
        <v>OXX1101808</v>
      </c>
      <c r="B967" s="111" t="s">
        <v>76</v>
      </c>
      <c r="C967" s="61">
        <v>1101808</v>
      </c>
      <c r="D967" s="62">
        <v>45915</v>
      </c>
      <c r="E967" s="105" t="s">
        <v>2938</v>
      </c>
      <c r="F967" s="105" t="s">
        <v>2939</v>
      </c>
      <c r="G967" s="162" t="s">
        <v>496</v>
      </c>
      <c r="H967" s="195" t="s">
        <v>103</v>
      </c>
      <c r="I967" s="64" t="s">
        <v>41</v>
      </c>
      <c r="J967" s="65">
        <v>3</v>
      </c>
      <c r="K967" s="66" t="s">
        <v>69</v>
      </c>
      <c r="L967" s="67" t="s">
        <v>171</v>
      </c>
      <c r="M967" s="67" t="s">
        <v>62</v>
      </c>
      <c r="N967" s="68" t="s">
        <v>62</v>
      </c>
      <c r="O967" s="68">
        <v>0.375</v>
      </c>
      <c r="P967" s="69"/>
      <c r="Q967" s="69"/>
      <c r="R967" s="70"/>
      <c r="S967" s="71"/>
      <c r="T967" s="69"/>
      <c r="U967" s="72"/>
      <c r="V967" s="73">
        <v>3</v>
      </c>
      <c r="W967" s="73">
        <v>76774</v>
      </c>
      <c r="X967" s="74">
        <v>5</v>
      </c>
      <c r="Y967" s="72">
        <v>0.81</v>
      </c>
      <c r="Z967" s="73" t="s">
        <v>108</v>
      </c>
      <c r="AA967" s="70">
        <v>45883</v>
      </c>
      <c r="AB967" s="73"/>
      <c r="AC967" s="75">
        <v>76774</v>
      </c>
      <c r="AD967" s="75">
        <v>7000</v>
      </c>
      <c r="AE967" s="75" t="s">
        <v>340</v>
      </c>
      <c r="AF967" s="76" t="s">
        <v>4226</v>
      </c>
      <c r="AG967" s="76" t="s">
        <v>4227</v>
      </c>
      <c r="AH967" s="77">
        <v>0</v>
      </c>
      <c r="AI967" s="77" t="s">
        <v>4228</v>
      </c>
    </row>
    <row r="968" spans="1:35" x14ac:dyDescent="0.3">
      <c r="A968" s="1" t="str">
        <f t="shared" si="31"/>
        <v>OXX1105353</v>
      </c>
      <c r="B968" s="111" t="s">
        <v>76</v>
      </c>
      <c r="C968" s="61">
        <v>1105353</v>
      </c>
      <c r="D968" s="62">
        <v>45915</v>
      </c>
      <c r="E968" s="105" t="s">
        <v>2940</v>
      </c>
      <c r="F968" s="105" t="s">
        <v>2941</v>
      </c>
      <c r="G968" s="162" t="s">
        <v>496</v>
      </c>
      <c r="H968" s="195" t="s">
        <v>103</v>
      </c>
      <c r="I968" s="64" t="s">
        <v>41</v>
      </c>
      <c r="J968" s="65">
        <v>3</v>
      </c>
      <c r="K968" s="66" t="s">
        <v>69</v>
      </c>
      <c r="L968" s="67" t="s">
        <v>109</v>
      </c>
      <c r="M968" s="67" t="s">
        <v>62</v>
      </c>
      <c r="N968" s="68" t="s">
        <v>62</v>
      </c>
      <c r="O968" s="68">
        <v>0.375</v>
      </c>
      <c r="P968" s="69"/>
      <c r="Q968" s="69"/>
      <c r="R968" s="70"/>
      <c r="S968" s="71"/>
      <c r="T968" s="69"/>
      <c r="U968" s="72"/>
      <c r="V968" s="73">
        <v>3</v>
      </c>
      <c r="W968" s="73">
        <v>63442</v>
      </c>
      <c r="X968" s="74">
        <v>5</v>
      </c>
      <c r="Y968" s="72">
        <v>0.57000000000000006</v>
      </c>
      <c r="Z968" s="73" t="s">
        <v>111</v>
      </c>
      <c r="AA968" s="70">
        <v>45883</v>
      </c>
      <c r="AB968" s="73"/>
      <c r="AC968" s="75">
        <v>63442</v>
      </c>
      <c r="AD968" s="75">
        <v>7000</v>
      </c>
      <c r="AE968" s="75" t="s">
        <v>340</v>
      </c>
      <c r="AF968" s="76" t="s">
        <v>4229</v>
      </c>
      <c r="AG968" s="76" t="s">
        <v>4230</v>
      </c>
      <c r="AH968" s="77">
        <v>0</v>
      </c>
      <c r="AI968" s="77" t="s">
        <v>4231</v>
      </c>
    </row>
    <row r="969" spans="1:35" x14ac:dyDescent="0.3">
      <c r="A969" s="1" t="str">
        <f t="shared" si="31"/>
        <v>OXX1107091</v>
      </c>
      <c r="B969" s="111" t="s">
        <v>76</v>
      </c>
      <c r="C969" s="61">
        <v>1107091</v>
      </c>
      <c r="D969" s="62">
        <v>45915</v>
      </c>
      <c r="E969" s="105" t="s">
        <v>2942</v>
      </c>
      <c r="F969" s="105" t="s">
        <v>2943</v>
      </c>
      <c r="G969" s="162" t="s">
        <v>496</v>
      </c>
      <c r="H969" s="195" t="s">
        <v>103</v>
      </c>
      <c r="I969" s="64" t="s">
        <v>41</v>
      </c>
      <c r="J969" s="65">
        <v>3</v>
      </c>
      <c r="K969" s="66" t="s">
        <v>69</v>
      </c>
      <c r="L969" s="67" t="s">
        <v>108</v>
      </c>
      <c r="M969" s="67" t="s">
        <v>62</v>
      </c>
      <c r="N969" s="68" t="s">
        <v>62</v>
      </c>
      <c r="O969" s="68">
        <v>0.375</v>
      </c>
      <c r="P969" s="69"/>
      <c r="Q969" s="69"/>
      <c r="R969" s="70"/>
      <c r="S969" s="71"/>
      <c r="T969" s="69"/>
      <c r="U969" s="72"/>
      <c r="V969" s="73">
        <v>3</v>
      </c>
      <c r="W969" s="73">
        <v>57381</v>
      </c>
      <c r="X969" s="74">
        <v>5</v>
      </c>
      <c r="Y969" s="72">
        <v>0.86</v>
      </c>
      <c r="Z969" s="73" t="s">
        <v>91</v>
      </c>
      <c r="AA969" s="70">
        <v>45854</v>
      </c>
      <c r="AB969" s="73"/>
      <c r="AC969" s="75">
        <v>57381</v>
      </c>
      <c r="AD969" s="75">
        <v>5000</v>
      </c>
      <c r="AE969" s="75" t="s">
        <v>340</v>
      </c>
      <c r="AF969" s="76" t="s">
        <v>4232</v>
      </c>
      <c r="AG969" s="76" t="s">
        <v>4233</v>
      </c>
      <c r="AH969" s="77">
        <v>0</v>
      </c>
      <c r="AI969" s="77" t="s">
        <v>4234</v>
      </c>
    </row>
    <row r="970" spans="1:35" x14ac:dyDescent="0.3">
      <c r="A970" s="1" t="str">
        <f t="shared" si="31"/>
        <v>OXX1110742</v>
      </c>
      <c r="B970" s="111" t="s">
        <v>76</v>
      </c>
      <c r="C970" s="61">
        <v>1110742</v>
      </c>
      <c r="D970" s="62">
        <v>45915</v>
      </c>
      <c r="E970" s="105" t="s">
        <v>2944</v>
      </c>
      <c r="F970" s="105" t="s">
        <v>2945</v>
      </c>
      <c r="G970" s="162" t="s">
        <v>496</v>
      </c>
      <c r="H970" s="195" t="s">
        <v>103</v>
      </c>
      <c r="I970" s="64" t="s">
        <v>41</v>
      </c>
      <c r="J970" s="65">
        <v>3</v>
      </c>
      <c r="K970" s="66" t="s">
        <v>69</v>
      </c>
      <c r="L970" s="67" t="s">
        <v>177</v>
      </c>
      <c r="M970" s="67" t="s">
        <v>62</v>
      </c>
      <c r="N970" s="68" t="s">
        <v>62</v>
      </c>
      <c r="O970" s="68">
        <v>0.375</v>
      </c>
      <c r="P970" s="69"/>
      <c r="Q970" s="69"/>
      <c r="R970" s="70"/>
      <c r="S970" s="71"/>
      <c r="T970" s="69"/>
      <c r="U970" s="72"/>
      <c r="V970" s="73">
        <v>3</v>
      </c>
      <c r="W970" s="73">
        <v>66415</v>
      </c>
      <c r="X970" s="74">
        <v>5</v>
      </c>
      <c r="Y970" s="72">
        <v>0.88</v>
      </c>
      <c r="Z970" s="73" t="s">
        <v>177</v>
      </c>
      <c r="AA970" s="70">
        <v>45883</v>
      </c>
      <c r="AB970" s="73"/>
      <c r="AC970" s="75">
        <v>66415</v>
      </c>
      <c r="AD970" s="75">
        <v>7000</v>
      </c>
      <c r="AE970" s="75" t="s">
        <v>340</v>
      </c>
      <c r="AF970" s="76" t="s">
        <v>4235</v>
      </c>
      <c r="AG970" s="76" t="s">
        <v>4236</v>
      </c>
      <c r="AH970" s="77">
        <v>0</v>
      </c>
      <c r="AI970" s="77" t="s">
        <v>4237</v>
      </c>
    </row>
    <row r="971" spans="1:35" ht="10.8" thickBot="1" x14ac:dyDescent="0.35">
      <c r="A971" s="5" t="str">
        <f t="shared" si="31"/>
        <v/>
      </c>
      <c r="B971" s="78"/>
      <c r="C971" s="79"/>
      <c r="D971" s="80"/>
      <c r="E971" s="81"/>
      <c r="F971" s="81"/>
      <c r="G971" s="81"/>
      <c r="H971" s="82"/>
      <c r="I971" s="114" t="s">
        <v>38</v>
      </c>
      <c r="J971" s="84">
        <f>SUBTOTAL(9,J944:J970)</f>
        <v>80</v>
      </c>
      <c r="K971" s="85">
        <f>(70)-J971</f>
        <v>-10</v>
      </c>
      <c r="L971" s="127"/>
      <c r="M971" s="127"/>
      <c r="N971" s="128"/>
      <c r="O971" s="128"/>
      <c r="P971" s="129"/>
      <c r="Q971" s="129"/>
      <c r="R971" s="130"/>
      <c r="S971" s="131"/>
      <c r="T971" s="129"/>
      <c r="U971" s="132"/>
      <c r="V971" s="133"/>
      <c r="W971" s="133"/>
      <c r="X971" s="134"/>
      <c r="Y971" s="132"/>
      <c r="Z971" s="129"/>
      <c r="AA971" s="130"/>
      <c r="AB971" s="133"/>
      <c r="AC971" s="135"/>
      <c r="AD971" s="135"/>
      <c r="AE971" s="135"/>
      <c r="AF971" s="18"/>
      <c r="AG971" s="18"/>
      <c r="AH971" s="19"/>
      <c r="AI971" s="19"/>
    </row>
    <row r="972" spans="1:35" ht="10.8" thickBot="1" x14ac:dyDescent="0.35">
      <c r="A972" s="1" t="str">
        <f t="shared" si="31"/>
        <v/>
      </c>
      <c r="B972" s="94"/>
      <c r="C972" s="115"/>
      <c r="D972" s="96"/>
      <c r="E972" s="97">
        <v>45916</v>
      </c>
      <c r="F972" s="98" t="s">
        <v>152</v>
      </c>
      <c r="G972" s="99"/>
      <c r="H972" s="100"/>
      <c r="I972" s="109"/>
      <c r="J972" s="110"/>
      <c r="K972" s="103"/>
      <c r="L972" s="118"/>
      <c r="M972" s="118"/>
      <c r="N972" s="119"/>
      <c r="O972" s="119"/>
      <c r="P972" s="120"/>
      <c r="Q972" s="120"/>
      <c r="R972" s="121"/>
      <c r="S972" s="122"/>
      <c r="T972" s="120"/>
      <c r="U972" s="123"/>
      <c r="V972" s="124"/>
      <c r="W972" s="124"/>
      <c r="X972" s="125"/>
      <c r="Y972" s="123"/>
      <c r="Z972" s="120"/>
      <c r="AA972" s="121"/>
      <c r="AB972" s="124"/>
      <c r="AC972" s="126"/>
      <c r="AD972" s="126"/>
      <c r="AE972" s="126"/>
      <c r="AF972" s="18"/>
      <c r="AG972" s="18"/>
      <c r="AH972" s="19"/>
      <c r="AI972" s="19"/>
    </row>
    <row r="973" spans="1:35" x14ac:dyDescent="0.3">
      <c r="A973" s="1" t="str">
        <f t="shared" si="31"/>
        <v>OXX1085809</v>
      </c>
      <c r="B973" s="111" t="s">
        <v>76</v>
      </c>
      <c r="C973" s="61">
        <v>1085809</v>
      </c>
      <c r="D973" s="62">
        <v>45916</v>
      </c>
      <c r="E973" s="105" t="s">
        <v>2946</v>
      </c>
      <c r="F973" s="105" t="s">
        <v>2947</v>
      </c>
      <c r="G973" s="162" t="s">
        <v>521</v>
      </c>
      <c r="H973" s="63" t="s">
        <v>60</v>
      </c>
      <c r="I973" s="64" t="s">
        <v>41</v>
      </c>
      <c r="J973" s="65">
        <v>3</v>
      </c>
      <c r="K973" s="66" t="s">
        <v>69</v>
      </c>
      <c r="L973" s="67" t="s">
        <v>308</v>
      </c>
      <c r="M973" s="67" t="s">
        <v>62</v>
      </c>
      <c r="N973" s="68" t="s">
        <v>62</v>
      </c>
      <c r="O973" s="68">
        <v>0.375</v>
      </c>
      <c r="P973" s="69"/>
      <c r="Q973" s="69"/>
      <c r="R973" s="70"/>
      <c r="S973" s="71"/>
      <c r="T973" s="69"/>
      <c r="U973" s="72"/>
      <c r="V973" s="73">
        <v>3</v>
      </c>
      <c r="W973" s="73">
        <v>81808</v>
      </c>
      <c r="X973" s="74">
        <v>5</v>
      </c>
      <c r="Y973" s="72">
        <v>1</v>
      </c>
      <c r="Z973" s="73" t="s">
        <v>211</v>
      </c>
      <c r="AA973" s="70">
        <v>45884</v>
      </c>
      <c r="AB973" s="73"/>
      <c r="AC973" s="75">
        <v>81808</v>
      </c>
      <c r="AD973" s="75">
        <v>7000</v>
      </c>
      <c r="AE973" s="75" t="s">
        <v>340</v>
      </c>
      <c r="AF973" s="76" t="s">
        <v>4238</v>
      </c>
      <c r="AG973" s="76" t="s">
        <v>4239</v>
      </c>
      <c r="AH973" s="77">
        <v>0</v>
      </c>
      <c r="AI973" s="77" t="s">
        <v>4240</v>
      </c>
    </row>
    <row r="974" spans="1:35" x14ac:dyDescent="0.3">
      <c r="A974" s="1" t="str">
        <f t="shared" si="31"/>
        <v>OXX1086081</v>
      </c>
      <c r="B974" s="111" t="s">
        <v>76</v>
      </c>
      <c r="C974" s="61">
        <v>1086081</v>
      </c>
      <c r="D974" s="62">
        <v>45916</v>
      </c>
      <c r="E974" s="105" t="s">
        <v>2948</v>
      </c>
      <c r="F974" s="105" t="s">
        <v>2949</v>
      </c>
      <c r="G974" s="162" t="s">
        <v>521</v>
      </c>
      <c r="H974" s="63" t="s">
        <v>60</v>
      </c>
      <c r="I974" s="64" t="s">
        <v>41</v>
      </c>
      <c r="J974" s="65">
        <v>3</v>
      </c>
      <c r="K974" s="66" t="s">
        <v>69</v>
      </c>
      <c r="L974" s="67" t="s">
        <v>211</v>
      </c>
      <c r="M974" s="67" t="s">
        <v>62</v>
      </c>
      <c r="N974" s="68" t="s">
        <v>62</v>
      </c>
      <c r="O974" s="68">
        <v>0.375</v>
      </c>
      <c r="P974" s="69"/>
      <c r="Q974" s="69"/>
      <c r="R974" s="70"/>
      <c r="S974" s="71"/>
      <c r="T974" s="69"/>
      <c r="U974" s="72"/>
      <c r="V974" s="73">
        <v>3</v>
      </c>
      <c r="W974" s="73">
        <v>74482</v>
      </c>
      <c r="X974" s="74">
        <v>5</v>
      </c>
      <c r="Y974" s="72">
        <v>0.51</v>
      </c>
      <c r="Z974" s="73" t="s">
        <v>81</v>
      </c>
      <c r="AA974" s="70">
        <v>45855</v>
      </c>
      <c r="AB974" s="73"/>
      <c r="AC974" s="75">
        <v>74482</v>
      </c>
      <c r="AD974" s="75">
        <v>7000</v>
      </c>
      <c r="AE974" s="75" t="s">
        <v>340</v>
      </c>
      <c r="AF974" s="76" t="s">
        <v>4241</v>
      </c>
      <c r="AG974" s="76" t="s">
        <v>4242</v>
      </c>
      <c r="AH974" s="77">
        <v>0</v>
      </c>
      <c r="AI974" s="77" t="s">
        <v>4243</v>
      </c>
    </row>
    <row r="975" spans="1:35" x14ac:dyDescent="0.3">
      <c r="A975" s="1" t="str">
        <f t="shared" si="31"/>
        <v>SHX1104105</v>
      </c>
      <c r="B975" s="143" t="s">
        <v>151</v>
      </c>
      <c r="C975" s="61">
        <v>1104105</v>
      </c>
      <c r="D975" s="62">
        <v>45916</v>
      </c>
      <c r="E975" s="105" t="s">
        <v>2950</v>
      </c>
      <c r="F975" s="105" t="s">
        <v>2951</v>
      </c>
      <c r="G975" s="162" t="s">
        <v>534</v>
      </c>
      <c r="H975" s="215" t="s">
        <v>399</v>
      </c>
      <c r="I975" s="64" t="s">
        <v>41</v>
      </c>
      <c r="J975" s="65">
        <v>2</v>
      </c>
      <c r="K975" s="66" t="s">
        <v>69</v>
      </c>
      <c r="L975" s="67" t="s">
        <v>158</v>
      </c>
      <c r="M975" s="67" t="s">
        <v>62</v>
      </c>
      <c r="N975" s="68" t="s">
        <v>62</v>
      </c>
      <c r="O975" s="68">
        <v>0.375</v>
      </c>
      <c r="P975" s="69"/>
      <c r="Q975" s="69"/>
      <c r="R975" s="70"/>
      <c r="S975" s="71"/>
      <c r="T975" s="69"/>
      <c r="U975" s="72"/>
      <c r="V975" s="73">
        <v>2</v>
      </c>
      <c r="W975" s="73">
        <v>63516</v>
      </c>
      <c r="X975" s="74">
        <v>4.5</v>
      </c>
      <c r="Y975" s="72">
        <v>0.98499999999999999</v>
      </c>
      <c r="Z975" s="73" t="s">
        <v>211</v>
      </c>
      <c r="AA975" s="70">
        <v>45887</v>
      </c>
      <c r="AB975" s="73"/>
      <c r="AC975" s="75">
        <v>63516</v>
      </c>
      <c r="AD975" s="75">
        <v>9000</v>
      </c>
      <c r="AE975" s="75" t="s">
        <v>340</v>
      </c>
      <c r="AF975" s="76" t="s">
        <v>4244</v>
      </c>
      <c r="AG975" s="76" t="s">
        <v>4245</v>
      </c>
      <c r="AH975" s="77">
        <v>0</v>
      </c>
      <c r="AI975" s="77" t="s">
        <v>4246</v>
      </c>
    </row>
    <row r="976" spans="1:35" x14ac:dyDescent="0.3">
      <c r="A976" s="1" t="str">
        <f t="shared" si="31"/>
        <v>OXX1106737</v>
      </c>
      <c r="B976" s="111" t="s">
        <v>76</v>
      </c>
      <c r="C976" s="61">
        <v>1106737</v>
      </c>
      <c r="D976" s="62">
        <v>45916</v>
      </c>
      <c r="E976" s="105" t="s">
        <v>2952</v>
      </c>
      <c r="F976" s="105" t="s">
        <v>2953</v>
      </c>
      <c r="G976" s="162" t="s">
        <v>490</v>
      </c>
      <c r="H976" s="226" t="s">
        <v>478</v>
      </c>
      <c r="I976" s="64" t="s">
        <v>41</v>
      </c>
      <c r="J976" s="65">
        <v>3</v>
      </c>
      <c r="K976" s="66" t="s">
        <v>69</v>
      </c>
      <c r="L976" s="67" t="s">
        <v>82</v>
      </c>
      <c r="M976" s="67" t="s">
        <v>62</v>
      </c>
      <c r="N976" s="68" t="s">
        <v>62</v>
      </c>
      <c r="O976" s="68">
        <v>0.375</v>
      </c>
      <c r="P976" s="69"/>
      <c r="Q976" s="69"/>
      <c r="R976" s="70"/>
      <c r="S976" s="71"/>
      <c r="T976" s="69"/>
      <c r="U976" s="72"/>
      <c r="V976" s="73">
        <v>5</v>
      </c>
      <c r="W976" s="73">
        <v>86329</v>
      </c>
      <c r="X976" s="74">
        <v>4.5</v>
      </c>
      <c r="Y976" s="72">
        <v>0.95</v>
      </c>
      <c r="Z976" s="73" t="s">
        <v>177</v>
      </c>
      <c r="AA976" s="70">
        <v>45887</v>
      </c>
      <c r="AB976" s="73"/>
      <c r="AC976" s="75">
        <v>86329</v>
      </c>
      <c r="AD976" s="75">
        <v>9000</v>
      </c>
      <c r="AE976" s="75" t="s">
        <v>340</v>
      </c>
      <c r="AF976" s="76" t="s">
        <v>4247</v>
      </c>
      <c r="AG976" s="76" t="s">
        <v>4248</v>
      </c>
      <c r="AH976" s="77">
        <v>0</v>
      </c>
      <c r="AI976" s="77" t="s">
        <v>4249</v>
      </c>
    </row>
    <row r="977" spans="1:35" x14ac:dyDescent="0.3">
      <c r="A977" s="1" t="str">
        <f t="shared" si="31"/>
        <v>OXX1109353</v>
      </c>
      <c r="B977" s="111" t="s">
        <v>76</v>
      </c>
      <c r="C977" s="61">
        <v>1109353</v>
      </c>
      <c r="D977" s="62">
        <v>45916</v>
      </c>
      <c r="E977" s="105" t="s">
        <v>2954</v>
      </c>
      <c r="F977" s="105" t="s">
        <v>2955</v>
      </c>
      <c r="G977" s="162" t="s">
        <v>2956</v>
      </c>
      <c r="H977" s="63" t="s">
        <v>85</v>
      </c>
      <c r="I977" s="64" t="s">
        <v>41</v>
      </c>
      <c r="J977" s="65">
        <v>3</v>
      </c>
      <c r="K977" s="66" t="s">
        <v>69</v>
      </c>
      <c r="L977" s="67" t="s">
        <v>84</v>
      </c>
      <c r="M977" s="67" t="s">
        <v>71</v>
      </c>
      <c r="N977" s="68">
        <v>0.3125</v>
      </c>
      <c r="O977" s="68">
        <v>0.375</v>
      </c>
      <c r="P977" s="69"/>
      <c r="Q977" s="69"/>
      <c r="R977" s="70"/>
      <c r="S977" s="71"/>
      <c r="T977" s="69"/>
      <c r="U977" s="72"/>
      <c r="V977" s="73">
        <v>3</v>
      </c>
      <c r="W977" s="73">
        <v>60000</v>
      </c>
      <c r="X977" s="74">
        <v>5</v>
      </c>
      <c r="Y977" s="72">
        <v>0.82499999999999996</v>
      </c>
      <c r="Z977" s="73" t="s">
        <v>84</v>
      </c>
      <c r="AA977" s="70">
        <v>45888</v>
      </c>
      <c r="AB977" s="73"/>
      <c r="AC977" s="75">
        <v>60000</v>
      </c>
      <c r="AD977" s="75">
        <v>5000</v>
      </c>
      <c r="AE977" s="75" t="s">
        <v>340</v>
      </c>
      <c r="AF977" s="76" t="s">
        <v>4250</v>
      </c>
      <c r="AG977" s="76" t="s">
        <v>4251</v>
      </c>
      <c r="AH977" s="77">
        <v>0</v>
      </c>
      <c r="AI977" s="77" t="s">
        <v>4252</v>
      </c>
    </row>
    <row r="978" spans="1:35" x14ac:dyDescent="0.3">
      <c r="A978" s="1" t="str">
        <f t="shared" si="31"/>
        <v>OXX1097484</v>
      </c>
      <c r="B978" s="111" t="s">
        <v>76</v>
      </c>
      <c r="C978" s="61">
        <v>1097484</v>
      </c>
      <c r="D978" s="62">
        <v>45916</v>
      </c>
      <c r="E978" s="105" t="s">
        <v>2957</v>
      </c>
      <c r="F978" s="105" t="s">
        <v>2958</v>
      </c>
      <c r="G978" s="162" t="s">
        <v>682</v>
      </c>
      <c r="H978" s="213" t="s">
        <v>397</v>
      </c>
      <c r="I978" s="64" t="s">
        <v>41</v>
      </c>
      <c r="J978" s="65">
        <v>3</v>
      </c>
      <c r="K978" s="66" t="s">
        <v>69</v>
      </c>
      <c r="L978" s="67" t="s">
        <v>97</v>
      </c>
      <c r="M978" s="67" t="s">
        <v>62</v>
      </c>
      <c r="N978" s="68" t="s">
        <v>62</v>
      </c>
      <c r="O978" s="68">
        <v>0.375</v>
      </c>
      <c r="P978" s="69"/>
      <c r="Q978" s="69"/>
      <c r="R978" s="70"/>
      <c r="S978" s="71"/>
      <c r="T978" s="69"/>
      <c r="U978" s="72"/>
      <c r="V978" s="73">
        <v>3</v>
      </c>
      <c r="W978" s="73">
        <v>71529</v>
      </c>
      <c r="X978" s="74">
        <v>5</v>
      </c>
      <c r="Y978" s="72">
        <v>0.82</v>
      </c>
      <c r="Z978" s="73" t="s">
        <v>97</v>
      </c>
      <c r="AA978" s="70">
        <v>45884</v>
      </c>
      <c r="AB978" s="73"/>
      <c r="AC978" s="75">
        <v>71529</v>
      </c>
      <c r="AD978" s="75">
        <v>7000</v>
      </c>
      <c r="AE978" s="75" t="s">
        <v>340</v>
      </c>
      <c r="AF978" s="76" t="s">
        <v>4253</v>
      </c>
      <c r="AG978" s="76" t="s">
        <v>4254</v>
      </c>
      <c r="AH978" s="77">
        <v>0</v>
      </c>
      <c r="AI978" s="77" t="s">
        <v>4255</v>
      </c>
    </row>
    <row r="979" spans="1:35" x14ac:dyDescent="0.3">
      <c r="A979" s="1" t="str">
        <f t="shared" si="31"/>
        <v>OXX1097055</v>
      </c>
      <c r="B979" s="111" t="s">
        <v>76</v>
      </c>
      <c r="C979" s="61">
        <v>1097055</v>
      </c>
      <c r="D979" s="62">
        <v>45916</v>
      </c>
      <c r="E979" s="105" t="s">
        <v>2959</v>
      </c>
      <c r="F979" s="105" t="s">
        <v>2960</v>
      </c>
      <c r="G979" s="162" t="s">
        <v>493</v>
      </c>
      <c r="H979" s="214" t="s">
        <v>398</v>
      </c>
      <c r="I979" s="64" t="s">
        <v>41</v>
      </c>
      <c r="J979" s="65">
        <v>3</v>
      </c>
      <c r="K979" s="66" t="s">
        <v>69</v>
      </c>
      <c r="L979" s="67" t="s">
        <v>434</v>
      </c>
      <c r="M979" s="67" t="s">
        <v>62</v>
      </c>
      <c r="N979" s="68" t="s">
        <v>62</v>
      </c>
      <c r="O979" s="68">
        <v>0.375</v>
      </c>
      <c r="P979" s="69"/>
      <c r="Q979" s="69"/>
      <c r="R979" s="70"/>
      <c r="S979" s="71"/>
      <c r="T979" s="69"/>
      <c r="U979" s="72"/>
      <c r="V979" s="73">
        <v>4</v>
      </c>
      <c r="W979" s="73">
        <v>73746</v>
      </c>
      <c r="X979" s="74">
        <v>5</v>
      </c>
      <c r="Y979" s="72">
        <v>0.82</v>
      </c>
      <c r="Z979" s="73" t="s">
        <v>93</v>
      </c>
      <c r="AA979" s="70">
        <v>45883</v>
      </c>
      <c r="AB979" s="73"/>
      <c r="AC979" s="75">
        <v>73746</v>
      </c>
      <c r="AD979" s="75">
        <v>7000</v>
      </c>
      <c r="AE979" s="75" t="s">
        <v>340</v>
      </c>
      <c r="AF979" s="76" t="s">
        <v>4256</v>
      </c>
      <c r="AG979" s="76" t="s">
        <v>4257</v>
      </c>
      <c r="AH979" s="77">
        <v>0</v>
      </c>
      <c r="AI979" s="77" t="s">
        <v>4258</v>
      </c>
    </row>
    <row r="980" spans="1:35" x14ac:dyDescent="0.3">
      <c r="A980" s="1" t="str">
        <f t="shared" si="31"/>
        <v>OXX1088935</v>
      </c>
      <c r="B980" s="111" t="s">
        <v>76</v>
      </c>
      <c r="C980" s="61">
        <v>1088935</v>
      </c>
      <c r="D980" s="62">
        <v>45916</v>
      </c>
      <c r="E980" s="105" t="s">
        <v>2961</v>
      </c>
      <c r="F980" s="105" t="s">
        <v>2962</v>
      </c>
      <c r="G980" s="162" t="s">
        <v>496</v>
      </c>
      <c r="H980" s="195" t="s">
        <v>89</v>
      </c>
      <c r="I980" s="64" t="s">
        <v>41</v>
      </c>
      <c r="J980" s="65">
        <v>3</v>
      </c>
      <c r="K980" s="66" t="s">
        <v>69</v>
      </c>
      <c r="L980" s="67" t="s">
        <v>366</v>
      </c>
      <c r="M980" s="67" t="s">
        <v>62</v>
      </c>
      <c r="N980" s="68" t="s">
        <v>62</v>
      </c>
      <c r="O980" s="68">
        <v>0.375</v>
      </c>
      <c r="P980" s="69"/>
      <c r="Q980" s="69"/>
      <c r="R980" s="70"/>
      <c r="S980" s="71"/>
      <c r="T980" s="69"/>
      <c r="U980" s="72"/>
      <c r="V980" s="73">
        <v>3</v>
      </c>
      <c r="W980" s="73">
        <v>74278</v>
      </c>
      <c r="X980" s="74">
        <v>4.2</v>
      </c>
      <c r="Y980" s="72">
        <v>0.85</v>
      </c>
      <c r="Z980" s="73" t="s">
        <v>95</v>
      </c>
      <c r="AA980" s="70">
        <v>45887</v>
      </c>
      <c r="AB980" s="73"/>
      <c r="AC980" s="75">
        <v>74278</v>
      </c>
      <c r="AD980" s="75">
        <v>7000</v>
      </c>
      <c r="AE980" s="75" t="s">
        <v>340</v>
      </c>
      <c r="AF980" s="76" t="s">
        <v>4259</v>
      </c>
      <c r="AG980" s="76" t="s">
        <v>4260</v>
      </c>
      <c r="AH980" s="77">
        <v>0</v>
      </c>
      <c r="AI980" s="77" t="s">
        <v>4261</v>
      </c>
    </row>
    <row r="981" spans="1:35" x14ac:dyDescent="0.3">
      <c r="A981" s="1" t="str">
        <f t="shared" si="31"/>
        <v>OXX1093435</v>
      </c>
      <c r="B981" s="111" t="s">
        <v>76</v>
      </c>
      <c r="C981" s="61">
        <v>1093435</v>
      </c>
      <c r="D981" s="62">
        <v>45916</v>
      </c>
      <c r="E981" s="105" t="s">
        <v>2963</v>
      </c>
      <c r="F981" s="105" t="s">
        <v>2964</v>
      </c>
      <c r="G981" s="162" t="s">
        <v>496</v>
      </c>
      <c r="H981" s="195" t="s">
        <v>89</v>
      </c>
      <c r="I981" s="64" t="s">
        <v>41</v>
      </c>
      <c r="J981" s="65">
        <v>3</v>
      </c>
      <c r="K981" s="66" t="s">
        <v>69</v>
      </c>
      <c r="L981" s="67" t="s">
        <v>91</v>
      </c>
      <c r="M981" s="67" t="s">
        <v>62</v>
      </c>
      <c r="N981" s="68" t="s">
        <v>62</v>
      </c>
      <c r="O981" s="68">
        <v>0.375</v>
      </c>
      <c r="P981" s="69"/>
      <c r="Q981" s="69"/>
      <c r="R981" s="70"/>
      <c r="S981" s="71"/>
      <c r="T981" s="69"/>
      <c r="U981" s="72"/>
      <c r="V981" s="73">
        <v>3</v>
      </c>
      <c r="W981" s="73">
        <v>67047</v>
      </c>
      <c r="X981" s="74">
        <v>5</v>
      </c>
      <c r="Y981" s="72">
        <v>0.82</v>
      </c>
      <c r="Z981" s="73" t="s">
        <v>99</v>
      </c>
      <c r="AA981" s="70">
        <v>45887</v>
      </c>
      <c r="AB981" s="73"/>
      <c r="AC981" s="75">
        <v>67047</v>
      </c>
      <c r="AD981" s="75">
        <v>7000</v>
      </c>
      <c r="AE981" s="75" t="s">
        <v>340</v>
      </c>
      <c r="AF981" s="76" t="s">
        <v>4262</v>
      </c>
      <c r="AG981" s="76" t="s">
        <v>4263</v>
      </c>
      <c r="AH981" s="77">
        <v>0</v>
      </c>
      <c r="AI981" s="77" t="s">
        <v>4264</v>
      </c>
    </row>
    <row r="982" spans="1:35" x14ac:dyDescent="0.3">
      <c r="A982" s="1" t="str">
        <f t="shared" si="31"/>
        <v>OXX1095530</v>
      </c>
      <c r="B982" s="111" t="s">
        <v>76</v>
      </c>
      <c r="C982" s="61">
        <v>1095530</v>
      </c>
      <c r="D982" s="62">
        <v>45916</v>
      </c>
      <c r="E982" s="105" t="s">
        <v>2965</v>
      </c>
      <c r="F982" s="105" t="s">
        <v>2966</v>
      </c>
      <c r="G982" s="162" t="s">
        <v>496</v>
      </c>
      <c r="H982" s="195" t="s">
        <v>89</v>
      </c>
      <c r="I982" s="64" t="s">
        <v>41</v>
      </c>
      <c r="J982" s="65">
        <v>3</v>
      </c>
      <c r="K982" s="66" t="s">
        <v>69</v>
      </c>
      <c r="L982" s="67" t="s">
        <v>94</v>
      </c>
      <c r="M982" s="67" t="s">
        <v>62</v>
      </c>
      <c r="N982" s="68" t="s">
        <v>62</v>
      </c>
      <c r="O982" s="68">
        <v>0.375</v>
      </c>
      <c r="P982" s="69"/>
      <c r="Q982" s="69"/>
      <c r="R982" s="70"/>
      <c r="S982" s="71"/>
      <c r="T982" s="69"/>
      <c r="U982" s="72"/>
      <c r="V982" s="73">
        <v>3</v>
      </c>
      <c r="W982" s="73">
        <v>75137</v>
      </c>
      <c r="X982" s="74">
        <v>5</v>
      </c>
      <c r="Y982" s="72">
        <v>0.75</v>
      </c>
      <c r="Z982" s="73" t="s">
        <v>84</v>
      </c>
      <c r="AA982" s="70">
        <v>45887</v>
      </c>
      <c r="AB982" s="73"/>
      <c r="AC982" s="75">
        <v>75137</v>
      </c>
      <c r="AD982" s="75">
        <v>7000</v>
      </c>
      <c r="AE982" s="75" t="s">
        <v>340</v>
      </c>
      <c r="AF982" s="76" t="s">
        <v>4265</v>
      </c>
      <c r="AG982" s="76" t="s">
        <v>4266</v>
      </c>
      <c r="AH982" s="77">
        <v>0</v>
      </c>
      <c r="AI982" s="77" t="s">
        <v>4267</v>
      </c>
    </row>
    <row r="983" spans="1:35" x14ac:dyDescent="0.3">
      <c r="A983" s="1" t="str">
        <f t="shared" si="31"/>
        <v>OXX1098812</v>
      </c>
      <c r="B983" s="111" t="s">
        <v>76</v>
      </c>
      <c r="C983" s="61">
        <v>1098812</v>
      </c>
      <c r="D983" s="62">
        <v>45916</v>
      </c>
      <c r="E983" s="105" t="s">
        <v>2967</v>
      </c>
      <c r="F983" s="105" t="s">
        <v>2968</v>
      </c>
      <c r="G983" s="162" t="s">
        <v>987</v>
      </c>
      <c r="H983" s="195" t="s">
        <v>89</v>
      </c>
      <c r="I983" s="64" t="s">
        <v>41</v>
      </c>
      <c r="J983" s="65">
        <v>3</v>
      </c>
      <c r="K983" s="66" t="s">
        <v>69</v>
      </c>
      <c r="L983" s="67" t="s">
        <v>90</v>
      </c>
      <c r="M983" s="67" t="s">
        <v>83</v>
      </c>
      <c r="N983" s="68">
        <v>0.29166666666666669</v>
      </c>
      <c r="O983" s="68">
        <v>0.375</v>
      </c>
      <c r="P983" s="69"/>
      <c r="Q983" s="69"/>
      <c r="R983" s="70"/>
      <c r="S983" s="71"/>
      <c r="T983" s="69"/>
      <c r="U983" s="72"/>
      <c r="V983" s="73">
        <v>3</v>
      </c>
      <c r="W983" s="73">
        <v>90235</v>
      </c>
      <c r="X983" s="74">
        <v>5</v>
      </c>
      <c r="Y983" s="72">
        <v>0.93</v>
      </c>
      <c r="Z983" s="73" t="s">
        <v>366</v>
      </c>
      <c r="AA983" s="70">
        <v>45884</v>
      </c>
      <c r="AB983" s="73"/>
      <c r="AC983" s="75">
        <v>90235</v>
      </c>
      <c r="AD983" s="75">
        <v>9000</v>
      </c>
      <c r="AE983" s="75" t="s">
        <v>340</v>
      </c>
      <c r="AF983" s="76" t="s">
        <v>4268</v>
      </c>
      <c r="AG983" s="76" t="s">
        <v>4269</v>
      </c>
      <c r="AH983" s="77">
        <v>0</v>
      </c>
      <c r="AI983" s="77" t="s">
        <v>4270</v>
      </c>
    </row>
    <row r="984" spans="1:35" x14ac:dyDescent="0.3">
      <c r="A984" s="1" t="str">
        <f t="shared" si="31"/>
        <v>OXX1098971</v>
      </c>
      <c r="B984" s="111" t="s">
        <v>76</v>
      </c>
      <c r="C984" s="61">
        <v>1098971</v>
      </c>
      <c r="D984" s="62">
        <v>45916</v>
      </c>
      <c r="E984" s="105" t="s">
        <v>2969</v>
      </c>
      <c r="F984" s="105" t="s">
        <v>2970</v>
      </c>
      <c r="G984" s="162" t="s">
        <v>496</v>
      </c>
      <c r="H984" s="195" t="s">
        <v>89</v>
      </c>
      <c r="I984" s="64" t="s">
        <v>41</v>
      </c>
      <c r="J984" s="65">
        <v>3</v>
      </c>
      <c r="K984" s="66" t="s">
        <v>69</v>
      </c>
      <c r="L984" s="67" t="s">
        <v>96</v>
      </c>
      <c r="M984" s="67" t="s">
        <v>62</v>
      </c>
      <c r="N984" s="68" t="s">
        <v>62</v>
      </c>
      <c r="O984" s="68">
        <v>0.375</v>
      </c>
      <c r="P984" s="69"/>
      <c r="Q984" s="69"/>
      <c r="R984" s="70"/>
      <c r="S984" s="71"/>
      <c r="T984" s="69"/>
      <c r="U984" s="72"/>
      <c r="V984" s="73">
        <v>3</v>
      </c>
      <c r="W984" s="73">
        <v>64610</v>
      </c>
      <c r="X984" s="74">
        <v>5</v>
      </c>
      <c r="Y984" s="72">
        <v>0.78</v>
      </c>
      <c r="Z984" s="73" t="s">
        <v>99</v>
      </c>
      <c r="AA984" s="70">
        <v>45884</v>
      </c>
      <c r="AB984" s="73"/>
      <c r="AC984" s="75">
        <v>64610</v>
      </c>
      <c r="AD984" s="75">
        <v>7000</v>
      </c>
      <c r="AE984" s="75" t="s">
        <v>340</v>
      </c>
      <c r="AF984" s="76" t="s">
        <v>4271</v>
      </c>
      <c r="AG984" s="76" t="s">
        <v>4272</v>
      </c>
      <c r="AH984" s="77">
        <v>0</v>
      </c>
      <c r="AI984" s="77" t="s">
        <v>4273</v>
      </c>
    </row>
    <row r="985" spans="1:35" x14ac:dyDescent="0.3">
      <c r="A985" s="1" t="str">
        <f t="shared" si="31"/>
        <v>OXX1100115</v>
      </c>
      <c r="B985" s="111" t="s">
        <v>76</v>
      </c>
      <c r="C985" s="61">
        <v>1100115</v>
      </c>
      <c r="D985" s="62">
        <v>45916</v>
      </c>
      <c r="E985" s="105" t="s">
        <v>2971</v>
      </c>
      <c r="F985" s="105" t="s">
        <v>2972</v>
      </c>
      <c r="G985" s="162" t="s">
        <v>496</v>
      </c>
      <c r="H985" s="195" t="s">
        <v>89</v>
      </c>
      <c r="I985" s="64" t="s">
        <v>41</v>
      </c>
      <c r="J985" s="65">
        <v>3</v>
      </c>
      <c r="K985" s="66" t="s">
        <v>69</v>
      </c>
      <c r="L985" s="67" t="s">
        <v>272</v>
      </c>
      <c r="M985" s="67" t="s">
        <v>62</v>
      </c>
      <c r="N985" s="68" t="s">
        <v>62</v>
      </c>
      <c r="O985" s="68">
        <v>0.375</v>
      </c>
      <c r="P985" s="69"/>
      <c r="Q985" s="69"/>
      <c r="R985" s="70"/>
      <c r="S985" s="71"/>
      <c r="T985" s="69"/>
      <c r="U985" s="72"/>
      <c r="V985" s="73">
        <v>3</v>
      </c>
      <c r="W985" s="73">
        <v>70523</v>
      </c>
      <c r="X985" s="74">
        <v>5</v>
      </c>
      <c r="Y985" s="72">
        <v>0.9</v>
      </c>
      <c r="Z985" s="73" t="s">
        <v>94</v>
      </c>
      <c r="AA985" s="70">
        <v>45887</v>
      </c>
      <c r="AB985" s="73"/>
      <c r="AC985" s="75">
        <v>70523</v>
      </c>
      <c r="AD985" s="75">
        <v>7000</v>
      </c>
      <c r="AE985" s="75" t="s">
        <v>340</v>
      </c>
      <c r="AF985" s="76" t="s">
        <v>4274</v>
      </c>
      <c r="AG985" s="76" t="s">
        <v>4275</v>
      </c>
      <c r="AH985" s="77">
        <v>0</v>
      </c>
      <c r="AI985" s="77" t="s">
        <v>4276</v>
      </c>
    </row>
    <row r="986" spans="1:35" x14ac:dyDescent="0.3">
      <c r="A986" s="1" t="str">
        <f t="shared" si="31"/>
        <v>OXX1104892</v>
      </c>
      <c r="B986" s="111" t="s">
        <v>76</v>
      </c>
      <c r="C986" s="61">
        <v>1104892</v>
      </c>
      <c r="D986" s="62">
        <v>45916</v>
      </c>
      <c r="E986" s="105" t="s">
        <v>2973</v>
      </c>
      <c r="F986" s="105" t="s">
        <v>2974</v>
      </c>
      <c r="G986" s="162" t="s">
        <v>496</v>
      </c>
      <c r="H986" s="195" t="s">
        <v>89</v>
      </c>
      <c r="I986" s="64" t="s">
        <v>41</v>
      </c>
      <c r="J986" s="65">
        <v>3</v>
      </c>
      <c r="K986" s="66" t="s">
        <v>69</v>
      </c>
      <c r="L986" s="67" t="s">
        <v>95</v>
      </c>
      <c r="M986" s="67" t="s">
        <v>62</v>
      </c>
      <c r="N986" s="68" t="s">
        <v>62</v>
      </c>
      <c r="O986" s="68">
        <v>0.375</v>
      </c>
      <c r="P986" s="69"/>
      <c r="Q986" s="69"/>
      <c r="R986" s="70"/>
      <c r="S986" s="71"/>
      <c r="T986" s="69"/>
      <c r="U986" s="72"/>
      <c r="V986" s="73">
        <v>3</v>
      </c>
      <c r="W986" s="73">
        <v>73630</v>
      </c>
      <c r="X986" s="74">
        <v>4</v>
      </c>
      <c r="Y986" s="72">
        <v>0.9022</v>
      </c>
      <c r="Z986" s="73" t="s">
        <v>272</v>
      </c>
      <c r="AA986" s="70">
        <v>45821</v>
      </c>
      <c r="AB986" s="73"/>
      <c r="AC986" s="75">
        <v>73630</v>
      </c>
      <c r="AD986" s="75">
        <v>7000</v>
      </c>
      <c r="AE986" s="75" t="s">
        <v>340</v>
      </c>
      <c r="AF986" s="76" t="s">
        <v>4277</v>
      </c>
      <c r="AG986" s="76" t="s">
        <v>4278</v>
      </c>
      <c r="AH986" s="77">
        <v>0</v>
      </c>
      <c r="AI986" s="77" t="s">
        <v>4279</v>
      </c>
    </row>
    <row r="987" spans="1:35" x14ac:dyDescent="0.3">
      <c r="A987" s="1" t="str">
        <f t="shared" si="31"/>
        <v>OXX1108088</v>
      </c>
      <c r="B987" s="111" t="s">
        <v>76</v>
      </c>
      <c r="C987" s="61">
        <v>1108088</v>
      </c>
      <c r="D987" s="62">
        <v>45916</v>
      </c>
      <c r="E987" s="105" t="s">
        <v>2975</v>
      </c>
      <c r="F987" s="105" t="s">
        <v>2976</v>
      </c>
      <c r="G987" s="162" t="s">
        <v>496</v>
      </c>
      <c r="H987" s="195" t="s">
        <v>89</v>
      </c>
      <c r="I987" s="64" t="s">
        <v>41</v>
      </c>
      <c r="J987" s="65">
        <v>3</v>
      </c>
      <c r="K987" s="66" t="s">
        <v>69</v>
      </c>
      <c r="L987" s="67" t="s">
        <v>100</v>
      </c>
      <c r="M987" s="67" t="s">
        <v>62</v>
      </c>
      <c r="N987" s="68" t="s">
        <v>62</v>
      </c>
      <c r="O987" s="68">
        <v>0.375</v>
      </c>
      <c r="P987" s="69"/>
      <c r="Q987" s="69"/>
      <c r="R987" s="70"/>
      <c r="S987" s="71"/>
      <c r="T987" s="69"/>
      <c r="U987" s="72"/>
      <c r="V987" s="73">
        <v>3</v>
      </c>
      <c r="W987" s="73">
        <v>60984</v>
      </c>
      <c r="X987" s="74">
        <v>5</v>
      </c>
      <c r="Y987" s="72">
        <v>0.9</v>
      </c>
      <c r="Z987" s="73" t="s">
        <v>94</v>
      </c>
      <c r="AA987" s="70">
        <v>45884</v>
      </c>
      <c r="AB987" s="73"/>
      <c r="AC987" s="75">
        <v>60984</v>
      </c>
      <c r="AD987" s="75">
        <v>5000</v>
      </c>
      <c r="AE987" s="75" t="s">
        <v>340</v>
      </c>
      <c r="AF987" s="76" t="s">
        <v>4280</v>
      </c>
      <c r="AG987" s="76" t="s">
        <v>4281</v>
      </c>
      <c r="AH987" s="77">
        <v>0</v>
      </c>
      <c r="AI987" s="77" t="s">
        <v>4282</v>
      </c>
    </row>
    <row r="988" spans="1:35" x14ac:dyDescent="0.3">
      <c r="A988" s="1" t="str">
        <f t="shared" ref="A988:A1051" si="32">CONCATENATE(B988,C988)</f>
        <v>OXX1108556</v>
      </c>
      <c r="B988" s="111" t="s">
        <v>76</v>
      </c>
      <c r="C988" s="61">
        <v>1108556</v>
      </c>
      <c r="D988" s="62">
        <v>45916</v>
      </c>
      <c r="E988" s="105" t="s">
        <v>2977</v>
      </c>
      <c r="F988" s="105" t="s">
        <v>2978</v>
      </c>
      <c r="G988" s="162" t="s">
        <v>496</v>
      </c>
      <c r="H988" s="195" t="s">
        <v>89</v>
      </c>
      <c r="I988" s="64" t="s">
        <v>41</v>
      </c>
      <c r="J988" s="65">
        <v>3</v>
      </c>
      <c r="K988" s="66" t="s">
        <v>69</v>
      </c>
      <c r="L988" s="67" t="s">
        <v>92</v>
      </c>
      <c r="M988" s="67" t="s">
        <v>62</v>
      </c>
      <c r="N988" s="68" t="s">
        <v>62</v>
      </c>
      <c r="O988" s="68">
        <v>0.375</v>
      </c>
      <c r="P988" s="69"/>
      <c r="Q988" s="69"/>
      <c r="R988" s="70"/>
      <c r="S988" s="71"/>
      <c r="T988" s="69"/>
      <c r="U988" s="72"/>
      <c r="V988" s="73">
        <v>3</v>
      </c>
      <c r="W988" s="73">
        <v>55559</v>
      </c>
      <c r="X988" s="74">
        <v>5</v>
      </c>
      <c r="Y988" s="72">
        <v>0.91</v>
      </c>
      <c r="Z988" s="73" t="s">
        <v>100</v>
      </c>
      <c r="AA988" s="70">
        <v>45884</v>
      </c>
      <c r="AB988" s="73"/>
      <c r="AC988" s="75">
        <v>55559</v>
      </c>
      <c r="AD988" s="75">
        <v>5000</v>
      </c>
      <c r="AE988" s="75" t="s">
        <v>340</v>
      </c>
      <c r="AF988" s="76" t="s">
        <v>4283</v>
      </c>
      <c r="AG988" s="76" t="s">
        <v>3454</v>
      </c>
      <c r="AH988" s="77">
        <v>0</v>
      </c>
      <c r="AI988" s="77" t="s">
        <v>4284</v>
      </c>
    </row>
    <row r="989" spans="1:35" x14ac:dyDescent="0.3">
      <c r="A989" s="1" t="str">
        <f t="shared" si="32"/>
        <v>OXX1110225</v>
      </c>
      <c r="B989" s="111" t="s">
        <v>76</v>
      </c>
      <c r="C989" s="61">
        <v>1110225</v>
      </c>
      <c r="D989" s="62">
        <v>45916</v>
      </c>
      <c r="E989" s="105" t="s">
        <v>2979</v>
      </c>
      <c r="F989" s="105" t="s">
        <v>2980</v>
      </c>
      <c r="G989" s="162" t="s">
        <v>496</v>
      </c>
      <c r="H989" s="195" t="s">
        <v>89</v>
      </c>
      <c r="I989" s="64" t="s">
        <v>41</v>
      </c>
      <c r="J989" s="65">
        <v>3</v>
      </c>
      <c r="K989" s="66" t="s">
        <v>69</v>
      </c>
      <c r="L989" s="67" t="s">
        <v>99</v>
      </c>
      <c r="M989" s="67" t="s">
        <v>62</v>
      </c>
      <c r="N989" s="68" t="s">
        <v>62</v>
      </c>
      <c r="O989" s="68">
        <v>0.375</v>
      </c>
      <c r="P989" s="69"/>
      <c r="Q989" s="69"/>
      <c r="R989" s="70"/>
      <c r="S989" s="71"/>
      <c r="T989" s="69"/>
      <c r="U989" s="72"/>
      <c r="V989" s="73">
        <v>3</v>
      </c>
      <c r="W989" s="73">
        <v>73178</v>
      </c>
      <c r="X989" s="74">
        <v>5</v>
      </c>
      <c r="Y989" s="72">
        <v>0.83</v>
      </c>
      <c r="Z989" s="73" t="s">
        <v>366</v>
      </c>
      <c r="AA989" s="70">
        <v>45854</v>
      </c>
      <c r="AB989" s="73"/>
      <c r="AC989" s="75">
        <v>73178</v>
      </c>
      <c r="AD989" s="75">
        <v>7000</v>
      </c>
      <c r="AE989" s="75" t="s">
        <v>340</v>
      </c>
      <c r="AF989" s="76" t="s">
        <v>4285</v>
      </c>
      <c r="AG989" s="76" t="s">
        <v>4286</v>
      </c>
      <c r="AH989" s="77">
        <v>0</v>
      </c>
      <c r="AI989" s="77" t="s">
        <v>4287</v>
      </c>
    </row>
    <row r="990" spans="1:35" x14ac:dyDescent="0.3">
      <c r="A990" s="1" t="str">
        <f t="shared" si="32"/>
        <v>OXX1092942</v>
      </c>
      <c r="B990" s="111" t="s">
        <v>76</v>
      </c>
      <c r="C990" s="61">
        <v>1092942</v>
      </c>
      <c r="D990" s="62">
        <v>45916</v>
      </c>
      <c r="E990" s="105" t="s">
        <v>2981</v>
      </c>
      <c r="F990" s="105" t="s">
        <v>2982</v>
      </c>
      <c r="G990" s="162" t="s">
        <v>496</v>
      </c>
      <c r="H990" s="195" t="s">
        <v>103</v>
      </c>
      <c r="I990" s="64" t="s">
        <v>41</v>
      </c>
      <c r="J990" s="65">
        <v>3</v>
      </c>
      <c r="K990" s="66" t="s">
        <v>69</v>
      </c>
      <c r="L990" s="67" t="s">
        <v>446</v>
      </c>
      <c r="M990" s="67" t="s">
        <v>62</v>
      </c>
      <c r="N990" s="68" t="s">
        <v>62</v>
      </c>
      <c r="O990" s="68">
        <v>0.375</v>
      </c>
      <c r="P990" s="69"/>
      <c r="Q990" s="69"/>
      <c r="R990" s="70"/>
      <c r="S990" s="71"/>
      <c r="T990" s="69"/>
      <c r="U990" s="72"/>
      <c r="V990" s="73">
        <v>3</v>
      </c>
      <c r="W990" s="73">
        <v>84987</v>
      </c>
      <c r="X990" s="74">
        <v>5</v>
      </c>
      <c r="Y990" s="72">
        <v>0.88</v>
      </c>
      <c r="Z990" s="73" t="s">
        <v>96</v>
      </c>
      <c r="AA990" s="70">
        <v>45887</v>
      </c>
      <c r="AB990" s="73"/>
      <c r="AC990" s="75">
        <v>84987</v>
      </c>
      <c r="AD990" s="75">
        <v>7000</v>
      </c>
      <c r="AE990" s="75" t="s">
        <v>340</v>
      </c>
      <c r="AF990" s="76" t="s">
        <v>4288</v>
      </c>
      <c r="AG990" s="76" t="s">
        <v>4260</v>
      </c>
      <c r="AH990" s="77">
        <v>0</v>
      </c>
      <c r="AI990" s="77" t="s">
        <v>4289</v>
      </c>
    </row>
    <row r="991" spans="1:35" x14ac:dyDescent="0.3">
      <c r="A991" s="1" t="str">
        <f t="shared" si="32"/>
        <v>OXX1095979</v>
      </c>
      <c r="B991" s="111" t="s">
        <v>76</v>
      </c>
      <c r="C991" s="61">
        <v>1095979</v>
      </c>
      <c r="D991" s="62">
        <v>45916</v>
      </c>
      <c r="E991" s="105" t="s">
        <v>2983</v>
      </c>
      <c r="F991" s="105" t="s">
        <v>2984</v>
      </c>
      <c r="G991" s="162" t="s">
        <v>496</v>
      </c>
      <c r="H991" s="195" t="s">
        <v>103</v>
      </c>
      <c r="I991" s="64" t="s">
        <v>41</v>
      </c>
      <c r="J991" s="65">
        <v>3</v>
      </c>
      <c r="K991" s="66" t="s">
        <v>69</v>
      </c>
      <c r="L991" s="67" t="s">
        <v>108</v>
      </c>
      <c r="M991" s="67" t="s">
        <v>62</v>
      </c>
      <c r="N991" s="68" t="s">
        <v>62</v>
      </c>
      <c r="O991" s="68">
        <v>0.375</v>
      </c>
      <c r="P991" s="69"/>
      <c r="Q991" s="69"/>
      <c r="R991" s="70"/>
      <c r="S991" s="71"/>
      <c r="T991" s="69"/>
      <c r="U991" s="72"/>
      <c r="V991" s="73">
        <v>3</v>
      </c>
      <c r="W991" s="73">
        <v>99071</v>
      </c>
      <c r="X991" s="74">
        <v>5</v>
      </c>
      <c r="Y991" s="72">
        <v>1</v>
      </c>
      <c r="Z991" s="73" t="s">
        <v>366</v>
      </c>
      <c r="AA991" s="70">
        <v>45887</v>
      </c>
      <c r="AB991" s="73"/>
      <c r="AC991" s="75">
        <v>99071</v>
      </c>
      <c r="AD991" s="75">
        <v>9000</v>
      </c>
      <c r="AE991" s="75" t="s">
        <v>340</v>
      </c>
      <c r="AF991" s="76" t="s">
        <v>4290</v>
      </c>
      <c r="AG991" s="76" t="s">
        <v>4291</v>
      </c>
      <c r="AH991" s="77">
        <v>0</v>
      </c>
      <c r="AI991" s="77" t="s">
        <v>4292</v>
      </c>
    </row>
    <row r="992" spans="1:35" x14ac:dyDescent="0.3">
      <c r="A992" s="1" t="str">
        <f t="shared" si="32"/>
        <v>OXX1095996</v>
      </c>
      <c r="B992" s="111" t="s">
        <v>76</v>
      </c>
      <c r="C992" s="61">
        <v>1095996</v>
      </c>
      <c r="D992" s="62">
        <v>45916</v>
      </c>
      <c r="E992" s="105" t="s">
        <v>2985</v>
      </c>
      <c r="F992" s="105" t="s">
        <v>2986</v>
      </c>
      <c r="G992" s="162" t="s">
        <v>496</v>
      </c>
      <c r="H992" s="195" t="s">
        <v>103</v>
      </c>
      <c r="I992" s="64" t="s">
        <v>41</v>
      </c>
      <c r="J992" s="65">
        <v>3</v>
      </c>
      <c r="K992" s="66" t="s">
        <v>69</v>
      </c>
      <c r="L992" s="67" t="s">
        <v>171</v>
      </c>
      <c r="M992" s="67" t="s">
        <v>62</v>
      </c>
      <c r="N992" s="68" t="s">
        <v>62</v>
      </c>
      <c r="O992" s="68">
        <v>0.375</v>
      </c>
      <c r="P992" s="69"/>
      <c r="Q992" s="69"/>
      <c r="R992" s="70"/>
      <c r="S992" s="71"/>
      <c r="T992" s="69"/>
      <c r="U992" s="72"/>
      <c r="V992" s="73">
        <v>3</v>
      </c>
      <c r="W992" s="73">
        <v>71835</v>
      </c>
      <c r="X992" s="74">
        <v>5</v>
      </c>
      <c r="Y992" s="72">
        <v>0.65</v>
      </c>
      <c r="Z992" s="73" t="s">
        <v>111</v>
      </c>
      <c r="AA992" s="70">
        <v>45884</v>
      </c>
      <c r="AB992" s="73"/>
      <c r="AC992" s="75">
        <v>71835</v>
      </c>
      <c r="AD992" s="75">
        <v>7000</v>
      </c>
      <c r="AE992" s="75" t="s">
        <v>340</v>
      </c>
      <c r="AF992" s="76" t="s">
        <v>4293</v>
      </c>
      <c r="AG992" s="76" t="s">
        <v>4294</v>
      </c>
      <c r="AH992" s="77">
        <v>0</v>
      </c>
      <c r="AI992" s="77" t="s">
        <v>4295</v>
      </c>
    </row>
    <row r="993" spans="1:35" x14ac:dyDescent="0.3">
      <c r="A993" s="1" t="str">
        <f t="shared" si="32"/>
        <v>OXX1097043</v>
      </c>
      <c r="B993" s="111" t="s">
        <v>76</v>
      </c>
      <c r="C993" s="61">
        <v>1097043</v>
      </c>
      <c r="D993" s="62">
        <v>45916</v>
      </c>
      <c r="E993" s="105" t="s">
        <v>2987</v>
      </c>
      <c r="F993" s="105" t="s">
        <v>2988</v>
      </c>
      <c r="G993" s="162" t="s">
        <v>496</v>
      </c>
      <c r="H993" s="195" t="s">
        <v>103</v>
      </c>
      <c r="I993" s="64" t="s">
        <v>41</v>
      </c>
      <c r="J993" s="65">
        <v>3</v>
      </c>
      <c r="K993" s="66" t="s">
        <v>69</v>
      </c>
      <c r="L993" s="67" t="s">
        <v>125</v>
      </c>
      <c r="M993" s="67" t="s">
        <v>62</v>
      </c>
      <c r="N993" s="68" t="s">
        <v>62</v>
      </c>
      <c r="O993" s="68">
        <v>0.375</v>
      </c>
      <c r="P993" s="69"/>
      <c r="Q993" s="69"/>
      <c r="R993" s="70"/>
      <c r="S993" s="71"/>
      <c r="T993" s="69"/>
      <c r="U993" s="72"/>
      <c r="V993" s="73">
        <v>3</v>
      </c>
      <c r="W993" s="73">
        <v>93550</v>
      </c>
      <c r="X993" s="74">
        <v>5</v>
      </c>
      <c r="Y993" s="72">
        <v>0.67</v>
      </c>
      <c r="Z993" s="73" t="s">
        <v>125</v>
      </c>
      <c r="AA993" s="70">
        <v>45887</v>
      </c>
      <c r="AB993" s="73"/>
      <c r="AC993" s="75">
        <v>93550</v>
      </c>
      <c r="AD993" s="75">
        <v>9000</v>
      </c>
      <c r="AE993" s="75" t="s">
        <v>340</v>
      </c>
      <c r="AF993" s="76" t="s">
        <v>4296</v>
      </c>
      <c r="AG993" s="76" t="s">
        <v>4297</v>
      </c>
      <c r="AH993" s="77">
        <v>0</v>
      </c>
      <c r="AI993" s="77" t="s">
        <v>4298</v>
      </c>
    </row>
    <row r="994" spans="1:35" x14ac:dyDescent="0.3">
      <c r="A994" s="1" t="str">
        <f t="shared" si="32"/>
        <v>OXX1100104</v>
      </c>
      <c r="B994" s="111" t="s">
        <v>76</v>
      </c>
      <c r="C994" s="61">
        <v>1100104</v>
      </c>
      <c r="D994" s="62">
        <v>45916</v>
      </c>
      <c r="E994" s="105" t="s">
        <v>2989</v>
      </c>
      <c r="F994" s="105" t="s">
        <v>2990</v>
      </c>
      <c r="G994" s="162" t="s">
        <v>496</v>
      </c>
      <c r="H994" s="195" t="s">
        <v>103</v>
      </c>
      <c r="I994" s="64" t="s">
        <v>41</v>
      </c>
      <c r="J994" s="65">
        <v>3</v>
      </c>
      <c r="K994" s="66" t="s">
        <v>69</v>
      </c>
      <c r="L994" s="67" t="s">
        <v>111</v>
      </c>
      <c r="M994" s="67" t="s">
        <v>62</v>
      </c>
      <c r="N994" s="68" t="s">
        <v>62</v>
      </c>
      <c r="O994" s="68">
        <v>0.375</v>
      </c>
      <c r="P994" s="69"/>
      <c r="Q994" s="69"/>
      <c r="R994" s="70"/>
      <c r="S994" s="71"/>
      <c r="T994" s="69"/>
      <c r="U994" s="72"/>
      <c r="V994" s="73">
        <v>3</v>
      </c>
      <c r="W994" s="73">
        <v>67466</v>
      </c>
      <c r="X994" s="74">
        <v>5</v>
      </c>
      <c r="Y994" s="72">
        <v>0.71</v>
      </c>
      <c r="Z994" s="73" t="s">
        <v>125</v>
      </c>
      <c r="AA994" s="70">
        <v>45884</v>
      </c>
      <c r="AB994" s="73"/>
      <c r="AC994" s="75">
        <v>67466</v>
      </c>
      <c r="AD994" s="75">
        <v>7000</v>
      </c>
      <c r="AE994" s="75" t="s">
        <v>340</v>
      </c>
      <c r="AF994" s="76" t="s">
        <v>4299</v>
      </c>
      <c r="AG994" s="76" t="s">
        <v>4300</v>
      </c>
      <c r="AH994" s="77">
        <v>0</v>
      </c>
      <c r="AI994" s="77" t="s">
        <v>4301</v>
      </c>
    </row>
    <row r="995" spans="1:35" x14ac:dyDescent="0.3">
      <c r="A995" s="1" t="str">
        <f t="shared" si="32"/>
        <v>OXX1100250</v>
      </c>
      <c r="B995" s="111" t="s">
        <v>76</v>
      </c>
      <c r="C995" s="61">
        <v>1100250</v>
      </c>
      <c r="D995" s="62">
        <v>45916</v>
      </c>
      <c r="E995" s="105" t="s">
        <v>2991</v>
      </c>
      <c r="F995" s="105" t="s">
        <v>2992</v>
      </c>
      <c r="G995" s="162" t="s">
        <v>496</v>
      </c>
      <c r="H995" s="195" t="s">
        <v>103</v>
      </c>
      <c r="I995" s="64" t="s">
        <v>41</v>
      </c>
      <c r="J995" s="65">
        <v>3</v>
      </c>
      <c r="K995" s="66" t="s">
        <v>69</v>
      </c>
      <c r="L995" s="67" t="s">
        <v>252</v>
      </c>
      <c r="M995" s="67" t="s">
        <v>62</v>
      </c>
      <c r="N995" s="68" t="s">
        <v>62</v>
      </c>
      <c r="O995" s="68">
        <v>0.375</v>
      </c>
      <c r="P995" s="69"/>
      <c r="Q995" s="69"/>
      <c r="R995" s="70"/>
      <c r="S995" s="71"/>
      <c r="T995" s="69"/>
      <c r="U995" s="72"/>
      <c r="V995" s="73">
        <v>3</v>
      </c>
      <c r="W995" s="73">
        <v>64980</v>
      </c>
      <c r="X995" s="74">
        <v>5</v>
      </c>
      <c r="Y995" s="72">
        <v>0.83</v>
      </c>
      <c r="Z995" s="73" t="s">
        <v>108</v>
      </c>
      <c r="AA995" s="70">
        <v>45887</v>
      </c>
      <c r="AB995" s="73"/>
      <c r="AC995" s="75">
        <v>64980</v>
      </c>
      <c r="AD995" s="75">
        <v>7000</v>
      </c>
      <c r="AE995" s="75" t="s">
        <v>340</v>
      </c>
      <c r="AF995" s="76" t="s">
        <v>4302</v>
      </c>
      <c r="AG995" s="76" t="s">
        <v>4303</v>
      </c>
      <c r="AH995" s="77">
        <v>0</v>
      </c>
      <c r="AI995" s="77" t="s">
        <v>4304</v>
      </c>
    </row>
    <row r="996" spans="1:35" x14ac:dyDescent="0.3">
      <c r="A996" s="1" t="str">
        <f t="shared" si="32"/>
        <v>OXX1100725</v>
      </c>
      <c r="B996" s="111" t="s">
        <v>76</v>
      </c>
      <c r="C996" s="61">
        <v>1100725</v>
      </c>
      <c r="D996" s="62">
        <v>45916</v>
      </c>
      <c r="E996" s="105" t="s">
        <v>2993</v>
      </c>
      <c r="F996" s="105" t="s">
        <v>2994</v>
      </c>
      <c r="G996" s="162" t="s">
        <v>496</v>
      </c>
      <c r="H996" s="195" t="s">
        <v>103</v>
      </c>
      <c r="I996" s="64" t="s">
        <v>41</v>
      </c>
      <c r="J996" s="65">
        <v>3</v>
      </c>
      <c r="K996" s="66" t="s">
        <v>69</v>
      </c>
      <c r="L996" s="67" t="s">
        <v>474</v>
      </c>
      <c r="M996" s="67" t="s">
        <v>62</v>
      </c>
      <c r="N996" s="68" t="s">
        <v>62</v>
      </c>
      <c r="O996" s="68">
        <v>0.375</v>
      </c>
      <c r="P996" s="69"/>
      <c r="Q996" s="69"/>
      <c r="R996" s="70"/>
      <c r="S996" s="71"/>
      <c r="T996" s="69"/>
      <c r="U996" s="72"/>
      <c r="V996" s="73">
        <v>3</v>
      </c>
      <c r="W996" s="73">
        <v>60215</v>
      </c>
      <c r="X996" s="74">
        <v>5</v>
      </c>
      <c r="Y996" s="72">
        <v>0.81</v>
      </c>
      <c r="Z996" s="73" t="s">
        <v>153</v>
      </c>
      <c r="AA996" s="70">
        <v>45884</v>
      </c>
      <c r="AB996" s="73"/>
      <c r="AC996" s="75">
        <v>60215</v>
      </c>
      <c r="AD996" s="75">
        <v>5000</v>
      </c>
      <c r="AE996" s="75" t="s">
        <v>340</v>
      </c>
      <c r="AF996" s="76" t="s">
        <v>4305</v>
      </c>
      <c r="AG996" s="76" t="s">
        <v>4306</v>
      </c>
      <c r="AH996" s="77">
        <v>0</v>
      </c>
      <c r="AI996" s="77" t="s">
        <v>4307</v>
      </c>
    </row>
    <row r="997" spans="1:35" x14ac:dyDescent="0.3">
      <c r="A997" s="1" t="str">
        <f t="shared" si="32"/>
        <v>OXX1100737</v>
      </c>
      <c r="B997" s="111" t="s">
        <v>76</v>
      </c>
      <c r="C997" s="61">
        <v>1100737</v>
      </c>
      <c r="D997" s="62">
        <v>45916</v>
      </c>
      <c r="E997" s="105" t="s">
        <v>2995</v>
      </c>
      <c r="F997" s="105" t="s">
        <v>2996</v>
      </c>
      <c r="G997" s="162" t="s">
        <v>496</v>
      </c>
      <c r="H997" s="195" t="s">
        <v>103</v>
      </c>
      <c r="I997" s="64" t="s">
        <v>41</v>
      </c>
      <c r="J997" s="65">
        <v>3</v>
      </c>
      <c r="K997" s="66" t="s">
        <v>69</v>
      </c>
      <c r="L997" s="67" t="s">
        <v>342</v>
      </c>
      <c r="M997" s="67" t="s">
        <v>62</v>
      </c>
      <c r="N997" s="68" t="s">
        <v>62</v>
      </c>
      <c r="O997" s="68">
        <v>0.375</v>
      </c>
      <c r="P997" s="69"/>
      <c r="Q997" s="69"/>
      <c r="R997" s="70"/>
      <c r="S997" s="71"/>
      <c r="T997" s="69"/>
      <c r="U997" s="72"/>
      <c r="V997" s="73">
        <v>3</v>
      </c>
      <c r="W997" s="73">
        <v>71345</v>
      </c>
      <c r="X997" s="74">
        <v>5</v>
      </c>
      <c r="Y997" s="72">
        <v>0.71</v>
      </c>
      <c r="Z997" s="73" t="s">
        <v>342</v>
      </c>
      <c r="AA997" s="70">
        <v>45884</v>
      </c>
      <c r="AB997" s="73"/>
      <c r="AC997" s="75">
        <v>71345</v>
      </c>
      <c r="AD997" s="75">
        <v>7000</v>
      </c>
      <c r="AE997" s="75" t="s">
        <v>340</v>
      </c>
      <c r="AF997" s="76" t="s">
        <v>4308</v>
      </c>
      <c r="AG997" s="76" t="s">
        <v>4309</v>
      </c>
      <c r="AH997" s="77">
        <v>0</v>
      </c>
      <c r="AI997" s="77" t="s">
        <v>4310</v>
      </c>
    </row>
    <row r="998" spans="1:35" x14ac:dyDescent="0.3">
      <c r="A998" s="1" t="str">
        <f t="shared" si="32"/>
        <v>OXX1104682</v>
      </c>
      <c r="B998" s="111" t="s">
        <v>76</v>
      </c>
      <c r="C998" s="61">
        <v>1104682</v>
      </c>
      <c r="D998" s="62">
        <v>45916</v>
      </c>
      <c r="E998" s="105" t="s">
        <v>2997</v>
      </c>
      <c r="F998" s="105" t="s">
        <v>2998</v>
      </c>
      <c r="G998" s="162" t="s">
        <v>496</v>
      </c>
      <c r="H998" s="195" t="s">
        <v>103</v>
      </c>
      <c r="I998" s="64" t="s">
        <v>41</v>
      </c>
      <c r="J998" s="65">
        <v>3</v>
      </c>
      <c r="K998" s="66" t="s">
        <v>69</v>
      </c>
      <c r="L998" s="67" t="s">
        <v>177</v>
      </c>
      <c r="M998" s="67" t="s">
        <v>62</v>
      </c>
      <c r="N998" s="68" t="s">
        <v>62</v>
      </c>
      <c r="O998" s="68">
        <v>0.375</v>
      </c>
      <c r="P998" s="69"/>
      <c r="Q998" s="69"/>
      <c r="R998" s="70"/>
      <c r="S998" s="71"/>
      <c r="T998" s="69"/>
      <c r="U998" s="72"/>
      <c r="V998" s="73">
        <v>3</v>
      </c>
      <c r="W998" s="73">
        <v>77209</v>
      </c>
      <c r="X998" s="74">
        <v>5</v>
      </c>
      <c r="Y998" s="72">
        <v>0.88</v>
      </c>
      <c r="Z998" s="73" t="s">
        <v>177</v>
      </c>
      <c r="AA998" s="70">
        <v>45884</v>
      </c>
      <c r="AB998" s="73"/>
      <c r="AC998" s="75">
        <v>77209</v>
      </c>
      <c r="AD998" s="75">
        <v>7000</v>
      </c>
      <c r="AE998" s="75" t="s">
        <v>340</v>
      </c>
      <c r="AF998" s="76" t="s">
        <v>4311</v>
      </c>
      <c r="AG998" s="76" t="s">
        <v>4312</v>
      </c>
      <c r="AH998" s="77">
        <v>0</v>
      </c>
      <c r="AI998" s="77" t="s">
        <v>4313</v>
      </c>
    </row>
    <row r="999" spans="1:35" x14ac:dyDescent="0.3">
      <c r="A999" s="1" t="str">
        <f t="shared" si="32"/>
        <v>OXX1105349</v>
      </c>
      <c r="B999" s="111" t="s">
        <v>76</v>
      </c>
      <c r="C999" s="61">
        <v>1105349</v>
      </c>
      <c r="D999" s="62">
        <v>45916</v>
      </c>
      <c r="E999" s="105" t="s">
        <v>2999</v>
      </c>
      <c r="F999" s="105" t="s">
        <v>3000</v>
      </c>
      <c r="G999" s="162" t="s">
        <v>840</v>
      </c>
      <c r="H999" s="195" t="s">
        <v>103</v>
      </c>
      <c r="I999" s="64" t="s">
        <v>41</v>
      </c>
      <c r="J999" s="65">
        <v>3</v>
      </c>
      <c r="K999" s="66" t="s">
        <v>69</v>
      </c>
      <c r="L999" s="67" t="s">
        <v>110</v>
      </c>
      <c r="M999" s="67" t="s">
        <v>83</v>
      </c>
      <c r="N999" s="68">
        <v>0.29166666666666669</v>
      </c>
      <c r="O999" s="68">
        <v>0.375</v>
      </c>
      <c r="P999" s="69"/>
      <c r="Q999" s="69"/>
      <c r="R999" s="70"/>
      <c r="S999" s="71"/>
      <c r="T999" s="69"/>
      <c r="U999" s="72"/>
      <c r="V999" s="73">
        <v>3</v>
      </c>
      <c r="W999" s="73">
        <v>68911</v>
      </c>
      <c r="X999" s="74">
        <v>5</v>
      </c>
      <c r="Y999" s="72">
        <v>0.76</v>
      </c>
      <c r="Z999" s="73" t="s">
        <v>104</v>
      </c>
      <c r="AA999" s="70">
        <v>45854</v>
      </c>
      <c r="AB999" s="73"/>
      <c r="AC999" s="75">
        <v>68911</v>
      </c>
      <c r="AD999" s="75">
        <v>7000</v>
      </c>
      <c r="AE999" s="75" t="s">
        <v>340</v>
      </c>
      <c r="AF999" s="76" t="s">
        <v>4314</v>
      </c>
      <c r="AG999" s="76" t="s">
        <v>4315</v>
      </c>
      <c r="AH999" s="77">
        <v>0</v>
      </c>
      <c r="AI999" s="77" t="s">
        <v>4316</v>
      </c>
    </row>
    <row r="1000" spans="1:35" x14ac:dyDescent="0.3">
      <c r="A1000" s="1" t="str">
        <f t="shared" si="32"/>
        <v>OXX1113979</v>
      </c>
      <c r="B1000" s="111" t="s">
        <v>76</v>
      </c>
      <c r="C1000" s="61">
        <v>1113979</v>
      </c>
      <c r="D1000" s="62">
        <v>45916</v>
      </c>
      <c r="E1000" s="105" t="s">
        <v>3001</v>
      </c>
      <c r="F1000" s="105" t="s">
        <v>3002</v>
      </c>
      <c r="G1000" s="162" t="s">
        <v>496</v>
      </c>
      <c r="H1000" s="195" t="s">
        <v>103</v>
      </c>
      <c r="I1000" s="64" t="s">
        <v>41</v>
      </c>
      <c r="J1000" s="65">
        <v>3</v>
      </c>
      <c r="K1000" s="66" t="s">
        <v>69</v>
      </c>
      <c r="L1000" s="67" t="s">
        <v>109</v>
      </c>
      <c r="M1000" s="67" t="s">
        <v>62</v>
      </c>
      <c r="N1000" s="68" t="s">
        <v>62</v>
      </c>
      <c r="O1000" s="68">
        <v>0.375</v>
      </c>
      <c r="P1000" s="69"/>
      <c r="Q1000" s="69"/>
      <c r="R1000" s="70"/>
      <c r="S1000" s="71"/>
      <c r="T1000" s="69"/>
      <c r="U1000" s="72"/>
      <c r="V1000" s="73">
        <v>3</v>
      </c>
      <c r="W1000" s="73">
        <v>43154</v>
      </c>
      <c r="X1000" s="74">
        <v>4.5</v>
      </c>
      <c r="Y1000" s="72">
        <v>0.69</v>
      </c>
      <c r="Z1000" s="73" t="s">
        <v>84</v>
      </c>
      <c r="AA1000" s="70">
        <v>45883</v>
      </c>
      <c r="AB1000" s="73"/>
      <c r="AC1000" s="75">
        <v>43154</v>
      </c>
      <c r="AD1000" s="75">
        <v>5000</v>
      </c>
      <c r="AE1000" s="75" t="s">
        <v>340</v>
      </c>
      <c r="AF1000" s="76" t="s">
        <v>4317</v>
      </c>
      <c r="AG1000" s="76" t="s">
        <v>4318</v>
      </c>
      <c r="AH1000" s="77">
        <v>0</v>
      </c>
      <c r="AI1000" s="77" t="s">
        <v>4319</v>
      </c>
    </row>
    <row r="1001" spans="1:35" ht="10.8" thickBot="1" x14ac:dyDescent="0.35">
      <c r="A1001" s="5" t="str">
        <f t="shared" si="32"/>
        <v/>
      </c>
      <c r="B1001" s="78"/>
      <c r="C1001" s="79"/>
      <c r="D1001" s="80"/>
      <c r="E1001" s="81"/>
      <c r="F1001" s="81"/>
      <c r="G1001" s="81"/>
      <c r="H1001" s="82"/>
      <c r="I1001" s="114" t="s">
        <v>38</v>
      </c>
      <c r="J1001" s="84">
        <f>SUBTOTAL(9,J973:J1000)</f>
        <v>83</v>
      </c>
      <c r="K1001" s="85">
        <f>(70)-J1001</f>
        <v>-13</v>
      </c>
      <c r="L1001" s="127"/>
      <c r="M1001" s="127"/>
      <c r="N1001" s="128"/>
      <c r="O1001" s="128"/>
      <c r="P1001" s="129"/>
      <c r="Q1001" s="129"/>
      <c r="R1001" s="130"/>
      <c r="S1001" s="131"/>
      <c r="T1001" s="129"/>
      <c r="U1001" s="132"/>
      <c r="V1001" s="133"/>
      <c r="W1001" s="133"/>
      <c r="X1001" s="134"/>
      <c r="Y1001" s="132"/>
      <c r="Z1001" s="129"/>
      <c r="AA1001" s="130"/>
      <c r="AB1001" s="133"/>
      <c r="AC1001" s="135"/>
      <c r="AD1001" s="135"/>
      <c r="AE1001" s="135"/>
      <c r="AF1001" s="18"/>
      <c r="AG1001" s="18"/>
      <c r="AH1001" s="19"/>
      <c r="AI1001" s="19"/>
    </row>
    <row r="1002" spans="1:35" ht="10.8" thickBot="1" x14ac:dyDescent="0.35">
      <c r="A1002" s="1" t="str">
        <f t="shared" si="32"/>
        <v/>
      </c>
      <c r="B1002" s="94"/>
      <c r="C1002" s="115"/>
      <c r="D1002" s="96"/>
      <c r="E1002" s="97">
        <v>45917</v>
      </c>
      <c r="F1002" s="98" t="s">
        <v>163</v>
      </c>
      <c r="G1002" s="99"/>
      <c r="H1002" s="100"/>
      <c r="I1002" s="109"/>
      <c r="J1002" s="110"/>
      <c r="K1002" s="103"/>
      <c r="L1002" s="86"/>
      <c r="M1002" s="86"/>
      <c r="N1002" s="87"/>
      <c r="O1002" s="87"/>
      <c r="P1002" s="88"/>
      <c r="Q1002" s="88"/>
      <c r="R1002" s="89"/>
      <c r="S1002" s="90"/>
      <c r="T1002" s="88"/>
      <c r="U1002" s="91"/>
      <c r="V1002" s="92"/>
      <c r="W1002" s="92"/>
      <c r="X1002" s="93"/>
      <c r="Y1002" s="91"/>
      <c r="Z1002" s="88"/>
      <c r="AA1002" s="89"/>
      <c r="AB1002" s="92"/>
      <c r="AC1002" s="17"/>
      <c r="AD1002" s="17"/>
      <c r="AE1002" s="17"/>
      <c r="AF1002" s="18"/>
      <c r="AG1002" s="18"/>
      <c r="AH1002" s="19"/>
      <c r="AI1002" s="19"/>
    </row>
    <row r="1003" spans="1:35" x14ac:dyDescent="0.3">
      <c r="A1003" s="1" t="str">
        <f t="shared" si="32"/>
        <v>OXX1093600</v>
      </c>
      <c r="B1003" s="111" t="s">
        <v>76</v>
      </c>
      <c r="C1003" s="61">
        <v>1093600</v>
      </c>
      <c r="D1003" s="62">
        <v>45917</v>
      </c>
      <c r="E1003" s="105" t="s">
        <v>3003</v>
      </c>
      <c r="F1003" s="105" t="s">
        <v>3004</v>
      </c>
      <c r="G1003" s="162" t="s">
        <v>521</v>
      </c>
      <c r="H1003" s="63" t="s">
        <v>60</v>
      </c>
      <c r="I1003" s="64" t="s">
        <v>41</v>
      </c>
      <c r="J1003" s="65">
        <v>3</v>
      </c>
      <c r="K1003" s="66" t="s">
        <v>69</v>
      </c>
      <c r="L1003" s="67" t="s">
        <v>211</v>
      </c>
      <c r="M1003" s="67" t="s">
        <v>62</v>
      </c>
      <c r="N1003" s="68" t="s">
        <v>62</v>
      </c>
      <c r="O1003" s="68">
        <v>0.375</v>
      </c>
      <c r="P1003" s="69"/>
      <c r="Q1003" s="69"/>
      <c r="R1003" s="70"/>
      <c r="S1003" s="71"/>
      <c r="T1003" s="69"/>
      <c r="U1003" s="72"/>
      <c r="V1003" s="73">
        <v>3</v>
      </c>
      <c r="W1003" s="73">
        <v>72196</v>
      </c>
      <c r="X1003" s="74">
        <v>5</v>
      </c>
      <c r="Y1003" s="72">
        <v>1</v>
      </c>
      <c r="Z1003" s="73" t="s">
        <v>308</v>
      </c>
      <c r="AA1003" s="70">
        <v>45856</v>
      </c>
      <c r="AB1003" s="73"/>
      <c r="AC1003" s="75">
        <v>72196</v>
      </c>
      <c r="AD1003" s="75">
        <v>7000</v>
      </c>
      <c r="AE1003" s="75" t="s">
        <v>340</v>
      </c>
      <c r="AF1003" s="76" t="s">
        <v>4320</v>
      </c>
      <c r="AG1003" s="76" t="s">
        <v>4321</v>
      </c>
      <c r="AH1003" s="77">
        <v>0</v>
      </c>
      <c r="AI1003" s="77" t="s">
        <v>4322</v>
      </c>
    </row>
    <row r="1004" spans="1:35" x14ac:dyDescent="0.3">
      <c r="A1004" s="1" t="str">
        <f t="shared" si="32"/>
        <v>OXX1089319</v>
      </c>
      <c r="B1004" s="111" t="s">
        <v>76</v>
      </c>
      <c r="C1004" s="61">
        <v>1089319</v>
      </c>
      <c r="D1004" s="62">
        <v>45917</v>
      </c>
      <c r="E1004" s="105" t="s">
        <v>3005</v>
      </c>
      <c r="F1004" s="105" t="s">
        <v>3006</v>
      </c>
      <c r="G1004" s="162" t="s">
        <v>534</v>
      </c>
      <c r="H1004" s="215" t="s">
        <v>399</v>
      </c>
      <c r="I1004" s="64" t="s">
        <v>41</v>
      </c>
      <c r="J1004" s="65">
        <v>3</v>
      </c>
      <c r="K1004" s="66" t="s">
        <v>69</v>
      </c>
      <c r="L1004" s="67" t="s">
        <v>309</v>
      </c>
      <c r="M1004" s="67" t="s">
        <v>62</v>
      </c>
      <c r="N1004" s="68" t="s">
        <v>62</v>
      </c>
      <c r="O1004" s="68">
        <v>0.375</v>
      </c>
      <c r="P1004" s="69"/>
      <c r="Q1004" s="69"/>
      <c r="R1004" s="70"/>
      <c r="S1004" s="71"/>
      <c r="T1004" s="69"/>
      <c r="U1004" s="72"/>
      <c r="V1004" s="73">
        <v>3</v>
      </c>
      <c r="W1004" s="73">
        <v>75571</v>
      </c>
      <c r="X1004" s="74">
        <v>5</v>
      </c>
      <c r="Y1004" s="72">
        <v>0.8</v>
      </c>
      <c r="Z1004" s="73" t="s">
        <v>211</v>
      </c>
      <c r="AA1004" s="70">
        <v>45888</v>
      </c>
      <c r="AB1004" s="73"/>
      <c r="AC1004" s="75">
        <v>75571</v>
      </c>
      <c r="AD1004" s="75">
        <v>7000</v>
      </c>
      <c r="AE1004" s="75" t="s">
        <v>340</v>
      </c>
      <c r="AF1004" s="76" t="s">
        <v>4323</v>
      </c>
      <c r="AG1004" s="76" t="s">
        <v>4324</v>
      </c>
      <c r="AH1004" s="77">
        <v>0</v>
      </c>
      <c r="AI1004" s="77" t="s">
        <v>4325</v>
      </c>
    </row>
    <row r="1005" spans="1:35" x14ac:dyDescent="0.3">
      <c r="A1005" s="1" t="str">
        <f t="shared" si="32"/>
        <v>OXX1109335</v>
      </c>
      <c r="B1005" s="111" t="s">
        <v>76</v>
      </c>
      <c r="C1005" s="61">
        <v>1109335</v>
      </c>
      <c r="D1005" s="62">
        <v>45917</v>
      </c>
      <c r="E1005" s="105" t="s">
        <v>3007</v>
      </c>
      <c r="F1005" s="105" t="s">
        <v>3008</v>
      </c>
      <c r="G1005" s="162" t="s">
        <v>444</v>
      </c>
      <c r="H1005" s="63" t="s">
        <v>85</v>
      </c>
      <c r="I1005" s="64" t="s">
        <v>41</v>
      </c>
      <c r="J1005" s="65">
        <v>3</v>
      </c>
      <c r="K1005" s="66" t="s">
        <v>69</v>
      </c>
      <c r="L1005" s="67" t="s">
        <v>84</v>
      </c>
      <c r="M1005" s="67" t="s">
        <v>62</v>
      </c>
      <c r="N1005" s="68" t="s">
        <v>62</v>
      </c>
      <c r="O1005" s="68">
        <v>0.375</v>
      </c>
      <c r="P1005" s="69"/>
      <c r="Q1005" s="69"/>
      <c r="R1005" s="70"/>
      <c r="S1005" s="71"/>
      <c r="T1005" s="69"/>
      <c r="U1005" s="72"/>
      <c r="V1005" s="73">
        <v>3</v>
      </c>
      <c r="W1005" s="73">
        <v>61477</v>
      </c>
      <c r="X1005" s="74">
        <v>5</v>
      </c>
      <c r="Y1005" s="72">
        <v>0.73499999999999999</v>
      </c>
      <c r="Z1005" s="73" t="s">
        <v>84</v>
      </c>
      <c r="AA1005" s="70">
        <v>45887</v>
      </c>
      <c r="AB1005" s="73"/>
      <c r="AC1005" s="75">
        <v>61477</v>
      </c>
      <c r="AD1005" s="75">
        <v>7000</v>
      </c>
      <c r="AE1005" s="75" t="s">
        <v>340</v>
      </c>
      <c r="AF1005" s="76" t="s">
        <v>4326</v>
      </c>
      <c r="AG1005" s="76" t="s">
        <v>3687</v>
      </c>
      <c r="AH1005" s="77">
        <v>0</v>
      </c>
      <c r="AI1005" s="77" t="s">
        <v>4327</v>
      </c>
    </row>
    <row r="1006" spans="1:35" x14ac:dyDescent="0.3">
      <c r="A1006" s="1" t="str">
        <f t="shared" si="32"/>
        <v>OXX1095633</v>
      </c>
      <c r="B1006" s="111" t="s">
        <v>76</v>
      </c>
      <c r="C1006" s="61">
        <v>1095633</v>
      </c>
      <c r="D1006" s="62">
        <v>45917</v>
      </c>
      <c r="E1006" s="105" t="s">
        <v>3009</v>
      </c>
      <c r="F1006" s="105" t="s">
        <v>3010</v>
      </c>
      <c r="G1006" s="162" t="s">
        <v>682</v>
      </c>
      <c r="H1006" s="213" t="s">
        <v>397</v>
      </c>
      <c r="I1006" s="64" t="s">
        <v>41</v>
      </c>
      <c r="J1006" s="65">
        <v>3</v>
      </c>
      <c r="K1006" s="66" t="s">
        <v>69</v>
      </c>
      <c r="L1006" s="67" t="s">
        <v>90</v>
      </c>
      <c r="M1006" s="67" t="s">
        <v>62</v>
      </c>
      <c r="N1006" s="68" t="s">
        <v>62</v>
      </c>
      <c r="O1006" s="68">
        <v>0.375</v>
      </c>
      <c r="P1006" s="69"/>
      <c r="Q1006" s="69"/>
      <c r="R1006" s="70"/>
      <c r="S1006" s="71"/>
      <c r="T1006" s="69"/>
      <c r="U1006" s="72"/>
      <c r="V1006" s="73">
        <v>3</v>
      </c>
      <c r="W1006" s="73">
        <v>88322</v>
      </c>
      <c r="X1006" s="74">
        <v>5</v>
      </c>
      <c r="Y1006" s="72">
        <v>1</v>
      </c>
      <c r="Z1006" s="73" t="s">
        <v>90</v>
      </c>
      <c r="AA1006" s="70">
        <v>45887</v>
      </c>
      <c r="AB1006" s="73"/>
      <c r="AC1006" s="75">
        <v>88322</v>
      </c>
      <c r="AD1006" s="75">
        <v>9000</v>
      </c>
      <c r="AE1006" s="75" t="s">
        <v>340</v>
      </c>
      <c r="AF1006" s="76" t="s">
        <v>4328</v>
      </c>
      <c r="AG1006" s="76" t="s">
        <v>4329</v>
      </c>
      <c r="AH1006" s="77">
        <v>0</v>
      </c>
      <c r="AI1006" s="77" t="s">
        <v>4330</v>
      </c>
    </row>
    <row r="1007" spans="1:35" x14ac:dyDescent="0.3">
      <c r="A1007" s="1" t="str">
        <f t="shared" si="32"/>
        <v>OXX1106509</v>
      </c>
      <c r="B1007" s="111" t="s">
        <v>76</v>
      </c>
      <c r="C1007" s="61">
        <v>1106509</v>
      </c>
      <c r="D1007" s="62">
        <v>45917</v>
      </c>
      <c r="E1007" s="105" t="s">
        <v>3011</v>
      </c>
      <c r="F1007" s="105" t="s">
        <v>3012</v>
      </c>
      <c r="G1007" s="162" t="s">
        <v>493</v>
      </c>
      <c r="H1007" s="214" t="s">
        <v>398</v>
      </c>
      <c r="I1007" s="64" t="s">
        <v>41</v>
      </c>
      <c r="J1007" s="65">
        <v>3</v>
      </c>
      <c r="K1007" s="66" t="s">
        <v>69</v>
      </c>
      <c r="L1007" s="67" t="s">
        <v>434</v>
      </c>
      <c r="M1007" s="67" t="s">
        <v>62</v>
      </c>
      <c r="N1007" s="68" t="s">
        <v>62</v>
      </c>
      <c r="O1007" s="68">
        <v>0.375</v>
      </c>
      <c r="P1007" s="69"/>
      <c r="Q1007" s="69"/>
      <c r="R1007" s="70"/>
      <c r="S1007" s="71"/>
      <c r="T1007" s="69"/>
      <c r="U1007" s="72"/>
      <c r="V1007" s="73">
        <v>5</v>
      </c>
      <c r="W1007" s="73">
        <v>69738</v>
      </c>
      <c r="X1007" s="74">
        <v>5</v>
      </c>
      <c r="Y1007" s="72">
        <v>0.85</v>
      </c>
      <c r="Z1007" s="73" t="s">
        <v>93</v>
      </c>
      <c r="AA1007" s="70">
        <v>45887</v>
      </c>
      <c r="AB1007" s="73"/>
      <c r="AC1007" s="75">
        <v>69738</v>
      </c>
      <c r="AD1007" s="75">
        <v>7000</v>
      </c>
      <c r="AE1007" s="75" t="s">
        <v>340</v>
      </c>
      <c r="AF1007" s="76" t="s">
        <v>4331</v>
      </c>
      <c r="AG1007" s="76" t="s">
        <v>4332</v>
      </c>
      <c r="AH1007" s="77">
        <v>0</v>
      </c>
      <c r="AI1007" s="77" t="s">
        <v>4333</v>
      </c>
    </row>
    <row r="1008" spans="1:35" x14ac:dyDescent="0.3">
      <c r="A1008" s="1" t="str">
        <f t="shared" si="32"/>
        <v>OXX1097430</v>
      </c>
      <c r="B1008" s="111" t="s">
        <v>76</v>
      </c>
      <c r="C1008" s="61">
        <v>1097430</v>
      </c>
      <c r="D1008" s="62">
        <v>45917</v>
      </c>
      <c r="E1008" s="105" t="s">
        <v>3013</v>
      </c>
      <c r="F1008" s="105" t="s">
        <v>3014</v>
      </c>
      <c r="G1008" s="162" t="s">
        <v>496</v>
      </c>
      <c r="H1008" s="195" t="s">
        <v>89</v>
      </c>
      <c r="I1008" s="64" t="s">
        <v>41</v>
      </c>
      <c r="J1008" s="65">
        <v>3</v>
      </c>
      <c r="K1008" s="66" t="s">
        <v>69</v>
      </c>
      <c r="L1008" s="67" t="s">
        <v>97</v>
      </c>
      <c r="M1008" s="67" t="s">
        <v>62</v>
      </c>
      <c r="N1008" s="68" t="s">
        <v>62</v>
      </c>
      <c r="O1008" s="68">
        <v>0.375</v>
      </c>
      <c r="P1008" s="69"/>
      <c r="Q1008" s="69"/>
      <c r="R1008" s="70"/>
      <c r="S1008" s="71"/>
      <c r="T1008" s="69"/>
      <c r="U1008" s="72"/>
      <c r="V1008" s="73">
        <v>3</v>
      </c>
      <c r="W1008" s="73">
        <v>55378</v>
      </c>
      <c r="X1008" s="74">
        <v>5</v>
      </c>
      <c r="Y1008" s="72">
        <v>0.88</v>
      </c>
      <c r="Z1008" s="73" t="s">
        <v>272</v>
      </c>
      <c r="AA1008" s="70">
        <v>45887</v>
      </c>
      <c r="AB1008" s="73"/>
      <c r="AC1008" s="75">
        <v>55378</v>
      </c>
      <c r="AD1008" s="75">
        <v>5000</v>
      </c>
      <c r="AE1008" s="75" t="s">
        <v>340</v>
      </c>
      <c r="AF1008" s="76" t="s">
        <v>4334</v>
      </c>
      <c r="AG1008" s="76" t="s">
        <v>4335</v>
      </c>
      <c r="AH1008" s="77">
        <v>0</v>
      </c>
      <c r="AI1008" s="77" t="s">
        <v>4336</v>
      </c>
    </row>
    <row r="1009" spans="1:35" x14ac:dyDescent="0.3">
      <c r="A1009" s="1" t="str">
        <f t="shared" si="32"/>
        <v>OXX1099204</v>
      </c>
      <c r="B1009" s="111" t="s">
        <v>76</v>
      </c>
      <c r="C1009" s="61">
        <v>1099204</v>
      </c>
      <c r="D1009" s="62">
        <v>45917</v>
      </c>
      <c r="E1009" s="105" t="s">
        <v>3015</v>
      </c>
      <c r="F1009" s="105" t="s">
        <v>3016</v>
      </c>
      <c r="G1009" s="162" t="s">
        <v>496</v>
      </c>
      <c r="H1009" s="195" t="s">
        <v>89</v>
      </c>
      <c r="I1009" s="64" t="s">
        <v>41</v>
      </c>
      <c r="J1009" s="65">
        <v>3</v>
      </c>
      <c r="K1009" s="66" t="s">
        <v>69</v>
      </c>
      <c r="L1009" s="67" t="s">
        <v>99</v>
      </c>
      <c r="M1009" s="67" t="s">
        <v>62</v>
      </c>
      <c r="N1009" s="68" t="s">
        <v>62</v>
      </c>
      <c r="O1009" s="68">
        <v>0.375</v>
      </c>
      <c r="P1009" s="69"/>
      <c r="Q1009" s="69"/>
      <c r="R1009" s="70"/>
      <c r="S1009" s="71"/>
      <c r="T1009" s="69"/>
      <c r="U1009" s="72"/>
      <c r="V1009" s="73">
        <v>3</v>
      </c>
      <c r="W1009" s="73">
        <v>82271</v>
      </c>
      <c r="X1009" s="74">
        <v>5</v>
      </c>
      <c r="Y1009" s="72">
        <v>0.88</v>
      </c>
      <c r="Z1009" s="73" t="s">
        <v>96</v>
      </c>
      <c r="AA1009" s="70">
        <v>45856</v>
      </c>
      <c r="AB1009" s="73"/>
      <c r="AC1009" s="75">
        <v>82271</v>
      </c>
      <c r="AD1009" s="75">
        <v>7000</v>
      </c>
      <c r="AE1009" s="75" t="s">
        <v>340</v>
      </c>
      <c r="AF1009" s="76" t="s">
        <v>4337</v>
      </c>
      <c r="AG1009" s="76" t="s">
        <v>4338</v>
      </c>
      <c r="AH1009" s="77">
        <v>0</v>
      </c>
      <c r="AI1009" s="77" t="s">
        <v>4339</v>
      </c>
    </row>
    <row r="1010" spans="1:35" x14ac:dyDescent="0.3">
      <c r="A1010" s="1" t="str">
        <f t="shared" si="32"/>
        <v>OXX1099216</v>
      </c>
      <c r="B1010" s="111" t="s">
        <v>76</v>
      </c>
      <c r="C1010" s="61">
        <v>1099216</v>
      </c>
      <c r="D1010" s="62">
        <v>45917</v>
      </c>
      <c r="E1010" s="105" t="s">
        <v>3017</v>
      </c>
      <c r="F1010" s="105" t="s">
        <v>3018</v>
      </c>
      <c r="G1010" s="162" t="s">
        <v>496</v>
      </c>
      <c r="H1010" s="195" t="s">
        <v>89</v>
      </c>
      <c r="I1010" s="64" t="s">
        <v>41</v>
      </c>
      <c r="J1010" s="65">
        <v>3</v>
      </c>
      <c r="K1010" s="66" t="s">
        <v>69</v>
      </c>
      <c r="L1010" s="67" t="s">
        <v>272</v>
      </c>
      <c r="M1010" s="67" t="s">
        <v>62</v>
      </c>
      <c r="N1010" s="68" t="s">
        <v>62</v>
      </c>
      <c r="O1010" s="68">
        <v>0.375</v>
      </c>
      <c r="P1010" s="69"/>
      <c r="Q1010" s="69"/>
      <c r="R1010" s="70"/>
      <c r="S1010" s="71"/>
      <c r="T1010" s="69"/>
      <c r="U1010" s="72"/>
      <c r="V1010" s="73">
        <v>3</v>
      </c>
      <c r="W1010" s="73">
        <v>74164</v>
      </c>
      <c r="X1010" s="74">
        <v>5</v>
      </c>
      <c r="Y1010" s="72">
        <v>0.88</v>
      </c>
      <c r="Z1010" s="73" t="s">
        <v>96</v>
      </c>
      <c r="AA1010" s="70">
        <v>45888</v>
      </c>
      <c r="AB1010" s="73"/>
      <c r="AC1010" s="75">
        <v>74164</v>
      </c>
      <c r="AD1010" s="75">
        <v>7000</v>
      </c>
      <c r="AE1010" s="75" t="s">
        <v>340</v>
      </c>
      <c r="AF1010" s="76" t="s">
        <v>4340</v>
      </c>
      <c r="AG1010" s="76" t="s">
        <v>4341</v>
      </c>
      <c r="AH1010" s="77">
        <v>0</v>
      </c>
      <c r="AI1010" s="77" t="s">
        <v>4342</v>
      </c>
    </row>
    <row r="1011" spans="1:35" x14ac:dyDescent="0.3">
      <c r="A1011" s="1" t="str">
        <f t="shared" si="32"/>
        <v>OXX1100098</v>
      </c>
      <c r="B1011" s="111" t="s">
        <v>76</v>
      </c>
      <c r="C1011" s="61">
        <v>1100098</v>
      </c>
      <c r="D1011" s="62">
        <v>45917</v>
      </c>
      <c r="E1011" s="105" t="s">
        <v>3019</v>
      </c>
      <c r="F1011" s="105" t="s">
        <v>3020</v>
      </c>
      <c r="G1011" s="162" t="s">
        <v>496</v>
      </c>
      <c r="H1011" s="195" t="s">
        <v>89</v>
      </c>
      <c r="I1011" s="64" t="s">
        <v>41</v>
      </c>
      <c r="J1011" s="65">
        <v>3</v>
      </c>
      <c r="K1011" s="66" t="s">
        <v>69</v>
      </c>
      <c r="L1011" s="67" t="s">
        <v>100</v>
      </c>
      <c r="M1011" s="67" t="s">
        <v>62</v>
      </c>
      <c r="N1011" s="68" t="s">
        <v>62</v>
      </c>
      <c r="O1011" s="68">
        <v>0.375</v>
      </c>
      <c r="P1011" s="69"/>
      <c r="Q1011" s="69"/>
      <c r="R1011" s="70"/>
      <c r="S1011" s="71"/>
      <c r="T1011" s="69"/>
      <c r="U1011" s="72"/>
      <c r="V1011" s="73">
        <v>3</v>
      </c>
      <c r="W1011" s="73">
        <v>83078</v>
      </c>
      <c r="X1011" s="74">
        <v>5</v>
      </c>
      <c r="Y1011" s="72">
        <v>0.78</v>
      </c>
      <c r="Z1011" s="73" t="s">
        <v>92</v>
      </c>
      <c r="AA1011" s="70">
        <v>45887</v>
      </c>
      <c r="AB1011" s="73"/>
      <c r="AC1011" s="75">
        <v>83078</v>
      </c>
      <c r="AD1011" s="75">
        <v>7000</v>
      </c>
      <c r="AE1011" s="75" t="s">
        <v>340</v>
      </c>
      <c r="AF1011" s="76" t="s">
        <v>4343</v>
      </c>
      <c r="AG1011" s="76" t="s">
        <v>4344</v>
      </c>
      <c r="AH1011" s="77">
        <v>0</v>
      </c>
      <c r="AI1011" s="77" t="s">
        <v>4345</v>
      </c>
    </row>
    <row r="1012" spans="1:35" x14ac:dyDescent="0.3">
      <c r="A1012" s="1" t="str">
        <f t="shared" si="32"/>
        <v>OXX1100707</v>
      </c>
      <c r="B1012" s="111" t="s">
        <v>76</v>
      </c>
      <c r="C1012" s="61">
        <v>1100707</v>
      </c>
      <c r="D1012" s="62">
        <v>45917</v>
      </c>
      <c r="E1012" s="105" t="s">
        <v>3021</v>
      </c>
      <c r="F1012" s="105" t="s">
        <v>3022</v>
      </c>
      <c r="G1012" s="162" t="s">
        <v>496</v>
      </c>
      <c r="H1012" s="195" t="s">
        <v>89</v>
      </c>
      <c r="I1012" s="64" t="s">
        <v>41</v>
      </c>
      <c r="J1012" s="65">
        <v>3</v>
      </c>
      <c r="K1012" s="66" t="s">
        <v>69</v>
      </c>
      <c r="L1012" s="67" t="s">
        <v>96</v>
      </c>
      <c r="M1012" s="67" t="s">
        <v>62</v>
      </c>
      <c r="N1012" s="68" t="s">
        <v>62</v>
      </c>
      <c r="O1012" s="68">
        <v>0.375</v>
      </c>
      <c r="P1012" s="69"/>
      <c r="Q1012" s="69"/>
      <c r="R1012" s="70"/>
      <c r="S1012" s="71"/>
      <c r="T1012" s="69"/>
      <c r="U1012" s="72"/>
      <c r="V1012" s="73">
        <v>3</v>
      </c>
      <c r="W1012" s="73">
        <v>80353</v>
      </c>
      <c r="X1012" s="74">
        <v>5</v>
      </c>
      <c r="Y1012" s="72">
        <v>0.88</v>
      </c>
      <c r="Z1012" s="73" t="s">
        <v>272</v>
      </c>
      <c r="AA1012" s="70">
        <v>45888</v>
      </c>
      <c r="AB1012" s="73"/>
      <c r="AC1012" s="75">
        <v>80353</v>
      </c>
      <c r="AD1012" s="75">
        <v>7000</v>
      </c>
      <c r="AE1012" s="75" t="s">
        <v>340</v>
      </c>
      <c r="AF1012" s="76" t="s">
        <v>4346</v>
      </c>
      <c r="AG1012" s="76" t="s">
        <v>4347</v>
      </c>
      <c r="AH1012" s="77">
        <v>0</v>
      </c>
      <c r="AI1012" s="77" t="s">
        <v>4348</v>
      </c>
    </row>
    <row r="1013" spans="1:35" x14ac:dyDescent="0.3">
      <c r="A1013" s="1" t="str">
        <f t="shared" si="32"/>
        <v>OXX1101443</v>
      </c>
      <c r="B1013" s="111" t="s">
        <v>76</v>
      </c>
      <c r="C1013" s="61">
        <v>1101443</v>
      </c>
      <c r="D1013" s="62">
        <v>45917</v>
      </c>
      <c r="E1013" s="105" t="s">
        <v>3023</v>
      </c>
      <c r="F1013" s="105" t="s">
        <v>3024</v>
      </c>
      <c r="G1013" s="162" t="s">
        <v>496</v>
      </c>
      <c r="H1013" s="195" t="s">
        <v>89</v>
      </c>
      <c r="I1013" s="64" t="s">
        <v>41</v>
      </c>
      <c r="J1013" s="65">
        <v>3</v>
      </c>
      <c r="K1013" s="66" t="s">
        <v>69</v>
      </c>
      <c r="L1013" s="67" t="s">
        <v>91</v>
      </c>
      <c r="M1013" s="67" t="s">
        <v>62</v>
      </c>
      <c r="N1013" s="68" t="s">
        <v>62</v>
      </c>
      <c r="O1013" s="68">
        <v>0.375</v>
      </c>
      <c r="P1013" s="69"/>
      <c r="Q1013" s="69"/>
      <c r="R1013" s="70"/>
      <c r="S1013" s="71"/>
      <c r="T1013" s="69"/>
      <c r="U1013" s="72"/>
      <c r="V1013" s="73">
        <v>3</v>
      </c>
      <c r="W1013" s="73">
        <v>94195</v>
      </c>
      <c r="X1013" s="74">
        <v>5</v>
      </c>
      <c r="Y1013" s="72">
        <v>0.88</v>
      </c>
      <c r="Z1013" s="73" t="s">
        <v>93</v>
      </c>
      <c r="AA1013" s="70">
        <v>45891</v>
      </c>
      <c r="AB1013" s="73"/>
      <c r="AC1013" s="75">
        <v>94195</v>
      </c>
      <c r="AD1013" s="75">
        <v>9000</v>
      </c>
      <c r="AE1013" s="75" t="s">
        <v>340</v>
      </c>
      <c r="AF1013" s="76" t="s">
        <v>4349</v>
      </c>
      <c r="AG1013" s="76" t="s">
        <v>4350</v>
      </c>
      <c r="AH1013" s="77">
        <v>0</v>
      </c>
      <c r="AI1013" s="77" t="s">
        <v>4351</v>
      </c>
    </row>
    <row r="1014" spans="1:35" x14ac:dyDescent="0.3">
      <c r="A1014" s="1" t="str">
        <f t="shared" si="32"/>
        <v>OXX1103639</v>
      </c>
      <c r="B1014" s="111" t="s">
        <v>76</v>
      </c>
      <c r="C1014" s="61">
        <v>1103639</v>
      </c>
      <c r="D1014" s="62">
        <v>45917</v>
      </c>
      <c r="E1014" s="105" t="s">
        <v>3025</v>
      </c>
      <c r="F1014" s="105" t="s">
        <v>3026</v>
      </c>
      <c r="G1014" s="162" t="s">
        <v>496</v>
      </c>
      <c r="H1014" s="195" t="s">
        <v>89</v>
      </c>
      <c r="I1014" s="64" t="s">
        <v>41</v>
      </c>
      <c r="J1014" s="65">
        <v>3</v>
      </c>
      <c r="K1014" s="66" t="s">
        <v>69</v>
      </c>
      <c r="L1014" s="67" t="s">
        <v>94</v>
      </c>
      <c r="M1014" s="67" t="s">
        <v>62</v>
      </c>
      <c r="N1014" s="68" t="s">
        <v>62</v>
      </c>
      <c r="O1014" s="68">
        <v>0.375</v>
      </c>
      <c r="P1014" s="69"/>
      <c r="Q1014" s="69"/>
      <c r="R1014" s="70"/>
      <c r="S1014" s="71"/>
      <c r="T1014" s="69"/>
      <c r="U1014" s="72"/>
      <c r="V1014" s="73">
        <v>3</v>
      </c>
      <c r="W1014" s="73">
        <v>91105</v>
      </c>
      <c r="X1014" s="74">
        <v>5</v>
      </c>
      <c r="Y1014" s="72">
        <v>0.27500000000000002</v>
      </c>
      <c r="Z1014" s="73" t="s">
        <v>97</v>
      </c>
      <c r="AA1014" s="70">
        <v>45887</v>
      </c>
      <c r="AB1014" s="73"/>
      <c r="AC1014" s="75">
        <v>91105</v>
      </c>
      <c r="AD1014" s="75">
        <v>9000</v>
      </c>
      <c r="AE1014" s="75" t="s">
        <v>340</v>
      </c>
      <c r="AF1014" s="76" t="s">
        <v>4352</v>
      </c>
      <c r="AG1014" s="76" t="s">
        <v>4353</v>
      </c>
      <c r="AH1014" s="77">
        <v>0</v>
      </c>
      <c r="AI1014" s="77" t="s">
        <v>4354</v>
      </c>
    </row>
    <row r="1015" spans="1:35" x14ac:dyDescent="0.3">
      <c r="A1015" s="1" t="str">
        <f t="shared" si="32"/>
        <v>OXX1108545</v>
      </c>
      <c r="B1015" s="111" t="s">
        <v>76</v>
      </c>
      <c r="C1015" s="61">
        <v>1108545</v>
      </c>
      <c r="D1015" s="62">
        <v>45917</v>
      </c>
      <c r="E1015" s="105" t="s">
        <v>3027</v>
      </c>
      <c r="F1015" s="105" t="s">
        <v>3028</v>
      </c>
      <c r="G1015" s="162" t="s">
        <v>496</v>
      </c>
      <c r="H1015" s="195" t="s">
        <v>89</v>
      </c>
      <c r="I1015" s="64" t="s">
        <v>41</v>
      </c>
      <c r="J1015" s="65">
        <v>3</v>
      </c>
      <c r="K1015" s="66" t="s">
        <v>69</v>
      </c>
      <c r="L1015" s="67" t="s">
        <v>366</v>
      </c>
      <c r="M1015" s="67" t="s">
        <v>62</v>
      </c>
      <c r="N1015" s="68" t="s">
        <v>62</v>
      </c>
      <c r="O1015" s="68">
        <v>0.375</v>
      </c>
      <c r="P1015" s="69"/>
      <c r="Q1015" s="69"/>
      <c r="R1015" s="70"/>
      <c r="S1015" s="71"/>
      <c r="T1015" s="69"/>
      <c r="U1015" s="72"/>
      <c r="V1015" s="73">
        <v>3</v>
      </c>
      <c r="W1015" s="73">
        <v>74987</v>
      </c>
      <c r="X1015" s="74">
        <v>5</v>
      </c>
      <c r="Y1015" s="72">
        <v>0.98</v>
      </c>
      <c r="Z1015" s="73" t="s">
        <v>366</v>
      </c>
      <c r="AA1015" s="70">
        <v>45855</v>
      </c>
      <c r="AB1015" s="73"/>
      <c r="AC1015" s="75">
        <v>74987</v>
      </c>
      <c r="AD1015" s="75">
        <v>7000</v>
      </c>
      <c r="AE1015" s="75" t="s">
        <v>340</v>
      </c>
      <c r="AF1015" s="76" t="s">
        <v>4355</v>
      </c>
      <c r="AG1015" s="76" t="s">
        <v>4356</v>
      </c>
      <c r="AH1015" s="77">
        <v>0</v>
      </c>
      <c r="AI1015" s="77" t="s">
        <v>4357</v>
      </c>
    </row>
    <row r="1016" spans="1:35" x14ac:dyDescent="0.3">
      <c r="A1016" s="1" t="str">
        <f t="shared" si="32"/>
        <v>OXX1108566</v>
      </c>
      <c r="B1016" s="111" t="s">
        <v>76</v>
      </c>
      <c r="C1016" s="61">
        <v>1108566</v>
      </c>
      <c r="D1016" s="62">
        <v>45917</v>
      </c>
      <c r="E1016" s="105" t="s">
        <v>3029</v>
      </c>
      <c r="F1016" s="105" t="s">
        <v>3030</v>
      </c>
      <c r="G1016" s="162" t="s">
        <v>496</v>
      </c>
      <c r="H1016" s="195" t="s">
        <v>89</v>
      </c>
      <c r="I1016" s="64" t="s">
        <v>41</v>
      </c>
      <c r="J1016" s="65">
        <v>3</v>
      </c>
      <c r="K1016" s="66" t="s">
        <v>69</v>
      </c>
      <c r="L1016" s="67" t="s">
        <v>95</v>
      </c>
      <c r="M1016" s="67" t="s">
        <v>62</v>
      </c>
      <c r="N1016" s="68" t="s">
        <v>62</v>
      </c>
      <c r="O1016" s="68">
        <v>0.375</v>
      </c>
      <c r="P1016" s="69"/>
      <c r="Q1016" s="69"/>
      <c r="R1016" s="70"/>
      <c r="S1016" s="71"/>
      <c r="T1016" s="69"/>
      <c r="U1016" s="72"/>
      <c r="V1016" s="73">
        <v>3</v>
      </c>
      <c r="W1016" s="73">
        <v>73311</v>
      </c>
      <c r="X1016" s="74">
        <v>4.9000000000000004</v>
      </c>
      <c r="Y1016" s="72">
        <v>0.76</v>
      </c>
      <c r="Z1016" s="73" t="s">
        <v>92</v>
      </c>
      <c r="AA1016" s="70">
        <v>45855</v>
      </c>
      <c r="AB1016" s="73"/>
      <c r="AC1016" s="75">
        <v>73311</v>
      </c>
      <c r="AD1016" s="75">
        <v>7000</v>
      </c>
      <c r="AE1016" s="75" t="s">
        <v>340</v>
      </c>
      <c r="AF1016" s="76" t="s">
        <v>4358</v>
      </c>
      <c r="AG1016" s="76" t="s">
        <v>4359</v>
      </c>
      <c r="AH1016" s="77">
        <v>0</v>
      </c>
      <c r="AI1016" s="77" t="s">
        <v>4360</v>
      </c>
    </row>
    <row r="1017" spans="1:35" x14ac:dyDescent="0.3">
      <c r="A1017" s="1" t="str">
        <f t="shared" si="32"/>
        <v>OXX1104925</v>
      </c>
      <c r="B1017" s="111" t="s">
        <v>76</v>
      </c>
      <c r="C1017" s="61">
        <v>1104925</v>
      </c>
      <c r="D1017" s="62">
        <v>45917</v>
      </c>
      <c r="E1017" s="105" t="s">
        <v>3031</v>
      </c>
      <c r="F1017" s="105" t="s">
        <v>3032</v>
      </c>
      <c r="G1017" s="162" t="s">
        <v>814</v>
      </c>
      <c r="H1017" s="63" t="s">
        <v>101</v>
      </c>
      <c r="I1017" s="64" t="s">
        <v>41</v>
      </c>
      <c r="J1017" s="65">
        <v>3</v>
      </c>
      <c r="K1017" s="66" t="s">
        <v>69</v>
      </c>
      <c r="L1017" s="67" t="s">
        <v>379</v>
      </c>
      <c r="M1017" s="67" t="s">
        <v>62</v>
      </c>
      <c r="N1017" s="68" t="s">
        <v>62</v>
      </c>
      <c r="O1017" s="68">
        <v>0.375</v>
      </c>
      <c r="P1017" s="69"/>
      <c r="Q1017" s="69"/>
      <c r="R1017" s="70"/>
      <c r="S1017" s="71"/>
      <c r="T1017" s="69"/>
      <c r="U1017" s="72"/>
      <c r="V1017" s="73">
        <v>3</v>
      </c>
      <c r="W1017" s="73">
        <v>61036</v>
      </c>
      <c r="X1017" s="74">
        <v>5</v>
      </c>
      <c r="Y1017" s="72">
        <v>0.87</v>
      </c>
      <c r="Z1017" s="73" t="s">
        <v>271</v>
      </c>
      <c r="AA1017" s="70">
        <v>45884</v>
      </c>
      <c r="AB1017" s="73"/>
      <c r="AC1017" s="75">
        <v>61036</v>
      </c>
      <c r="AD1017" s="75">
        <v>5000</v>
      </c>
      <c r="AE1017" s="75" t="s">
        <v>340</v>
      </c>
      <c r="AF1017" s="76" t="s">
        <v>4361</v>
      </c>
      <c r="AG1017" s="76" t="s">
        <v>4362</v>
      </c>
      <c r="AH1017" s="77">
        <v>0</v>
      </c>
      <c r="AI1017" s="77" t="s">
        <v>4363</v>
      </c>
    </row>
    <row r="1018" spans="1:35" x14ac:dyDescent="0.3">
      <c r="A1018" s="1" t="str">
        <f t="shared" si="32"/>
        <v>OXX1108996</v>
      </c>
      <c r="B1018" s="111" t="s">
        <v>76</v>
      </c>
      <c r="C1018" s="61">
        <v>1108996</v>
      </c>
      <c r="D1018" s="62">
        <v>45917</v>
      </c>
      <c r="E1018" s="105" t="s">
        <v>3033</v>
      </c>
      <c r="F1018" s="105" t="s">
        <v>3034</v>
      </c>
      <c r="G1018" s="162" t="s">
        <v>814</v>
      </c>
      <c r="H1018" s="63" t="s">
        <v>101</v>
      </c>
      <c r="I1018" s="64" t="s">
        <v>41</v>
      </c>
      <c r="J1018" s="65">
        <v>3</v>
      </c>
      <c r="K1018" s="66" t="s">
        <v>69</v>
      </c>
      <c r="L1018" s="67" t="s">
        <v>271</v>
      </c>
      <c r="M1018" s="67" t="s">
        <v>62</v>
      </c>
      <c r="N1018" s="68" t="s">
        <v>62</v>
      </c>
      <c r="O1018" s="68">
        <v>0.375</v>
      </c>
      <c r="P1018" s="69"/>
      <c r="Q1018" s="69"/>
      <c r="R1018" s="70"/>
      <c r="S1018" s="71"/>
      <c r="T1018" s="69"/>
      <c r="U1018" s="72"/>
      <c r="V1018" s="73">
        <v>3</v>
      </c>
      <c r="W1018" s="73">
        <v>58121</v>
      </c>
      <c r="X1018" s="74">
        <v>5</v>
      </c>
      <c r="Y1018" s="72">
        <v>0.84499999999999997</v>
      </c>
      <c r="Z1018" s="73" t="s">
        <v>271</v>
      </c>
      <c r="AA1018" s="70">
        <v>45888</v>
      </c>
      <c r="AB1018" s="73"/>
      <c r="AC1018" s="75">
        <v>58121</v>
      </c>
      <c r="AD1018" s="75">
        <v>5000</v>
      </c>
      <c r="AE1018" s="75" t="s">
        <v>340</v>
      </c>
      <c r="AF1018" s="76" t="s">
        <v>4364</v>
      </c>
      <c r="AG1018" s="76" t="s">
        <v>4365</v>
      </c>
      <c r="AH1018" s="77">
        <v>0</v>
      </c>
      <c r="AI1018" s="77" t="s">
        <v>4366</v>
      </c>
    </row>
    <row r="1019" spans="1:35" x14ac:dyDescent="0.3">
      <c r="A1019" s="1" t="str">
        <f t="shared" si="32"/>
        <v>OXX1088601</v>
      </c>
      <c r="B1019" s="111" t="s">
        <v>76</v>
      </c>
      <c r="C1019" s="61">
        <v>1088601</v>
      </c>
      <c r="D1019" s="62">
        <v>45917</v>
      </c>
      <c r="E1019" s="105" t="s">
        <v>3035</v>
      </c>
      <c r="F1019" s="105" t="s">
        <v>3036</v>
      </c>
      <c r="G1019" s="162" t="s">
        <v>496</v>
      </c>
      <c r="H1019" s="195" t="s">
        <v>103</v>
      </c>
      <c r="I1019" s="64" t="s">
        <v>41</v>
      </c>
      <c r="J1019" s="65">
        <v>3</v>
      </c>
      <c r="K1019" s="66" t="s">
        <v>69</v>
      </c>
      <c r="L1019" s="67" t="s">
        <v>433</v>
      </c>
      <c r="M1019" s="67" t="s">
        <v>62</v>
      </c>
      <c r="N1019" s="68" t="s">
        <v>62</v>
      </c>
      <c r="O1019" s="68">
        <v>0.375</v>
      </c>
      <c r="P1019" s="69"/>
      <c r="Q1019" s="69"/>
      <c r="R1019" s="70"/>
      <c r="S1019" s="71"/>
      <c r="T1019" s="69"/>
      <c r="U1019" s="72"/>
      <c r="V1019" s="73">
        <v>3</v>
      </c>
      <c r="W1019" s="73">
        <v>78330</v>
      </c>
      <c r="X1019" s="74">
        <v>5</v>
      </c>
      <c r="Y1019" s="72">
        <v>0.88</v>
      </c>
      <c r="Z1019" s="73" t="s">
        <v>177</v>
      </c>
      <c r="AA1019" s="70">
        <v>45887</v>
      </c>
      <c r="AB1019" s="73"/>
      <c r="AC1019" s="75">
        <v>78330</v>
      </c>
      <c r="AD1019" s="75">
        <v>7000</v>
      </c>
      <c r="AE1019" s="75" t="s">
        <v>340</v>
      </c>
      <c r="AF1019" s="76" t="s">
        <v>4367</v>
      </c>
      <c r="AG1019" s="76" t="s">
        <v>4368</v>
      </c>
      <c r="AH1019" s="77">
        <v>0</v>
      </c>
      <c r="AI1019" s="77" t="s">
        <v>4369</v>
      </c>
    </row>
    <row r="1020" spans="1:35" x14ac:dyDescent="0.3">
      <c r="A1020" s="1" t="str">
        <f t="shared" si="32"/>
        <v>OXX1093433</v>
      </c>
      <c r="B1020" s="111" t="s">
        <v>76</v>
      </c>
      <c r="C1020" s="61">
        <v>1093433</v>
      </c>
      <c r="D1020" s="62">
        <v>45917</v>
      </c>
      <c r="E1020" s="105" t="s">
        <v>3037</v>
      </c>
      <c r="F1020" s="105" t="s">
        <v>3038</v>
      </c>
      <c r="G1020" s="162" t="s">
        <v>496</v>
      </c>
      <c r="H1020" s="195" t="s">
        <v>103</v>
      </c>
      <c r="I1020" s="64" t="s">
        <v>41</v>
      </c>
      <c r="J1020" s="65">
        <v>3</v>
      </c>
      <c r="K1020" s="66" t="s">
        <v>69</v>
      </c>
      <c r="L1020" s="67" t="s">
        <v>177</v>
      </c>
      <c r="M1020" s="67" t="s">
        <v>62</v>
      </c>
      <c r="N1020" s="68" t="s">
        <v>62</v>
      </c>
      <c r="O1020" s="68">
        <v>0.375</v>
      </c>
      <c r="P1020" s="69"/>
      <c r="Q1020" s="69"/>
      <c r="R1020" s="70"/>
      <c r="S1020" s="71"/>
      <c r="T1020" s="69"/>
      <c r="U1020" s="72"/>
      <c r="V1020" s="73">
        <v>3</v>
      </c>
      <c r="W1020" s="73">
        <v>82040</v>
      </c>
      <c r="X1020" s="74">
        <v>5</v>
      </c>
      <c r="Y1020" s="72">
        <v>0.88</v>
      </c>
      <c r="Z1020" s="73" t="s">
        <v>108</v>
      </c>
      <c r="AA1020" s="70">
        <v>45888</v>
      </c>
      <c r="AB1020" s="73"/>
      <c r="AC1020" s="75">
        <v>82040</v>
      </c>
      <c r="AD1020" s="75">
        <v>7000</v>
      </c>
      <c r="AE1020" s="75" t="s">
        <v>340</v>
      </c>
      <c r="AF1020" s="76" t="s">
        <v>4370</v>
      </c>
      <c r="AG1020" s="76" t="s">
        <v>4371</v>
      </c>
      <c r="AH1020" s="77">
        <v>0</v>
      </c>
      <c r="AI1020" s="77" t="s">
        <v>4372</v>
      </c>
    </row>
    <row r="1021" spans="1:35" x14ac:dyDescent="0.3">
      <c r="A1021" s="1" t="str">
        <f t="shared" si="32"/>
        <v>OXX1094839</v>
      </c>
      <c r="B1021" s="111" t="s">
        <v>76</v>
      </c>
      <c r="C1021" s="61">
        <v>1094839</v>
      </c>
      <c r="D1021" s="62">
        <v>45917</v>
      </c>
      <c r="E1021" s="105" t="s">
        <v>3039</v>
      </c>
      <c r="F1021" s="105" t="s">
        <v>3040</v>
      </c>
      <c r="G1021" s="162" t="s">
        <v>496</v>
      </c>
      <c r="H1021" s="195" t="s">
        <v>103</v>
      </c>
      <c r="I1021" s="64" t="s">
        <v>41</v>
      </c>
      <c r="J1021" s="65">
        <v>3</v>
      </c>
      <c r="K1021" s="66" t="s">
        <v>69</v>
      </c>
      <c r="L1021" s="67" t="s">
        <v>111</v>
      </c>
      <c r="M1021" s="67" t="s">
        <v>62</v>
      </c>
      <c r="N1021" s="68" t="s">
        <v>62</v>
      </c>
      <c r="O1021" s="68">
        <v>0.375</v>
      </c>
      <c r="P1021" s="69"/>
      <c r="Q1021" s="69"/>
      <c r="R1021" s="70"/>
      <c r="S1021" s="71"/>
      <c r="T1021" s="69"/>
      <c r="U1021" s="72"/>
      <c r="V1021" s="73">
        <v>3</v>
      </c>
      <c r="W1021" s="73">
        <v>81923</v>
      </c>
      <c r="X1021" s="74">
        <v>5</v>
      </c>
      <c r="Y1021" s="72">
        <v>0.64</v>
      </c>
      <c r="Z1021" s="73" t="s">
        <v>252</v>
      </c>
      <c r="AA1021" s="70">
        <v>45888</v>
      </c>
      <c r="AB1021" s="73"/>
      <c r="AC1021" s="75">
        <v>81923</v>
      </c>
      <c r="AD1021" s="75">
        <v>7000</v>
      </c>
      <c r="AE1021" s="75" t="s">
        <v>340</v>
      </c>
      <c r="AF1021" s="76" t="s">
        <v>4373</v>
      </c>
      <c r="AG1021" s="76" t="s">
        <v>4374</v>
      </c>
      <c r="AH1021" s="77">
        <v>0</v>
      </c>
      <c r="AI1021" s="77" t="s">
        <v>4375</v>
      </c>
    </row>
    <row r="1022" spans="1:35" x14ac:dyDescent="0.3">
      <c r="A1022" s="1" t="str">
        <f t="shared" si="32"/>
        <v>OXX1097153</v>
      </c>
      <c r="B1022" s="111" t="s">
        <v>76</v>
      </c>
      <c r="C1022" s="61">
        <v>1097153</v>
      </c>
      <c r="D1022" s="62">
        <v>45917</v>
      </c>
      <c r="E1022" s="105" t="s">
        <v>3041</v>
      </c>
      <c r="F1022" s="105" t="s">
        <v>3042</v>
      </c>
      <c r="G1022" s="162" t="s">
        <v>496</v>
      </c>
      <c r="H1022" s="195" t="s">
        <v>103</v>
      </c>
      <c r="I1022" s="64" t="s">
        <v>41</v>
      </c>
      <c r="J1022" s="65">
        <v>3</v>
      </c>
      <c r="K1022" s="66" t="s">
        <v>69</v>
      </c>
      <c r="L1022" s="67" t="s">
        <v>342</v>
      </c>
      <c r="M1022" s="67" t="s">
        <v>62</v>
      </c>
      <c r="N1022" s="68" t="s">
        <v>62</v>
      </c>
      <c r="O1022" s="68">
        <v>0.375</v>
      </c>
      <c r="P1022" s="69"/>
      <c r="Q1022" s="69"/>
      <c r="R1022" s="70"/>
      <c r="S1022" s="71"/>
      <c r="T1022" s="69"/>
      <c r="U1022" s="72"/>
      <c r="V1022" s="73">
        <v>3</v>
      </c>
      <c r="W1022" s="73">
        <v>90750</v>
      </c>
      <c r="X1022" s="74">
        <v>5</v>
      </c>
      <c r="Y1022" s="72">
        <v>0.65999999999999992</v>
      </c>
      <c r="Z1022" s="73" t="s">
        <v>342</v>
      </c>
      <c r="AA1022" s="70">
        <v>45888</v>
      </c>
      <c r="AB1022" s="73"/>
      <c r="AC1022" s="75">
        <v>90750</v>
      </c>
      <c r="AD1022" s="75">
        <v>9000</v>
      </c>
      <c r="AE1022" s="75" t="s">
        <v>340</v>
      </c>
      <c r="AF1022" s="76" t="s">
        <v>4376</v>
      </c>
      <c r="AG1022" s="76" t="s">
        <v>4377</v>
      </c>
      <c r="AH1022" s="77">
        <v>0</v>
      </c>
      <c r="AI1022" s="77" t="s">
        <v>4378</v>
      </c>
    </row>
    <row r="1023" spans="1:35" x14ac:dyDescent="0.3">
      <c r="A1023" s="1" t="str">
        <f t="shared" si="32"/>
        <v>OXX1099219</v>
      </c>
      <c r="B1023" s="111" t="s">
        <v>76</v>
      </c>
      <c r="C1023" s="61">
        <v>1099219</v>
      </c>
      <c r="D1023" s="62">
        <v>45917</v>
      </c>
      <c r="E1023" s="105" t="s">
        <v>3043</v>
      </c>
      <c r="F1023" s="105" t="s">
        <v>3044</v>
      </c>
      <c r="G1023" s="162" t="s">
        <v>496</v>
      </c>
      <c r="H1023" s="195" t="s">
        <v>103</v>
      </c>
      <c r="I1023" s="64" t="s">
        <v>41</v>
      </c>
      <c r="J1023" s="65">
        <v>3</v>
      </c>
      <c r="K1023" s="66" t="s">
        <v>69</v>
      </c>
      <c r="L1023" s="67" t="s">
        <v>252</v>
      </c>
      <c r="M1023" s="67" t="s">
        <v>62</v>
      </c>
      <c r="N1023" s="68" t="s">
        <v>62</v>
      </c>
      <c r="O1023" s="68">
        <v>0.375</v>
      </c>
      <c r="P1023" s="69"/>
      <c r="Q1023" s="69"/>
      <c r="R1023" s="70"/>
      <c r="S1023" s="71"/>
      <c r="T1023" s="69"/>
      <c r="U1023" s="72"/>
      <c r="V1023" s="73">
        <v>3</v>
      </c>
      <c r="W1023" s="73">
        <v>83075</v>
      </c>
      <c r="X1023" s="74">
        <v>4.2</v>
      </c>
      <c r="Y1023" s="72">
        <v>0.73</v>
      </c>
      <c r="Z1023" s="73" t="s">
        <v>111</v>
      </c>
      <c r="AA1023" s="70">
        <v>45887</v>
      </c>
      <c r="AB1023" s="73"/>
      <c r="AC1023" s="75">
        <v>83075</v>
      </c>
      <c r="AD1023" s="75">
        <v>7000</v>
      </c>
      <c r="AE1023" s="75" t="s">
        <v>340</v>
      </c>
      <c r="AF1023" s="76" t="s">
        <v>4379</v>
      </c>
      <c r="AG1023" s="76" t="s">
        <v>4380</v>
      </c>
      <c r="AH1023" s="77">
        <v>0</v>
      </c>
      <c r="AI1023" s="77" t="s">
        <v>4381</v>
      </c>
    </row>
    <row r="1024" spans="1:35" x14ac:dyDescent="0.3">
      <c r="A1024" s="1" t="str">
        <f t="shared" si="32"/>
        <v>OXX1099756</v>
      </c>
      <c r="B1024" s="111" t="s">
        <v>76</v>
      </c>
      <c r="C1024" s="61">
        <v>1099756</v>
      </c>
      <c r="D1024" s="62">
        <v>45917</v>
      </c>
      <c r="E1024" s="105" t="s">
        <v>3045</v>
      </c>
      <c r="F1024" s="105" t="s">
        <v>3046</v>
      </c>
      <c r="G1024" s="162" t="s">
        <v>496</v>
      </c>
      <c r="H1024" s="195" t="s">
        <v>103</v>
      </c>
      <c r="I1024" s="64" t="s">
        <v>41</v>
      </c>
      <c r="J1024" s="65">
        <v>3</v>
      </c>
      <c r="K1024" s="66" t="s">
        <v>69</v>
      </c>
      <c r="L1024" s="67" t="s">
        <v>110</v>
      </c>
      <c r="M1024" s="67" t="s">
        <v>62</v>
      </c>
      <c r="N1024" s="68" t="s">
        <v>62</v>
      </c>
      <c r="O1024" s="68">
        <v>0.375</v>
      </c>
      <c r="P1024" s="69"/>
      <c r="Q1024" s="69"/>
      <c r="R1024" s="70"/>
      <c r="S1024" s="71"/>
      <c r="T1024" s="69"/>
      <c r="U1024" s="72"/>
      <c r="V1024" s="73">
        <v>3</v>
      </c>
      <c r="W1024" s="73">
        <v>95163</v>
      </c>
      <c r="X1024" s="74">
        <v>5</v>
      </c>
      <c r="Y1024" s="72">
        <v>0.67</v>
      </c>
      <c r="Z1024" s="73" t="s">
        <v>110</v>
      </c>
      <c r="AA1024" s="70">
        <v>45888</v>
      </c>
      <c r="AB1024" s="73"/>
      <c r="AC1024" s="75">
        <v>95163</v>
      </c>
      <c r="AD1024" s="75">
        <v>9000</v>
      </c>
      <c r="AE1024" s="75" t="s">
        <v>340</v>
      </c>
      <c r="AF1024" s="76" t="s">
        <v>4382</v>
      </c>
      <c r="AG1024" s="76" t="s">
        <v>4383</v>
      </c>
      <c r="AH1024" s="77">
        <v>0</v>
      </c>
      <c r="AI1024" s="77" t="s">
        <v>4384</v>
      </c>
    </row>
    <row r="1025" spans="1:35" x14ac:dyDescent="0.3">
      <c r="A1025" s="1" t="str">
        <f t="shared" si="32"/>
        <v>OXX1104276</v>
      </c>
      <c r="B1025" s="111" t="s">
        <v>76</v>
      </c>
      <c r="C1025" s="61">
        <v>1104276</v>
      </c>
      <c r="D1025" s="62">
        <v>45917</v>
      </c>
      <c r="E1025" s="105" t="s">
        <v>3047</v>
      </c>
      <c r="F1025" s="105" t="s">
        <v>3048</v>
      </c>
      <c r="G1025" s="162" t="s">
        <v>496</v>
      </c>
      <c r="H1025" s="195" t="s">
        <v>103</v>
      </c>
      <c r="I1025" s="64" t="s">
        <v>41</v>
      </c>
      <c r="J1025" s="65">
        <v>3</v>
      </c>
      <c r="K1025" s="66" t="s">
        <v>69</v>
      </c>
      <c r="L1025" s="67" t="s">
        <v>109</v>
      </c>
      <c r="M1025" s="67" t="s">
        <v>62</v>
      </c>
      <c r="N1025" s="68" t="s">
        <v>62</v>
      </c>
      <c r="O1025" s="68">
        <v>0.375</v>
      </c>
      <c r="P1025" s="69"/>
      <c r="Q1025" s="69"/>
      <c r="R1025" s="70"/>
      <c r="S1025" s="71"/>
      <c r="T1025" s="69"/>
      <c r="U1025" s="72"/>
      <c r="V1025" s="73">
        <v>3</v>
      </c>
      <c r="W1025" s="73">
        <v>92671</v>
      </c>
      <c r="X1025" s="74">
        <v>5</v>
      </c>
      <c r="Y1025" s="72">
        <v>0.69</v>
      </c>
      <c r="Z1025" s="73" t="s">
        <v>125</v>
      </c>
      <c r="AA1025" s="70">
        <v>45888</v>
      </c>
      <c r="AB1025" s="73"/>
      <c r="AC1025" s="75">
        <v>92671</v>
      </c>
      <c r="AD1025" s="75">
        <v>9000</v>
      </c>
      <c r="AE1025" s="75" t="s">
        <v>340</v>
      </c>
      <c r="AF1025" s="76" t="s">
        <v>4385</v>
      </c>
      <c r="AG1025" s="76" t="s">
        <v>4386</v>
      </c>
      <c r="AH1025" s="77">
        <v>0</v>
      </c>
      <c r="AI1025" s="77" t="s">
        <v>4387</v>
      </c>
    </row>
    <row r="1026" spans="1:35" x14ac:dyDescent="0.3">
      <c r="A1026" s="1" t="str">
        <f t="shared" si="32"/>
        <v>OXX1105785</v>
      </c>
      <c r="B1026" s="111" t="s">
        <v>76</v>
      </c>
      <c r="C1026" s="61">
        <v>1105785</v>
      </c>
      <c r="D1026" s="62">
        <v>45917</v>
      </c>
      <c r="E1026" s="105" t="s">
        <v>3049</v>
      </c>
      <c r="F1026" s="105" t="s">
        <v>3050</v>
      </c>
      <c r="G1026" s="162" t="s">
        <v>496</v>
      </c>
      <c r="H1026" s="195" t="s">
        <v>103</v>
      </c>
      <c r="I1026" s="64" t="s">
        <v>41</v>
      </c>
      <c r="J1026" s="65">
        <v>3</v>
      </c>
      <c r="K1026" s="66" t="s">
        <v>69</v>
      </c>
      <c r="L1026" s="67" t="s">
        <v>108</v>
      </c>
      <c r="M1026" s="67" t="s">
        <v>62</v>
      </c>
      <c r="N1026" s="68" t="s">
        <v>62</v>
      </c>
      <c r="O1026" s="68">
        <v>0.375</v>
      </c>
      <c r="P1026" s="69"/>
      <c r="Q1026" s="69"/>
      <c r="R1026" s="70"/>
      <c r="S1026" s="71"/>
      <c r="T1026" s="69"/>
      <c r="U1026" s="72"/>
      <c r="V1026" s="73">
        <v>3</v>
      </c>
      <c r="W1026" s="73">
        <v>103349</v>
      </c>
      <c r="X1026" s="74">
        <v>5</v>
      </c>
      <c r="Y1026" s="72">
        <v>0.28000000000000003</v>
      </c>
      <c r="Z1026" s="73" t="s">
        <v>110</v>
      </c>
      <c r="AA1026" s="70">
        <v>45884</v>
      </c>
      <c r="AB1026" s="73"/>
      <c r="AC1026" s="75">
        <v>103349</v>
      </c>
      <c r="AD1026" s="75">
        <v>9000</v>
      </c>
      <c r="AE1026" s="75" t="s">
        <v>340</v>
      </c>
      <c r="AF1026" s="76" t="s">
        <v>4388</v>
      </c>
      <c r="AG1026" s="76" t="s">
        <v>4389</v>
      </c>
      <c r="AH1026" s="77">
        <v>0</v>
      </c>
      <c r="AI1026" s="77" t="s">
        <v>4390</v>
      </c>
    </row>
    <row r="1027" spans="1:35" x14ac:dyDescent="0.3">
      <c r="A1027" s="1" t="str">
        <f t="shared" si="32"/>
        <v>OXX1106520</v>
      </c>
      <c r="B1027" s="111" t="s">
        <v>76</v>
      </c>
      <c r="C1027" s="61">
        <v>1106520</v>
      </c>
      <c r="D1027" s="62">
        <v>45917</v>
      </c>
      <c r="E1027" s="105" t="s">
        <v>3051</v>
      </c>
      <c r="F1027" s="105" t="s">
        <v>3052</v>
      </c>
      <c r="G1027" s="162" t="s">
        <v>496</v>
      </c>
      <c r="H1027" s="195" t="s">
        <v>103</v>
      </c>
      <c r="I1027" s="64" t="s">
        <v>41</v>
      </c>
      <c r="J1027" s="65">
        <v>3</v>
      </c>
      <c r="K1027" s="66" t="s">
        <v>69</v>
      </c>
      <c r="L1027" s="67" t="s">
        <v>171</v>
      </c>
      <c r="M1027" s="67" t="s">
        <v>62</v>
      </c>
      <c r="N1027" s="68" t="s">
        <v>62</v>
      </c>
      <c r="O1027" s="68">
        <v>0.375</v>
      </c>
      <c r="P1027" s="69"/>
      <c r="Q1027" s="69"/>
      <c r="R1027" s="70"/>
      <c r="S1027" s="71"/>
      <c r="T1027" s="69"/>
      <c r="U1027" s="72"/>
      <c r="V1027" s="73">
        <v>3</v>
      </c>
      <c r="W1027" s="73">
        <v>63337</v>
      </c>
      <c r="X1027" s="74">
        <v>5</v>
      </c>
      <c r="Y1027" s="72">
        <v>0.48499999999999999</v>
      </c>
      <c r="Z1027" s="73" t="s">
        <v>171</v>
      </c>
      <c r="AA1027" s="70">
        <v>45887</v>
      </c>
      <c r="AB1027" s="73"/>
      <c r="AC1027" s="75">
        <v>63337</v>
      </c>
      <c r="AD1027" s="75">
        <v>7000</v>
      </c>
      <c r="AE1027" s="75" t="s">
        <v>340</v>
      </c>
      <c r="AF1027" s="76" t="s">
        <v>4391</v>
      </c>
      <c r="AG1027" s="76" t="s">
        <v>4392</v>
      </c>
      <c r="AH1027" s="77">
        <v>0</v>
      </c>
      <c r="AI1027" s="77" t="s">
        <v>4393</v>
      </c>
    </row>
    <row r="1028" spans="1:35" x14ac:dyDescent="0.3">
      <c r="A1028" s="1" t="str">
        <f t="shared" si="32"/>
        <v>OXX1108562</v>
      </c>
      <c r="B1028" s="111" t="s">
        <v>76</v>
      </c>
      <c r="C1028" s="61">
        <v>1108562</v>
      </c>
      <c r="D1028" s="62">
        <v>45917</v>
      </c>
      <c r="E1028" s="105" t="s">
        <v>3053</v>
      </c>
      <c r="F1028" s="105" t="s">
        <v>3054</v>
      </c>
      <c r="G1028" s="162" t="s">
        <v>496</v>
      </c>
      <c r="H1028" s="195" t="s">
        <v>103</v>
      </c>
      <c r="I1028" s="64" t="s">
        <v>41</v>
      </c>
      <c r="J1028" s="65">
        <v>3</v>
      </c>
      <c r="K1028" s="66" t="s">
        <v>69</v>
      </c>
      <c r="L1028" s="67" t="s">
        <v>446</v>
      </c>
      <c r="M1028" s="67" t="s">
        <v>62</v>
      </c>
      <c r="N1028" s="68" t="s">
        <v>62</v>
      </c>
      <c r="O1028" s="68">
        <v>0.375</v>
      </c>
      <c r="P1028" s="69"/>
      <c r="Q1028" s="69"/>
      <c r="R1028" s="70"/>
      <c r="S1028" s="71"/>
      <c r="T1028" s="69"/>
      <c r="U1028" s="72"/>
      <c r="V1028" s="73">
        <v>3</v>
      </c>
      <c r="W1028" s="73">
        <v>70445</v>
      </c>
      <c r="X1028" s="74">
        <v>5</v>
      </c>
      <c r="Y1028" s="72">
        <v>0.9</v>
      </c>
      <c r="Z1028" s="73" t="s">
        <v>94</v>
      </c>
      <c r="AA1028" s="70">
        <v>45855</v>
      </c>
      <c r="AB1028" s="73"/>
      <c r="AC1028" s="75">
        <v>70445</v>
      </c>
      <c r="AD1028" s="75">
        <v>7000</v>
      </c>
      <c r="AE1028" s="75" t="s">
        <v>340</v>
      </c>
      <c r="AF1028" s="76" t="s">
        <v>4394</v>
      </c>
      <c r="AG1028" s="76" t="s">
        <v>4395</v>
      </c>
      <c r="AH1028" s="77">
        <v>0</v>
      </c>
      <c r="AI1028" s="77" t="s">
        <v>4396</v>
      </c>
    </row>
    <row r="1029" spans="1:35" ht="10.8" thickBot="1" x14ac:dyDescent="0.35">
      <c r="A1029" s="5" t="str">
        <f t="shared" si="32"/>
        <v/>
      </c>
      <c r="B1029" s="78"/>
      <c r="C1029" s="79"/>
      <c r="D1029" s="80"/>
      <c r="E1029" s="81"/>
      <c r="F1029" s="81"/>
      <c r="G1029" s="81"/>
      <c r="H1029" s="82"/>
      <c r="I1029" s="83" t="s">
        <v>38</v>
      </c>
      <c r="J1029" s="84">
        <f>SUBTOTAL(9,J1003:J1028)</f>
        <v>78</v>
      </c>
      <c r="K1029" s="85">
        <f>(70)-J1029</f>
        <v>-8</v>
      </c>
      <c r="L1029" s="86"/>
      <c r="M1029" s="86"/>
      <c r="N1029" s="87"/>
      <c r="O1029" s="87"/>
      <c r="P1029" s="88"/>
      <c r="Q1029" s="88"/>
      <c r="R1029" s="89"/>
      <c r="S1029" s="90"/>
      <c r="T1029" s="88"/>
      <c r="U1029" s="91"/>
      <c r="V1029" s="92"/>
      <c r="W1029" s="92"/>
      <c r="X1029" s="93"/>
      <c r="Y1029" s="91"/>
      <c r="Z1029" s="88"/>
      <c r="AA1029" s="89"/>
      <c r="AB1029" s="92"/>
      <c r="AC1029" s="17"/>
      <c r="AD1029" s="17"/>
      <c r="AE1029" s="17"/>
      <c r="AF1029" s="18"/>
      <c r="AG1029" s="18"/>
      <c r="AH1029" s="19"/>
      <c r="AI1029" s="19"/>
    </row>
    <row r="1030" spans="1:35" ht="10.8" thickBot="1" x14ac:dyDescent="0.35">
      <c r="A1030" s="1" t="str">
        <f t="shared" si="32"/>
        <v/>
      </c>
      <c r="B1030" s="94"/>
      <c r="C1030" s="115"/>
      <c r="D1030" s="96"/>
      <c r="E1030" s="97">
        <v>45918</v>
      </c>
      <c r="F1030" s="98" t="s">
        <v>39</v>
      </c>
      <c r="G1030" s="99"/>
      <c r="H1030" s="100"/>
      <c r="I1030" s="109"/>
      <c r="J1030" s="110"/>
      <c r="K1030" s="117"/>
      <c r="L1030" s="118"/>
      <c r="M1030" s="118"/>
      <c r="N1030" s="119"/>
      <c r="O1030" s="119"/>
      <c r="P1030" s="120"/>
      <c r="Q1030" s="120"/>
      <c r="R1030" s="121"/>
      <c r="S1030" s="122"/>
      <c r="T1030" s="120"/>
      <c r="U1030" s="123"/>
      <c r="V1030" s="124"/>
      <c r="W1030" s="124"/>
      <c r="X1030" s="125"/>
      <c r="Y1030" s="123"/>
      <c r="Z1030" s="120"/>
      <c r="AA1030" s="121"/>
      <c r="AB1030" s="124"/>
      <c r="AC1030" s="126"/>
      <c r="AD1030" s="126"/>
      <c r="AE1030" s="126"/>
      <c r="AF1030" s="18"/>
      <c r="AG1030" s="18"/>
      <c r="AH1030" s="19"/>
      <c r="AI1030" s="19"/>
    </row>
    <row r="1031" spans="1:35" x14ac:dyDescent="0.3">
      <c r="A1031" s="1" t="str">
        <f t="shared" si="32"/>
        <v>OXX1089489</v>
      </c>
      <c r="B1031" s="111" t="s">
        <v>76</v>
      </c>
      <c r="C1031" s="61">
        <v>1089489</v>
      </c>
      <c r="D1031" s="62">
        <v>45918</v>
      </c>
      <c r="E1031" s="105" t="s">
        <v>3055</v>
      </c>
      <c r="F1031" s="105" t="s">
        <v>3056</v>
      </c>
      <c r="G1031" s="162" t="s">
        <v>521</v>
      </c>
      <c r="H1031" s="63" t="s">
        <v>60</v>
      </c>
      <c r="I1031" s="64" t="s">
        <v>41</v>
      </c>
      <c r="J1031" s="65">
        <v>3</v>
      </c>
      <c r="K1031" s="66" t="s">
        <v>69</v>
      </c>
      <c r="L1031" s="67" t="s">
        <v>308</v>
      </c>
      <c r="M1031" s="67" t="s">
        <v>62</v>
      </c>
      <c r="N1031" s="68" t="s">
        <v>62</v>
      </c>
      <c r="O1031" s="68">
        <v>0.375</v>
      </c>
      <c r="P1031" s="69"/>
      <c r="Q1031" s="69"/>
      <c r="R1031" s="70"/>
      <c r="S1031" s="71"/>
      <c r="T1031" s="69"/>
      <c r="U1031" s="72"/>
      <c r="V1031" s="73">
        <v>3</v>
      </c>
      <c r="W1031" s="73">
        <v>103399</v>
      </c>
      <c r="X1031" s="74">
        <v>5</v>
      </c>
      <c r="Y1031" s="72">
        <v>0.84000000000000008</v>
      </c>
      <c r="Z1031" s="73" t="s">
        <v>81</v>
      </c>
      <c r="AA1031" s="70">
        <v>45856</v>
      </c>
      <c r="AB1031" s="73"/>
      <c r="AC1031" s="75">
        <v>103399</v>
      </c>
      <c r="AD1031" s="75">
        <v>9000</v>
      </c>
      <c r="AE1031" s="75" t="s">
        <v>340</v>
      </c>
      <c r="AF1031" s="76" t="s">
        <v>4397</v>
      </c>
      <c r="AG1031" s="76" t="s">
        <v>4398</v>
      </c>
      <c r="AH1031" s="77">
        <v>0</v>
      </c>
      <c r="AI1031" s="77" t="s">
        <v>4399</v>
      </c>
    </row>
    <row r="1032" spans="1:35" x14ac:dyDescent="0.3">
      <c r="A1032" s="1" t="str">
        <f t="shared" si="32"/>
        <v>OXX1107150</v>
      </c>
      <c r="B1032" s="111" t="s">
        <v>76</v>
      </c>
      <c r="C1032" s="61">
        <v>1107150</v>
      </c>
      <c r="D1032" s="62">
        <v>45918</v>
      </c>
      <c r="E1032" s="105" t="s">
        <v>3057</v>
      </c>
      <c r="F1032" s="105" t="s">
        <v>3058</v>
      </c>
      <c r="G1032" s="162" t="s">
        <v>490</v>
      </c>
      <c r="H1032" s="226" t="s">
        <v>478</v>
      </c>
      <c r="I1032" s="64" t="s">
        <v>41</v>
      </c>
      <c r="J1032" s="65">
        <v>3</v>
      </c>
      <c r="K1032" s="66" t="s">
        <v>69</v>
      </c>
      <c r="L1032" s="67" t="s">
        <v>472</v>
      </c>
      <c r="M1032" s="67" t="s">
        <v>62</v>
      </c>
      <c r="N1032" s="68" t="s">
        <v>62</v>
      </c>
      <c r="O1032" s="68">
        <v>0.375</v>
      </c>
      <c r="P1032" s="69"/>
      <c r="Q1032" s="69"/>
      <c r="R1032" s="70"/>
      <c r="S1032" s="71"/>
      <c r="T1032" s="69"/>
      <c r="U1032" s="72"/>
      <c r="V1032" s="73">
        <v>3</v>
      </c>
      <c r="W1032" s="73">
        <v>80304</v>
      </c>
      <c r="X1032" s="74">
        <v>5</v>
      </c>
      <c r="Y1032" s="72">
        <v>0.83000000000000007</v>
      </c>
      <c r="Z1032" s="73" t="s">
        <v>177</v>
      </c>
      <c r="AA1032" s="70">
        <v>45889</v>
      </c>
      <c r="AB1032" s="73"/>
      <c r="AC1032" s="75">
        <v>80304</v>
      </c>
      <c r="AD1032" s="75">
        <v>7000</v>
      </c>
      <c r="AE1032" s="75" t="s">
        <v>340</v>
      </c>
      <c r="AF1032" s="76" t="s">
        <v>4400</v>
      </c>
      <c r="AG1032" s="76" t="s">
        <v>4401</v>
      </c>
      <c r="AH1032" s="77">
        <v>0</v>
      </c>
      <c r="AI1032" s="77" t="s">
        <v>4402</v>
      </c>
    </row>
    <row r="1033" spans="1:35" x14ac:dyDescent="0.3">
      <c r="A1033" s="1" t="str">
        <f t="shared" si="32"/>
        <v>OXX1107167</v>
      </c>
      <c r="B1033" s="111" t="s">
        <v>76</v>
      </c>
      <c r="C1033" s="61">
        <v>1107167</v>
      </c>
      <c r="D1033" s="62">
        <v>45918</v>
      </c>
      <c r="E1033" s="105" t="s">
        <v>3059</v>
      </c>
      <c r="F1033" s="105" t="s">
        <v>3060</v>
      </c>
      <c r="G1033" s="162" t="s">
        <v>444</v>
      </c>
      <c r="H1033" s="63" t="s">
        <v>85</v>
      </c>
      <c r="I1033" s="64" t="s">
        <v>41</v>
      </c>
      <c r="J1033" s="65">
        <v>3</v>
      </c>
      <c r="K1033" s="66" t="s">
        <v>69</v>
      </c>
      <c r="L1033" s="67" t="s">
        <v>84</v>
      </c>
      <c r="M1033" s="67" t="s">
        <v>62</v>
      </c>
      <c r="N1033" s="68" t="s">
        <v>62</v>
      </c>
      <c r="O1033" s="68">
        <v>0.375</v>
      </c>
      <c r="P1033" s="69"/>
      <c r="Q1033" s="69"/>
      <c r="R1033" s="70"/>
      <c r="S1033" s="71"/>
      <c r="T1033" s="69"/>
      <c r="U1033" s="72"/>
      <c r="V1033" s="73">
        <v>3</v>
      </c>
      <c r="W1033" s="73">
        <v>72295</v>
      </c>
      <c r="X1033" s="74">
        <v>5</v>
      </c>
      <c r="Y1033" s="72">
        <v>0.70500000000000007</v>
      </c>
      <c r="Z1033" s="73" t="s">
        <v>84</v>
      </c>
      <c r="AA1033" s="70">
        <v>45889</v>
      </c>
      <c r="AB1033" s="73"/>
      <c r="AC1033" s="75">
        <v>72295</v>
      </c>
      <c r="AD1033" s="75">
        <v>7000</v>
      </c>
      <c r="AE1033" s="75" t="s">
        <v>340</v>
      </c>
      <c r="AF1033" s="76" t="s">
        <v>4403</v>
      </c>
      <c r="AG1033" s="76" t="s">
        <v>4404</v>
      </c>
      <c r="AH1033" s="77">
        <v>0</v>
      </c>
      <c r="AI1033" s="77" t="s">
        <v>4405</v>
      </c>
    </row>
    <row r="1034" spans="1:35" x14ac:dyDescent="0.3">
      <c r="A1034" s="1" t="str">
        <f t="shared" si="32"/>
        <v>OXX1099198</v>
      </c>
      <c r="B1034" s="111" t="s">
        <v>76</v>
      </c>
      <c r="C1034" s="61">
        <v>1099198</v>
      </c>
      <c r="D1034" s="62">
        <v>45918</v>
      </c>
      <c r="E1034" s="105" t="s">
        <v>3061</v>
      </c>
      <c r="F1034" s="105" t="s">
        <v>3062</v>
      </c>
      <c r="G1034" s="162" t="s">
        <v>682</v>
      </c>
      <c r="H1034" s="213" t="s">
        <v>397</v>
      </c>
      <c r="I1034" s="64" t="s">
        <v>41</v>
      </c>
      <c r="J1034" s="65">
        <v>3</v>
      </c>
      <c r="K1034" s="66" t="s">
        <v>69</v>
      </c>
      <c r="L1034" s="67" t="s">
        <v>400</v>
      </c>
      <c r="M1034" s="67" t="s">
        <v>62</v>
      </c>
      <c r="N1034" s="68" t="s">
        <v>62</v>
      </c>
      <c r="O1034" s="68">
        <v>0.375</v>
      </c>
      <c r="P1034" s="69"/>
      <c r="Q1034" s="69"/>
      <c r="R1034" s="70"/>
      <c r="S1034" s="71"/>
      <c r="T1034" s="69"/>
      <c r="U1034" s="72"/>
      <c r="V1034" s="73">
        <v>3</v>
      </c>
      <c r="W1034" s="73">
        <v>66786</v>
      </c>
      <c r="X1034" s="74">
        <v>5</v>
      </c>
      <c r="Y1034" s="72">
        <v>1</v>
      </c>
      <c r="Z1034" s="73" t="s">
        <v>90</v>
      </c>
      <c r="AA1034" s="70">
        <v>45888</v>
      </c>
      <c r="AB1034" s="73"/>
      <c r="AC1034" s="75">
        <v>66786</v>
      </c>
      <c r="AD1034" s="75">
        <v>7000</v>
      </c>
      <c r="AE1034" s="75" t="s">
        <v>340</v>
      </c>
      <c r="AF1034" s="76" t="s">
        <v>4406</v>
      </c>
      <c r="AG1034" s="76" t="s">
        <v>4407</v>
      </c>
      <c r="AH1034" s="77">
        <v>0</v>
      </c>
      <c r="AI1034" s="77" t="s">
        <v>4408</v>
      </c>
    </row>
    <row r="1035" spans="1:35" x14ac:dyDescent="0.3">
      <c r="A1035" s="1" t="str">
        <f t="shared" si="32"/>
        <v>OXX1096879</v>
      </c>
      <c r="B1035" s="111" t="s">
        <v>76</v>
      </c>
      <c r="C1035" s="61">
        <v>1096879</v>
      </c>
      <c r="D1035" s="62">
        <v>45918</v>
      </c>
      <c r="E1035" s="105" t="s">
        <v>3063</v>
      </c>
      <c r="F1035" s="105" t="s">
        <v>3064</v>
      </c>
      <c r="G1035" s="162" t="s">
        <v>493</v>
      </c>
      <c r="H1035" s="214" t="s">
        <v>398</v>
      </c>
      <c r="I1035" s="64" t="s">
        <v>41</v>
      </c>
      <c r="J1035" s="65">
        <v>3</v>
      </c>
      <c r="K1035" s="66" t="s">
        <v>69</v>
      </c>
      <c r="L1035" s="67" t="s">
        <v>434</v>
      </c>
      <c r="M1035" s="67" t="s">
        <v>62</v>
      </c>
      <c r="N1035" s="68" t="s">
        <v>62</v>
      </c>
      <c r="O1035" s="68">
        <v>0.375</v>
      </c>
      <c r="P1035" s="69"/>
      <c r="Q1035" s="69"/>
      <c r="R1035" s="70"/>
      <c r="S1035" s="71"/>
      <c r="T1035" s="69"/>
      <c r="U1035" s="72"/>
      <c r="V1035" s="73">
        <v>5</v>
      </c>
      <c r="W1035" s="73">
        <v>77460</v>
      </c>
      <c r="X1035" s="74">
        <v>5</v>
      </c>
      <c r="Y1035" s="72">
        <v>0.76</v>
      </c>
      <c r="Z1035" s="73" t="s">
        <v>93</v>
      </c>
      <c r="AA1035" s="70">
        <v>45888</v>
      </c>
      <c r="AB1035" s="73"/>
      <c r="AC1035" s="75">
        <v>77460</v>
      </c>
      <c r="AD1035" s="75">
        <v>7000</v>
      </c>
      <c r="AE1035" s="75" t="s">
        <v>340</v>
      </c>
      <c r="AF1035" s="76" t="s">
        <v>4409</v>
      </c>
      <c r="AG1035" s="76" t="s">
        <v>4410</v>
      </c>
      <c r="AH1035" s="77">
        <v>0</v>
      </c>
      <c r="AI1035" s="77" t="s">
        <v>4411</v>
      </c>
    </row>
    <row r="1036" spans="1:35" x14ac:dyDescent="0.3">
      <c r="A1036" s="1" t="str">
        <f t="shared" si="32"/>
        <v>OXX1089753</v>
      </c>
      <c r="B1036" s="111" t="s">
        <v>76</v>
      </c>
      <c r="C1036" s="61">
        <v>1089753</v>
      </c>
      <c r="D1036" s="62">
        <v>45918</v>
      </c>
      <c r="E1036" s="105" t="s">
        <v>3065</v>
      </c>
      <c r="F1036" s="105" t="s">
        <v>3066</v>
      </c>
      <c r="G1036" s="162" t="s">
        <v>496</v>
      </c>
      <c r="H1036" s="195" t="s">
        <v>89</v>
      </c>
      <c r="I1036" s="64" t="s">
        <v>41</v>
      </c>
      <c r="J1036" s="65">
        <v>3</v>
      </c>
      <c r="K1036" s="66" t="s">
        <v>69</v>
      </c>
      <c r="L1036" s="67" t="s">
        <v>94</v>
      </c>
      <c r="M1036" s="67" t="s">
        <v>62</v>
      </c>
      <c r="N1036" s="68" t="s">
        <v>62</v>
      </c>
      <c r="O1036" s="68">
        <v>0.375</v>
      </c>
      <c r="P1036" s="69"/>
      <c r="Q1036" s="69"/>
      <c r="R1036" s="70"/>
      <c r="S1036" s="71"/>
      <c r="T1036" s="69"/>
      <c r="U1036" s="72"/>
      <c r="V1036" s="73">
        <v>3</v>
      </c>
      <c r="W1036" s="73">
        <v>72779</v>
      </c>
      <c r="X1036" s="74">
        <v>5</v>
      </c>
      <c r="Y1036" s="72">
        <v>0.9</v>
      </c>
      <c r="Z1036" s="73" t="s">
        <v>366</v>
      </c>
      <c r="AA1036" s="70">
        <v>45856</v>
      </c>
      <c r="AB1036" s="73"/>
      <c r="AC1036" s="75">
        <v>72779</v>
      </c>
      <c r="AD1036" s="75">
        <v>7000</v>
      </c>
      <c r="AE1036" s="75" t="s">
        <v>340</v>
      </c>
      <c r="AF1036" s="76" t="s">
        <v>4412</v>
      </c>
      <c r="AG1036" s="76" t="s">
        <v>4413</v>
      </c>
      <c r="AH1036" s="77">
        <v>0</v>
      </c>
      <c r="AI1036" s="77" t="s">
        <v>4414</v>
      </c>
    </row>
    <row r="1037" spans="1:35" x14ac:dyDescent="0.3">
      <c r="A1037" s="1" t="str">
        <f t="shared" si="32"/>
        <v>OXX1093035</v>
      </c>
      <c r="B1037" s="111" t="s">
        <v>76</v>
      </c>
      <c r="C1037" s="61">
        <v>1093035</v>
      </c>
      <c r="D1037" s="62">
        <v>45918</v>
      </c>
      <c r="E1037" s="105" t="s">
        <v>3067</v>
      </c>
      <c r="F1037" s="105" t="s">
        <v>3068</v>
      </c>
      <c r="G1037" s="162" t="s">
        <v>496</v>
      </c>
      <c r="H1037" s="195" t="s">
        <v>89</v>
      </c>
      <c r="I1037" s="64" t="s">
        <v>41</v>
      </c>
      <c r="J1037" s="65">
        <v>3</v>
      </c>
      <c r="K1037" s="66" t="s">
        <v>69</v>
      </c>
      <c r="L1037" s="67" t="s">
        <v>99</v>
      </c>
      <c r="M1037" s="67" t="s">
        <v>62</v>
      </c>
      <c r="N1037" s="68" t="s">
        <v>62</v>
      </c>
      <c r="O1037" s="68">
        <v>0.375</v>
      </c>
      <c r="P1037" s="69"/>
      <c r="Q1037" s="69"/>
      <c r="R1037" s="70"/>
      <c r="S1037" s="71"/>
      <c r="T1037" s="69"/>
      <c r="U1037" s="72"/>
      <c r="V1037" s="73">
        <v>3</v>
      </c>
      <c r="W1037" s="73">
        <v>72906</v>
      </c>
      <c r="X1037" s="74">
        <v>5</v>
      </c>
      <c r="Y1037" s="72">
        <v>0.85</v>
      </c>
      <c r="Z1037" s="73" t="s">
        <v>95</v>
      </c>
      <c r="AA1037" s="70">
        <v>45888</v>
      </c>
      <c r="AB1037" s="73"/>
      <c r="AC1037" s="75">
        <v>72906</v>
      </c>
      <c r="AD1037" s="75">
        <v>7000</v>
      </c>
      <c r="AE1037" s="75" t="s">
        <v>340</v>
      </c>
      <c r="AF1037" s="76" t="s">
        <v>4415</v>
      </c>
      <c r="AG1037" s="76" t="s">
        <v>4416</v>
      </c>
      <c r="AH1037" s="77">
        <v>0</v>
      </c>
      <c r="AI1037" s="77" t="s">
        <v>4417</v>
      </c>
    </row>
    <row r="1038" spans="1:35" x14ac:dyDescent="0.3">
      <c r="A1038" s="1" t="str">
        <f t="shared" si="32"/>
        <v>OXX1096607</v>
      </c>
      <c r="B1038" s="111" t="s">
        <v>76</v>
      </c>
      <c r="C1038" s="61">
        <v>1096607</v>
      </c>
      <c r="D1038" s="62">
        <v>45918</v>
      </c>
      <c r="E1038" s="105" t="s">
        <v>3069</v>
      </c>
      <c r="F1038" s="105" t="s">
        <v>3070</v>
      </c>
      <c r="G1038" s="162" t="s">
        <v>496</v>
      </c>
      <c r="H1038" s="195" t="s">
        <v>89</v>
      </c>
      <c r="I1038" s="64" t="s">
        <v>41</v>
      </c>
      <c r="J1038" s="65">
        <v>3</v>
      </c>
      <c r="K1038" s="66" t="s">
        <v>69</v>
      </c>
      <c r="L1038" s="67" t="s">
        <v>272</v>
      </c>
      <c r="M1038" s="67" t="s">
        <v>62</v>
      </c>
      <c r="N1038" s="68" t="s">
        <v>62</v>
      </c>
      <c r="O1038" s="68">
        <v>0.375</v>
      </c>
      <c r="P1038" s="69"/>
      <c r="Q1038" s="69"/>
      <c r="R1038" s="70"/>
      <c r="S1038" s="71"/>
      <c r="T1038" s="69"/>
      <c r="U1038" s="72"/>
      <c r="V1038" s="73">
        <v>3</v>
      </c>
      <c r="W1038" s="73">
        <v>84272</v>
      </c>
      <c r="X1038" s="74">
        <v>5</v>
      </c>
      <c r="Y1038" s="72">
        <v>0.94</v>
      </c>
      <c r="Z1038" s="73" t="s">
        <v>97</v>
      </c>
      <c r="AA1038" s="70">
        <v>45888</v>
      </c>
      <c r="AB1038" s="73"/>
      <c r="AC1038" s="75">
        <v>84272</v>
      </c>
      <c r="AD1038" s="75">
        <v>7000</v>
      </c>
      <c r="AE1038" s="75" t="s">
        <v>340</v>
      </c>
      <c r="AF1038" s="76" t="s">
        <v>4418</v>
      </c>
      <c r="AG1038" s="76" t="s">
        <v>4419</v>
      </c>
      <c r="AH1038" s="77">
        <v>0</v>
      </c>
      <c r="AI1038" s="77" t="s">
        <v>4420</v>
      </c>
    </row>
    <row r="1039" spans="1:35" x14ac:dyDescent="0.3">
      <c r="A1039" s="1" t="str">
        <f t="shared" si="32"/>
        <v>OXX1099203</v>
      </c>
      <c r="B1039" s="111" t="s">
        <v>76</v>
      </c>
      <c r="C1039" s="61">
        <v>1099203</v>
      </c>
      <c r="D1039" s="62">
        <v>45918</v>
      </c>
      <c r="E1039" s="105" t="s">
        <v>3071</v>
      </c>
      <c r="F1039" s="105" t="s">
        <v>3072</v>
      </c>
      <c r="G1039" s="162" t="s">
        <v>496</v>
      </c>
      <c r="H1039" s="195" t="s">
        <v>89</v>
      </c>
      <c r="I1039" s="64" t="s">
        <v>41</v>
      </c>
      <c r="J1039" s="65">
        <v>3</v>
      </c>
      <c r="K1039" s="66" t="s">
        <v>69</v>
      </c>
      <c r="L1039" s="67" t="s">
        <v>96</v>
      </c>
      <c r="M1039" s="67" t="s">
        <v>62</v>
      </c>
      <c r="N1039" s="68" t="s">
        <v>62</v>
      </c>
      <c r="O1039" s="68">
        <v>0.375</v>
      </c>
      <c r="P1039" s="69"/>
      <c r="Q1039" s="69"/>
      <c r="R1039" s="70"/>
      <c r="S1039" s="71"/>
      <c r="T1039" s="69"/>
      <c r="U1039" s="72"/>
      <c r="V1039" s="73">
        <v>3</v>
      </c>
      <c r="W1039" s="73">
        <v>128074</v>
      </c>
      <c r="X1039" s="74">
        <v>5</v>
      </c>
      <c r="Y1039" s="72">
        <v>0.67</v>
      </c>
      <c r="Z1039" s="73" t="s">
        <v>100</v>
      </c>
      <c r="AA1039" s="70">
        <v>45889</v>
      </c>
      <c r="AB1039" s="73"/>
      <c r="AC1039" s="75">
        <v>128074</v>
      </c>
      <c r="AD1039" s="75">
        <v>11000</v>
      </c>
      <c r="AE1039" s="75" t="s">
        <v>340</v>
      </c>
      <c r="AF1039" s="76" t="s">
        <v>4421</v>
      </c>
      <c r="AG1039" s="76" t="s">
        <v>4422</v>
      </c>
      <c r="AH1039" s="77">
        <v>0</v>
      </c>
      <c r="AI1039" s="77" t="s">
        <v>4423</v>
      </c>
    </row>
    <row r="1040" spans="1:35" x14ac:dyDescent="0.3">
      <c r="A1040" s="1" t="str">
        <f t="shared" si="32"/>
        <v>OXX1099752</v>
      </c>
      <c r="B1040" s="111" t="s">
        <v>76</v>
      </c>
      <c r="C1040" s="61">
        <v>1099752</v>
      </c>
      <c r="D1040" s="62">
        <v>45918</v>
      </c>
      <c r="E1040" s="105" t="s">
        <v>3073</v>
      </c>
      <c r="F1040" s="105" t="s">
        <v>3074</v>
      </c>
      <c r="G1040" s="162" t="s">
        <v>496</v>
      </c>
      <c r="H1040" s="195" t="s">
        <v>89</v>
      </c>
      <c r="I1040" s="64" t="s">
        <v>41</v>
      </c>
      <c r="J1040" s="65">
        <v>3</v>
      </c>
      <c r="K1040" s="66" t="s">
        <v>69</v>
      </c>
      <c r="L1040" s="67" t="s">
        <v>92</v>
      </c>
      <c r="M1040" s="67" t="s">
        <v>62</v>
      </c>
      <c r="N1040" s="68" t="s">
        <v>62</v>
      </c>
      <c r="O1040" s="68">
        <v>0.375</v>
      </c>
      <c r="P1040" s="69"/>
      <c r="Q1040" s="69"/>
      <c r="R1040" s="70"/>
      <c r="S1040" s="71"/>
      <c r="T1040" s="69"/>
      <c r="U1040" s="72"/>
      <c r="V1040" s="73">
        <v>3</v>
      </c>
      <c r="W1040" s="73">
        <v>202989</v>
      </c>
      <c r="X1040" s="74">
        <v>5</v>
      </c>
      <c r="Y1040" s="72">
        <v>0.71</v>
      </c>
      <c r="Z1040" s="73" t="s">
        <v>92</v>
      </c>
      <c r="AA1040" s="70">
        <v>45889</v>
      </c>
      <c r="AB1040" s="73"/>
      <c r="AC1040" s="75">
        <v>202989</v>
      </c>
      <c r="AD1040" s="75">
        <v>18000</v>
      </c>
      <c r="AE1040" s="75" t="s">
        <v>340</v>
      </c>
      <c r="AF1040" s="76" t="s">
        <v>4424</v>
      </c>
      <c r="AG1040" s="76" t="s">
        <v>4425</v>
      </c>
      <c r="AH1040" s="77">
        <v>0</v>
      </c>
      <c r="AI1040" s="77" t="s">
        <v>4426</v>
      </c>
    </row>
    <row r="1041" spans="1:35" x14ac:dyDescent="0.3">
      <c r="A1041" s="1" t="str">
        <f t="shared" si="32"/>
        <v>OXX1100060</v>
      </c>
      <c r="B1041" s="111" t="s">
        <v>76</v>
      </c>
      <c r="C1041" s="61">
        <v>1100060</v>
      </c>
      <c r="D1041" s="62">
        <v>45918</v>
      </c>
      <c r="E1041" s="105" t="s">
        <v>2745</v>
      </c>
      <c r="F1041" s="105" t="s">
        <v>2746</v>
      </c>
      <c r="G1041" s="162" t="s">
        <v>496</v>
      </c>
      <c r="H1041" s="195" t="s">
        <v>89</v>
      </c>
      <c r="I1041" s="64" t="s">
        <v>41</v>
      </c>
      <c r="J1041" s="65">
        <v>3</v>
      </c>
      <c r="K1041" s="66" t="s">
        <v>69</v>
      </c>
      <c r="L1041" s="210" t="s">
        <v>128</v>
      </c>
      <c r="M1041" s="67" t="s">
        <v>62</v>
      </c>
      <c r="N1041" s="68" t="s">
        <v>62</v>
      </c>
      <c r="O1041" s="68">
        <v>0.375</v>
      </c>
      <c r="P1041" s="69"/>
      <c r="Q1041" s="69"/>
      <c r="R1041" s="70"/>
      <c r="S1041" s="71"/>
      <c r="T1041" s="69"/>
      <c r="U1041" s="72"/>
      <c r="V1041" s="73">
        <v>3</v>
      </c>
      <c r="W1041" s="73">
        <v>94586</v>
      </c>
      <c r="X1041" s="74">
        <v>5</v>
      </c>
      <c r="Y1041" s="72">
        <v>0.73</v>
      </c>
      <c r="Z1041" s="73" t="s">
        <v>107</v>
      </c>
      <c r="AA1041" s="70">
        <v>45880</v>
      </c>
      <c r="AB1041" s="73"/>
      <c r="AC1041" s="75">
        <v>94586</v>
      </c>
      <c r="AD1041" s="75">
        <v>9000</v>
      </c>
      <c r="AE1041" s="75" t="s">
        <v>340</v>
      </c>
      <c r="AF1041" s="76" t="s">
        <v>3942</v>
      </c>
      <c r="AG1041" s="76" t="s">
        <v>3943</v>
      </c>
      <c r="AH1041" s="77">
        <v>0</v>
      </c>
      <c r="AI1041" s="77" t="s">
        <v>4427</v>
      </c>
    </row>
    <row r="1042" spans="1:35" x14ac:dyDescent="0.3">
      <c r="A1042" s="1" t="str">
        <f t="shared" si="32"/>
        <v>OXX1100373</v>
      </c>
      <c r="B1042" s="111" t="s">
        <v>76</v>
      </c>
      <c r="C1042" s="61">
        <v>1100373</v>
      </c>
      <c r="D1042" s="62">
        <v>45918</v>
      </c>
      <c r="E1042" s="105" t="s">
        <v>3075</v>
      </c>
      <c r="F1042" s="105" t="s">
        <v>3076</v>
      </c>
      <c r="G1042" s="162" t="s">
        <v>496</v>
      </c>
      <c r="H1042" s="195" t="s">
        <v>89</v>
      </c>
      <c r="I1042" s="64" t="s">
        <v>41</v>
      </c>
      <c r="J1042" s="65">
        <v>3</v>
      </c>
      <c r="K1042" s="66" t="s">
        <v>69</v>
      </c>
      <c r="L1042" s="67" t="s">
        <v>366</v>
      </c>
      <c r="M1042" s="67" t="s">
        <v>62</v>
      </c>
      <c r="N1042" s="68" t="s">
        <v>62</v>
      </c>
      <c r="O1042" s="68">
        <v>0.375</v>
      </c>
      <c r="P1042" s="69"/>
      <c r="Q1042" s="69"/>
      <c r="R1042" s="70"/>
      <c r="S1042" s="71"/>
      <c r="T1042" s="69"/>
      <c r="U1042" s="72"/>
      <c r="V1042" s="73">
        <v>3</v>
      </c>
      <c r="W1042" s="73">
        <v>62213</v>
      </c>
      <c r="X1042" s="74">
        <v>5</v>
      </c>
      <c r="Y1042" s="72">
        <v>0.8</v>
      </c>
      <c r="Z1042" s="73" t="s">
        <v>92</v>
      </c>
      <c r="AA1042" s="70">
        <v>45888</v>
      </c>
      <c r="AB1042" s="73"/>
      <c r="AC1042" s="75">
        <v>62213</v>
      </c>
      <c r="AD1042" s="75">
        <v>7000</v>
      </c>
      <c r="AE1042" s="75" t="s">
        <v>340</v>
      </c>
      <c r="AF1042" s="76" t="s">
        <v>4428</v>
      </c>
      <c r="AG1042" s="76" t="s">
        <v>4429</v>
      </c>
      <c r="AH1042" s="77">
        <v>0</v>
      </c>
      <c r="AI1042" s="77" t="s">
        <v>4430</v>
      </c>
    </row>
    <row r="1043" spans="1:35" x14ac:dyDescent="0.3">
      <c r="A1043" s="1" t="str">
        <f t="shared" si="32"/>
        <v>OXX1100476</v>
      </c>
      <c r="B1043" s="111" t="s">
        <v>76</v>
      </c>
      <c r="C1043" s="61">
        <v>1100476</v>
      </c>
      <c r="D1043" s="62">
        <v>45918</v>
      </c>
      <c r="E1043" s="105" t="s">
        <v>3077</v>
      </c>
      <c r="F1043" s="105" t="s">
        <v>3078</v>
      </c>
      <c r="G1043" s="162" t="s">
        <v>496</v>
      </c>
      <c r="H1043" s="195" t="s">
        <v>89</v>
      </c>
      <c r="I1043" s="64" t="s">
        <v>41</v>
      </c>
      <c r="J1043" s="65">
        <v>3</v>
      </c>
      <c r="K1043" s="66" t="s">
        <v>69</v>
      </c>
      <c r="L1043" s="67" t="s">
        <v>435</v>
      </c>
      <c r="M1043" s="67" t="s">
        <v>62</v>
      </c>
      <c r="N1043" s="68" t="s">
        <v>62</v>
      </c>
      <c r="O1043" s="68">
        <v>0.375</v>
      </c>
      <c r="P1043" s="69"/>
      <c r="Q1043" s="69"/>
      <c r="R1043" s="70"/>
      <c r="S1043" s="71"/>
      <c r="T1043" s="69"/>
      <c r="U1043" s="72"/>
      <c r="V1043" s="73">
        <v>3</v>
      </c>
      <c r="W1043" s="73">
        <v>66154</v>
      </c>
      <c r="X1043" s="74">
        <v>5</v>
      </c>
      <c r="Y1043" s="72">
        <v>0.9</v>
      </c>
      <c r="Z1043" s="73" t="s">
        <v>94</v>
      </c>
      <c r="AA1043" s="70">
        <v>45889</v>
      </c>
      <c r="AB1043" s="73"/>
      <c r="AC1043" s="75">
        <v>66154</v>
      </c>
      <c r="AD1043" s="75">
        <v>7000</v>
      </c>
      <c r="AE1043" s="75" t="s">
        <v>340</v>
      </c>
      <c r="AF1043" s="76" t="s">
        <v>4431</v>
      </c>
      <c r="AG1043" s="76" t="s">
        <v>4432</v>
      </c>
      <c r="AH1043" s="77">
        <v>0</v>
      </c>
      <c r="AI1043" s="77" t="s">
        <v>4433</v>
      </c>
    </row>
    <row r="1044" spans="1:35" x14ac:dyDescent="0.3">
      <c r="A1044" s="1" t="str">
        <f t="shared" si="32"/>
        <v>OXX1101932</v>
      </c>
      <c r="B1044" s="111" t="s">
        <v>76</v>
      </c>
      <c r="C1044" s="61">
        <v>1101932</v>
      </c>
      <c r="D1044" s="62">
        <v>45918</v>
      </c>
      <c r="E1044" s="105" t="s">
        <v>3079</v>
      </c>
      <c r="F1044" s="105" t="s">
        <v>3080</v>
      </c>
      <c r="G1044" s="162" t="s">
        <v>496</v>
      </c>
      <c r="H1044" s="195" t="s">
        <v>89</v>
      </c>
      <c r="I1044" s="64" t="s">
        <v>41</v>
      </c>
      <c r="J1044" s="65">
        <v>3</v>
      </c>
      <c r="K1044" s="66" t="s">
        <v>69</v>
      </c>
      <c r="L1044" s="67" t="s">
        <v>95</v>
      </c>
      <c r="M1044" s="67" t="s">
        <v>62</v>
      </c>
      <c r="N1044" s="68" t="s">
        <v>62</v>
      </c>
      <c r="O1044" s="68">
        <v>0.375</v>
      </c>
      <c r="P1044" s="69"/>
      <c r="Q1044" s="69"/>
      <c r="R1044" s="70"/>
      <c r="S1044" s="71"/>
      <c r="T1044" s="69"/>
      <c r="U1044" s="72"/>
      <c r="V1044" s="73">
        <v>3</v>
      </c>
      <c r="W1044" s="73">
        <v>70225</v>
      </c>
      <c r="X1044" s="74">
        <v>5</v>
      </c>
      <c r="Y1044" s="72">
        <v>0.92</v>
      </c>
      <c r="Z1044" s="73" t="s">
        <v>94</v>
      </c>
      <c r="AA1044" s="70">
        <v>45888</v>
      </c>
      <c r="AB1044" s="73"/>
      <c r="AC1044" s="75">
        <v>70225</v>
      </c>
      <c r="AD1044" s="75">
        <v>7000</v>
      </c>
      <c r="AE1044" s="75" t="s">
        <v>340</v>
      </c>
      <c r="AF1044" s="76" t="s">
        <v>4434</v>
      </c>
      <c r="AG1044" s="76" t="s">
        <v>4435</v>
      </c>
      <c r="AH1044" s="77">
        <v>0</v>
      </c>
      <c r="AI1044" s="77" t="s">
        <v>4436</v>
      </c>
    </row>
    <row r="1045" spans="1:35" x14ac:dyDescent="0.3">
      <c r="A1045" s="1" t="str">
        <f t="shared" si="32"/>
        <v>OXX1104637</v>
      </c>
      <c r="B1045" s="111" t="s">
        <v>76</v>
      </c>
      <c r="C1045" s="61">
        <v>1104637</v>
      </c>
      <c r="D1045" s="62">
        <v>45918</v>
      </c>
      <c r="E1045" s="105" t="s">
        <v>3081</v>
      </c>
      <c r="F1045" s="105" t="s">
        <v>3082</v>
      </c>
      <c r="G1045" s="162" t="s">
        <v>814</v>
      </c>
      <c r="H1045" s="63" t="s">
        <v>101</v>
      </c>
      <c r="I1045" s="64" t="s">
        <v>41</v>
      </c>
      <c r="J1045" s="65">
        <v>3</v>
      </c>
      <c r="K1045" s="66" t="s">
        <v>69</v>
      </c>
      <c r="L1045" s="67" t="s">
        <v>271</v>
      </c>
      <c r="M1045" s="67" t="s">
        <v>62</v>
      </c>
      <c r="N1045" s="68" t="s">
        <v>62</v>
      </c>
      <c r="O1045" s="68">
        <v>0.375</v>
      </c>
      <c r="P1045" s="69"/>
      <c r="Q1045" s="69"/>
      <c r="R1045" s="70"/>
      <c r="S1045" s="71"/>
      <c r="T1045" s="69"/>
      <c r="U1045" s="72"/>
      <c r="V1045" s="73">
        <v>3</v>
      </c>
      <c r="W1045" s="73">
        <v>63831</v>
      </c>
      <c r="X1045" s="74">
        <v>5</v>
      </c>
      <c r="Y1045" s="72">
        <v>0.81499999999999995</v>
      </c>
      <c r="Z1045" s="73" t="s">
        <v>271</v>
      </c>
      <c r="AA1045" s="70">
        <v>45889</v>
      </c>
      <c r="AB1045" s="73"/>
      <c r="AC1045" s="75">
        <v>63831</v>
      </c>
      <c r="AD1045" s="75">
        <v>7000</v>
      </c>
      <c r="AE1045" s="75" t="s">
        <v>340</v>
      </c>
      <c r="AF1045" s="76" t="s">
        <v>4437</v>
      </c>
      <c r="AG1045" s="76" t="s">
        <v>4438</v>
      </c>
      <c r="AH1045" s="77">
        <v>0</v>
      </c>
      <c r="AI1045" s="77" t="s">
        <v>4439</v>
      </c>
    </row>
    <row r="1046" spans="1:35" x14ac:dyDescent="0.3">
      <c r="A1046" s="1" t="str">
        <f t="shared" si="32"/>
        <v>OXX1109016</v>
      </c>
      <c r="B1046" s="111" t="s">
        <v>76</v>
      </c>
      <c r="C1046" s="61">
        <v>1109016</v>
      </c>
      <c r="D1046" s="62">
        <v>45918</v>
      </c>
      <c r="E1046" s="105" t="s">
        <v>3083</v>
      </c>
      <c r="F1046" s="105" t="s">
        <v>3084</v>
      </c>
      <c r="G1046" s="162" t="s">
        <v>804</v>
      </c>
      <c r="H1046" s="63" t="s">
        <v>101</v>
      </c>
      <c r="I1046" s="64" t="s">
        <v>41</v>
      </c>
      <c r="J1046" s="65">
        <v>3</v>
      </c>
      <c r="K1046" s="66" t="s">
        <v>69</v>
      </c>
      <c r="L1046" s="67" t="s">
        <v>379</v>
      </c>
      <c r="M1046" s="67" t="s">
        <v>83</v>
      </c>
      <c r="N1046" s="68">
        <v>0.29166666666666669</v>
      </c>
      <c r="O1046" s="68">
        <v>0.375</v>
      </c>
      <c r="P1046" s="69"/>
      <c r="Q1046" s="69"/>
      <c r="R1046" s="70"/>
      <c r="S1046" s="71"/>
      <c r="T1046" s="69"/>
      <c r="U1046" s="72"/>
      <c r="V1046" s="73">
        <v>3</v>
      </c>
      <c r="W1046" s="73">
        <v>75951</v>
      </c>
      <c r="X1046" s="74">
        <v>5</v>
      </c>
      <c r="Y1046" s="72">
        <v>0.86499999999999999</v>
      </c>
      <c r="Z1046" s="73" t="s">
        <v>379</v>
      </c>
      <c r="AA1046" s="70">
        <v>45887</v>
      </c>
      <c r="AB1046" s="73"/>
      <c r="AC1046" s="75">
        <v>75951</v>
      </c>
      <c r="AD1046" s="75">
        <v>7000</v>
      </c>
      <c r="AE1046" s="75" t="s">
        <v>340</v>
      </c>
      <c r="AF1046" s="76" t="s">
        <v>4440</v>
      </c>
      <c r="AG1046" s="76" t="s">
        <v>4441</v>
      </c>
      <c r="AH1046" s="77">
        <v>0</v>
      </c>
      <c r="AI1046" s="77" t="s">
        <v>4442</v>
      </c>
    </row>
    <row r="1047" spans="1:35" x14ac:dyDescent="0.3">
      <c r="A1047" s="1" t="str">
        <f t="shared" si="32"/>
        <v>OXX1093801</v>
      </c>
      <c r="B1047" s="111" t="s">
        <v>76</v>
      </c>
      <c r="C1047" s="61">
        <v>1093801</v>
      </c>
      <c r="D1047" s="62">
        <v>45918</v>
      </c>
      <c r="E1047" s="105" t="s">
        <v>3085</v>
      </c>
      <c r="F1047" s="105" t="s">
        <v>3086</v>
      </c>
      <c r="G1047" s="162" t="s">
        <v>496</v>
      </c>
      <c r="H1047" s="195" t="s">
        <v>103</v>
      </c>
      <c r="I1047" s="64" t="s">
        <v>41</v>
      </c>
      <c r="J1047" s="65">
        <v>3</v>
      </c>
      <c r="K1047" s="66" t="s">
        <v>69</v>
      </c>
      <c r="L1047" s="67" t="s">
        <v>109</v>
      </c>
      <c r="M1047" s="67" t="s">
        <v>62</v>
      </c>
      <c r="N1047" s="68" t="s">
        <v>62</v>
      </c>
      <c r="O1047" s="68">
        <v>0.375</v>
      </c>
      <c r="P1047" s="69"/>
      <c r="Q1047" s="69"/>
      <c r="R1047" s="70"/>
      <c r="S1047" s="71"/>
      <c r="T1047" s="69"/>
      <c r="U1047" s="72"/>
      <c r="V1047" s="73">
        <v>3</v>
      </c>
      <c r="W1047" s="73">
        <v>73361</v>
      </c>
      <c r="X1047" s="74">
        <v>5</v>
      </c>
      <c r="Y1047" s="72">
        <v>0.93500000000000005</v>
      </c>
      <c r="Z1047" s="73" t="s">
        <v>111</v>
      </c>
      <c r="AA1047" s="70">
        <v>45888</v>
      </c>
      <c r="AB1047" s="73"/>
      <c r="AC1047" s="75">
        <v>73361</v>
      </c>
      <c r="AD1047" s="75">
        <v>7000</v>
      </c>
      <c r="AE1047" s="75" t="s">
        <v>340</v>
      </c>
      <c r="AF1047" s="76" t="s">
        <v>4443</v>
      </c>
      <c r="AG1047" s="76" t="s">
        <v>4444</v>
      </c>
      <c r="AH1047" s="77">
        <v>0</v>
      </c>
      <c r="AI1047" s="77" t="s">
        <v>4445</v>
      </c>
    </row>
    <row r="1048" spans="1:35" x14ac:dyDescent="0.3">
      <c r="A1048" s="1" t="str">
        <f t="shared" si="32"/>
        <v>OXX1093948</v>
      </c>
      <c r="B1048" s="111" t="s">
        <v>76</v>
      </c>
      <c r="C1048" s="61">
        <v>1093948</v>
      </c>
      <c r="D1048" s="62">
        <v>45918</v>
      </c>
      <c r="E1048" s="105" t="s">
        <v>3087</v>
      </c>
      <c r="F1048" s="105" t="s">
        <v>3088</v>
      </c>
      <c r="G1048" s="162" t="s">
        <v>496</v>
      </c>
      <c r="H1048" s="195" t="s">
        <v>103</v>
      </c>
      <c r="I1048" s="64" t="s">
        <v>41</v>
      </c>
      <c r="J1048" s="65">
        <v>3</v>
      </c>
      <c r="K1048" s="66" t="s">
        <v>69</v>
      </c>
      <c r="L1048" s="67" t="s">
        <v>125</v>
      </c>
      <c r="M1048" s="67" t="s">
        <v>62</v>
      </c>
      <c r="N1048" s="68" t="s">
        <v>62</v>
      </c>
      <c r="O1048" s="68">
        <v>0.375</v>
      </c>
      <c r="P1048" s="69"/>
      <c r="Q1048" s="69"/>
      <c r="R1048" s="70"/>
      <c r="S1048" s="71"/>
      <c r="T1048" s="69"/>
      <c r="U1048" s="72"/>
      <c r="V1048" s="73">
        <v>3</v>
      </c>
      <c r="W1048" s="73">
        <v>115322</v>
      </c>
      <c r="X1048" s="74">
        <v>5</v>
      </c>
      <c r="Y1048" s="72">
        <v>0.86499999999999999</v>
      </c>
      <c r="Z1048" s="73" t="s">
        <v>111</v>
      </c>
      <c r="AA1048" s="70">
        <v>45889</v>
      </c>
      <c r="AB1048" s="73"/>
      <c r="AC1048" s="75">
        <v>115322</v>
      </c>
      <c r="AD1048" s="75">
        <v>11000</v>
      </c>
      <c r="AE1048" s="75" t="s">
        <v>340</v>
      </c>
      <c r="AF1048" s="76" t="s">
        <v>4446</v>
      </c>
      <c r="AG1048" s="76" t="s">
        <v>4447</v>
      </c>
      <c r="AH1048" s="77">
        <v>0</v>
      </c>
      <c r="AI1048" s="77" t="s">
        <v>4448</v>
      </c>
    </row>
    <row r="1049" spans="1:35" x14ac:dyDescent="0.3">
      <c r="A1049" s="1" t="str">
        <f t="shared" si="32"/>
        <v>OXX1094405</v>
      </c>
      <c r="B1049" s="111" t="s">
        <v>76</v>
      </c>
      <c r="C1049" s="61">
        <v>1094405</v>
      </c>
      <c r="D1049" s="62">
        <v>45918</v>
      </c>
      <c r="E1049" s="105" t="s">
        <v>3089</v>
      </c>
      <c r="F1049" s="105" t="s">
        <v>3090</v>
      </c>
      <c r="G1049" s="162" t="s">
        <v>496</v>
      </c>
      <c r="H1049" s="195" t="s">
        <v>103</v>
      </c>
      <c r="I1049" s="64" t="s">
        <v>41</v>
      </c>
      <c r="J1049" s="65">
        <v>3</v>
      </c>
      <c r="K1049" s="66" t="s">
        <v>69</v>
      </c>
      <c r="L1049" s="67" t="s">
        <v>177</v>
      </c>
      <c r="M1049" s="67" t="s">
        <v>62</v>
      </c>
      <c r="N1049" s="68" t="s">
        <v>62</v>
      </c>
      <c r="O1049" s="68">
        <v>0.375</v>
      </c>
      <c r="P1049" s="69"/>
      <c r="Q1049" s="69"/>
      <c r="R1049" s="70"/>
      <c r="S1049" s="71"/>
      <c r="T1049" s="69"/>
      <c r="U1049" s="72"/>
      <c r="V1049" s="73">
        <v>3</v>
      </c>
      <c r="W1049" s="73">
        <v>74516</v>
      </c>
      <c r="X1049" s="74">
        <v>5</v>
      </c>
      <c r="Y1049" s="72">
        <v>0.57499999999999996</v>
      </c>
      <c r="Z1049" s="73" t="s">
        <v>252</v>
      </c>
      <c r="AA1049" s="70">
        <v>45889</v>
      </c>
      <c r="AB1049" s="73"/>
      <c r="AC1049" s="75">
        <v>74516</v>
      </c>
      <c r="AD1049" s="75">
        <v>7000</v>
      </c>
      <c r="AE1049" s="75" t="s">
        <v>340</v>
      </c>
      <c r="AF1049" s="76" t="s">
        <v>4449</v>
      </c>
      <c r="AG1049" s="76" t="s">
        <v>4450</v>
      </c>
      <c r="AH1049" s="77">
        <v>0</v>
      </c>
      <c r="AI1049" s="77" t="s">
        <v>4451</v>
      </c>
    </row>
    <row r="1050" spans="1:35" x14ac:dyDescent="0.3">
      <c r="A1050" s="1" t="str">
        <f t="shared" si="32"/>
        <v>OXX1094925</v>
      </c>
      <c r="B1050" s="111" t="s">
        <v>76</v>
      </c>
      <c r="C1050" s="61">
        <v>1094925</v>
      </c>
      <c r="D1050" s="62">
        <v>45918</v>
      </c>
      <c r="E1050" s="105" t="s">
        <v>3091</v>
      </c>
      <c r="F1050" s="105" t="s">
        <v>3092</v>
      </c>
      <c r="G1050" s="162" t="s">
        <v>840</v>
      </c>
      <c r="H1050" s="195" t="s">
        <v>103</v>
      </c>
      <c r="I1050" s="64" t="s">
        <v>41</v>
      </c>
      <c r="J1050" s="65">
        <v>3</v>
      </c>
      <c r="K1050" s="66" t="s">
        <v>69</v>
      </c>
      <c r="L1050" s="67" t="s">
        <v>108</v>
      </c>
      <c r="M1050" s="67" t="s">
        <v>83</v>
      </c>
      <c r="N1050" s="68">
        <v>0.29166666666666669</v>
      </c>
      <c r="O1050" s="68">
        <v>0.375</v>
      </c>
      <c r="P1050" s="69"/>
      <c r="Q1050" s="69"/>
      <c r="R1050" s="70"/>
      <c r="S1050" s="71"/>
      <c r="T1050" s="69"/>
      <c r="U1050" s="72"/>
      <c r="V1050" s="73">
        <v>3</v>
      </c>
      <c r="W1050" s="73">
        <v>85845</v>
      </c>
      <c r="X1050" s="74">
        <v>5</v>
      </c>
      <c r="Y1050" s="72">
        <v>0.73</v>
      </c>
      <c r="Z1050" s="73" t="s">
        <v>104</v>
      </c>
      <c r="AA1050" s="70">
        <v>45856</v>
      </c>
      <c r="AB1050" s="73"/>
      <c r="AC1050" s="75">
        <v>85845</v>
      </c>
      <c r="AD1050" s="75">
        <v>9000</v>
      </c>
      <c r="AE1050" s="75" t="s">
        <v>340</v>
      </c>
      <c r="AF1050" s="76" t="s">
        <v>4452</v>
      </c>
      <c r="AG1050" s="76" t="s">
        <v>4453</v>
      </c>
      <c r="AH1050" s="77">
        <v>0</v>
      </c>
      <c r="AI1050" s="77" t="s">
        <v>4454</v>
      </c>
    </row>
    <row r="1051" spans="1:35" x14ac:dyDescent="0.3">
      <c r="A1051" s="1" t="str">
        <f t="shared" si="32"/>
        <v>OXX1094960</v>
      </c>
      <c r="B1051" s="111" t="s">
        <v>76</v>
      </c>
      <c r="C1051" s="61">
        <v>1094960</v>
      </c>
      <c r="D1051" s="62">
        <v>45918</v>
      </c>
      <c r="E1051" s="105" t="s">
        <v>3093</v>
      </c>
      <c r="F1051" s="105" t="s">
        <v>3094</v>
      </c>
      <c r="G1051" s="162" t="s">
        <v>496</v>
      </c>
      <c r="H1051" s="195" t="s">
        <v>103</v>
      </c>
      <c r="I1051" s="64" t="s">
        <v>41</v>
      </c>
      <c r="J1051" s="65">
        <v>3</v>
      </c>
      <c r="K1051" s="66" t="s">
        <v>69</v>
      </c>
      <c r="L1051" s="67" t="s">
        <v>171</v>
      </c>
      <c r="M1051" s="67" t="s">
        <v>62</v>
      </c>
      <c r="N1051" s="68" t="s">
        <v>62</v>
      </c>
      <c r="O1051" s="68">
        <v>0.375</v>
      </c>
      <c r="P1051" s="69"/>
      <c r="Q1051" s="69"/>
      <c r="R1051" s="70"/>
      <c r="S1051" s="71"/>
      <c r="T1051" s="69"/>
      <c r="U1051" s="72"/>
      <c r="V1051" s="73">
        <v>3</v>
      </c>
      <c r="W1051" s="73">
        <v>73937</v>
      </c>
      <c r="X1051" s="74">
        <v>5</v>
      </c>
      <c r="Y1051" s="72">
        <v>0.73</v>
      </c>
      <c r="Z1051" s="73" t="s">
        <v>342</v>
      </c>
      <c r="AA1051" s="70">
        <v>45889</v>
      </c>
      <c r="AB1051" s="73"/>
      <c r="AC1051" s="75">
        <v>73937</v>
      </c>
      <c r="AD1051" s="75">
        <v>7000</v>
      </c>
      <c r="AE1051" s="75" t="s">
        <v>340</v>
      </c>
      <c r="AF1051" s="76" t="s">
        <v>4455</v>
      </c>
      <c r="AG1051" s="76" t="s">
        <v>4456</v>
      </c>
      <c r="AH1051" s="77">
        <v>0</v>
      </c>
      <c r="AI1051" s="77" t="s">
        <v>4457</v>
      </c>
    </row>
    <row r="1052" spans="1:35" x14ac:dyDescent="0.3">
      <c r="A1052" s="1" t="str">
        <f t="shared" ref="A1052:A1115" si="33">CONCATENATE(B1052,C1052)</f>
        <v>OXX1100227</v>
      </c>
      <c r="B1052" s="111" t="s">
        <v>76</v>
      </c>
      <c r="C1052" s="61">
        <v>1100227</v>
      </c>
      <c r="D1052" s="62">
        <v>45918</v>
      </c>
      <c r="E1052" s="105" t="s">
        <v>3095</v>
      </c>
      <c r="F1052" s="105" t="s">
        <v>3096</v>
      </c>
      <c r="G1052" s="162" t="s">
        <v>496</v>
      </c>
      <c r="H1052" s="195" t="s">
        <v>103</v>
      </c>
      <c r="I1052" s="64" t="s">
        <v>41</v>
      </c>
      <c r="J1052" s="65">
        <v>3</v>
      </c>
      <c r="K1052" s="66" t="s">
        <v>69</v>
      </c>
      <c r="L1052" s="67" t="s">
        <v>474</v>
      </c>
      <c r="M1052" s="67" t="s">
        <v>62</v>
      </c>
      <c r="N1052" s="68" t="s">
        <v>62</v>
      </c>
      <c r="O1052" s="68">
        <v>0.375</v>
      </c>
      <c r="P1052" s="69"/>
      <c r="Q1052" s="69"/>
      <c r="R1052" s="70"/>
      <c r="S1052" s="71"/>
      <c r="T1052" s="69"/>
      <c r="U1052" s="72"/>
      <c r="V1052" s="73">
        <v>3</v>
      </c>
      <c r="W1052" s="73">
        <v>63044</v>
      </c>
      <c r="X1052" s="74">
        <v>5</v>
      </c>
      <c r="Y1052" s="72">
        <v>0.84499999999999997</v>
      </c>
      <c r="Z1052" s="73" t="s">
        <v>49</v>
      </c>
      <c r="AA1052" s="70">
        <v>45888</v>
      </c>
      <c r="AB1052" s="73"/>
      <c r="AC1052" s="75">
        <v>63044</v>
      </c>
      <c r="AD1052" s="75">
        <v>7000</v>
      </c>
      <c r="AE1052" s="75" t="s">
        <v>340</v>
      </c>
      <c r="AF1052" s="76" t="s">
        <v>4458</v>
      </c>
      <c r="AG1052" s="76" t="s">
        <v>4459</v>
      </c>
      <c r="AH1052" s="77">
        <v>0</v>
      </c>
      <c r="AI1052" s="77" t="s">
        <v>4460</v>
      </c>
    </row>
    <row r="1053" spans="1:35" x14ac:dyDescent="0.3">
      <c r="A1053" s="1" t="str">
        <f t="shared" si="33"/>
        <v>OXX1100263</v>
      </c>
      <c r="B1053" s="111" t="s">
        <v>76</v>
      </c>
      <c r="C1053" s="61">
        <v>1100263</v>
      </c>
      <c r="D1053" s="62">
        <v>45918</v>
      </c>
      <c r="E1053" s="105" t="s">
        <v>3097</v>
      </c>
      <c r="F1053" s="105" t="s">
        <v>3098</v>
      </c>
      <c r="G1053" s="162" t="s">
        <v>840</v>
      </c>
      <c r="H1053" s="195" t="s">
        <v>103</v>
      </c>
      <c r="I1053" s="64" t="s">
        <v>41</v>
      </c>
      <c r="J1053" s="65">
        <v>3</v>
      </c>
      <c r="K1053" s="66" t="s">
        <v>69</v>
      </c>
      <c r="L1053" s="67" t="s">
        <v>110</v>
      </c>
      <c r="M1053" s="67" t="s">
        <v>83</v>
      </c>
      <c r="N1053" s="68">
        <v>0.29166666666666669</v>
      </c>
      <c r="O1053" s="68">
        <v>0.375</v>
      </c>
      <c r="P1053" s="69"/>
      <c r="Q1053" s="69"/>
      <c r="R1053" s="70"/>
      <c r="S1053" s="71"/>
      <c r="T1053" s="69"/>
      <c r="U1053" s="72"/>
      <c r="V1053" s="73">
        <v>3</v>
      </c>
      <c r="W1053" s="73">
        <v>63059</v>
      </c>
      <c r="X1053" s="74">
        <v>5</v>
      </c>
      <c r="Y1053" s="72">
        <v>0.71</v>
      </c>
      <c r="Z1053" s="73" t="s">
        <v>125</v>
      </c>
      <c r="AA1053" s="70">
        <v>45889</v>
      </c>
      <c r="AB1053" s="73"/>
      <c r="AC1053" s="75">
        <v>63059</v>
      </c>
      <c r="AD1053" s="75">
        <v>7000</v>
      </c>
      <c r="AE1053" s="75" t="s">
        <v>340</v>
      </c>
      <c r="AF1053" s="76" t="s">
        <v>4461</v>
      </c>
      <c r="AG1053" s="76" t="s">
        <v>4462</v>
      </c>
      <c r="AH1053" s="77">
        <v>0</v>
      </c>
      <c r="AI1053" s="77" t="s">
        <v>4463</v>
      </c>
    </row>
    <row r="1054" spans="1:35" x14ac:dyDescent="0.3">
      <c r="A1054" s="1" t="str">
        <f t="shared" si="33"/>
        <v>OXX1100270</v>
      </c>
      <c r="B1054" s="111" t="s">
        <v>76</v>
      </c>
      <c r="C1054" s="61">
        <v>1100270</v>
      </c>
      <c r="D1054" s="62">
        <v>45918</v>
      </c>
      <c r="E1054" s="105" t="s">
        <v>3099</v>
      </c>
      <c r="F1054" s="105" t="s">
        <v>3100</v>
      </c>
      <c r="G1054" s="162" t="s">
        <v>496</v>
      </c>
      <c r="H1054" s="195" t="s">
        <v>103</v>
      </c>
      <c r="I1054" s="64" t="s">
        <v>41</v>
      </c>
      <c r="J1054" s="65">
        <v>3</v>
      </c>
      <c r="K1054" s="66" t="s">
        <v>69</v>
      </c>
      <c r="L1054" s="67" t="s">
        <v>111</v>
      </c>
      <c r="M1054" s="67" t="s">
        <v>62</v>
      </c>
      <c r="N1054" s="68" t="s">
        <v>62</v>
      </c>
      <c r="O1054" s="68">
        <v>0.375</v>
      </c>
      <c r="P1054" s="69"/>
      <c r="Q1054" s="69"/>
      <c r="R1054" s="70"/>
      <c r="S1054" s="71"/>
      <c r="T1054" s="69"/>
      <c r="U1054" s="72"/>
      <c r="V1054" s="73">
        <v>3</v>
      </c>
      <c r="W1054" s="73">
        <v>62749</v>
      </c>
      <c r="X1054" s="74">
        <v>5</v>
      </c>
      <c r="Y1054" s="72">
        <v>0.88</v>
      </c>
      <c r="Z1054" s="73" t="s">
        <v>177</v>
      </c>
      <c r="AA1054" s="70">
        <v>45856</v>
      </c>
      <c r="AB1054" s="73"/>
      <c r="AC1054" s="75">
        <v>62749</v>
      </c>
      <c r="AD1054" s="75">
        <v>7000</v>
      </c>
      <c r="AE1054" s="75" t="s">
        <v>340</v>
      </c>
      <c r="AF1054" s="76" t="s">
        <v>4464</v>
      </c>
      <c r="AG1054" s="76" t="s">
        <v>4465</v>
      </c>
      <c r="AH1054" s="77">
        <v>0</v>
      </c>
      <c r="AI1054" s="77" t="s">
        <v>4466</v>
      </c>
    </row>
    <row r="1055" spans="1:35" x14ac:dyDescent="0.3">
      <c r="A1055" s="1" t="str">
        <f t="shared" si="33"/>
        <v>OXX1101444</v>
      </c>
      <c r="B1055" s="111" t="s">
        <v>76</v>
      </c>
      <c r="C1055" s="61">
        <v>1101444</v>
      </c>
      <c r="D1055" s="62">
        <v>45918</v>
      </c>
      <c r="E1055" s="105" t="s">
        <v>3101</v>
      </c>
      <c r="F1055" s="105" t="s">
        <v>3102</v>
      </c>
      <c r="G1055" s="162" t="s">
        <v>496</v>
      </c>
      <c r="H1055" s="195" t="s">
        <v>103</v>
      </c>
      <c r="I1055" s="64" t="s">
        <v>41</v>
      </c>
      <c r="J1055" s="65">
        <v>3</v>
      </c>
      <c r="K1055" s="66" t="s">
        <v>69</v>
      </c>
      <c r="L1055" s="67" t="s">
        <v>342</v>
      </c>
      <c r="M1055" s="67" t="s">
        <v>62</v>
      </c>
      <c r="N1055" s="68" t="s">
        <v>62</v>
      </c>
      <c r="O1055" s="68">
        <v>0.375</v>
      </c>
      <c r="P1055" s="69"/>
      <c r="Q1055" s="69"/>
      <c r="R1055" s="70"/>
      <c r="S1055" s="71"/>
      <c r="T1055" s="69"/>
      <c r="U1055" s="72"/>
      <c r="V1055" s="73">
        <v>3</v>
      </c>
      <c r="W1055" s="73">
        <v>70341</v>
      </c>
      <c r="X1055" s="74">
        <v>5</v>
      </c>
      <c r="Y1055" s="72">
        <v>0.88</v>
      </c>
      <c r="Z1055" s="73" t="s">
        <v>177</v>
      </c>
      <c r="AA1055" s="70">
        <v>45888</v>
      </c>
      <c r="AB1055" s="73"/>
      <c r="AC1055" s="75">
        <v>70341</v>
      </c>
      <c r="AD1055" s="75">
        <v>7000</v>
      </c>
      <c r="AE1055" s="75" t="s">
        <v>340</v>
      </c>
      <c r="AF1055" s="76" t="s">
        <v>4467</v>
      </c>
      <c r="AG1055" s="76" t="s">
        <v>4468</v>
      </c>
      <c r="AH1055" s="77">
        <v>0</v>
      </c>
      <c r="AI1055" s="77" t="s">
        <v>4469</v>
      </c>
    </row>
    <row r="1056" spans="1:35" x14ac:dyDescent="0.3">
      <c r="A1056" s="1" t="str">
        <f t="shared" si="33"/>
        <v>OXX1101813</v>
      </c>
      <c r="B1056" s="111" t="s">
        <v>76</v>
      </c>
      <c r="C1056" s="61">
        <v>1101813</v>
      </c>
      <c r="D1056" s="62">
        <v>45918</v>
      </c>
      <c r="E1056" s="105" t="s">
        <v>3103</v>
      </c>
      <c r="F1056" s="105" t="s">
        <v>3104</v>
      </c>
      <c r="G1056" s="162" t="s">
        <v>496</v>
      </c>
      <c r="H1056" s="195" t="s">
        <v>103</v>
      </c>
      <c r="I1056" s="64" t="s">
        <v>41</v>
      </c>
      <c r="J1056" s="65">
        <v>3</v>
      </c>
      <c r="K1056" s="66" t="s">
        <v>69</v>
      </c>
      <c r="L1056" s="67" t="s">
        <v>252</v>
      </c>
      <c r="M1056" s="67" t="s">
        <v>62</v>
      </c>
      <c r="N1056" s="68" t="s">
        <v>62</v>
      </c>
      <c r="O1056" s="68">
        <v>0.375</v>
      </c>
      <c r="P1056" s="69"/>
      <c r="Q1056" s="69"/>
      <c r="R1056" s="70"/>
      <c r="S1056" s="71"/>
      <c r="T1056" s="69"/>
      <c r="U1056" s="72"/>
      <c r="V1056" s="73">
        <v>3</v>
      </c>
      <c r="W1056" s="73">
        <v>76181</v>
      </c>
      <c r="X1056" s="74">
        <v>5</v>
      </c>
      <c r="Y1056" s="72">
        <v>0.84499999999999997</v>
      </c>
      <c r="Z1056" s="73" t="s">
        <v>171</v>
      </c>
      <c r="AA1056" s="70">
        <v>45889</v>
      </c>
      <c r="AB1056" s="73"/>
      <c r="AC1056" s="75">
        <v>76181</v>
      </c>
      <c r="AD1056" s="75">
        <v>7000</v>
      </c>
      <c r="AE1056" s="75" t="s">
        <v>340</v>
      </c>
      <c r="AF1056" s="76" t="s">
        <v>4470</v>
      </c>
      <c r="AG1056" s="76" t="s">
        <v>4471</v>
      </c>
      <c r="AH1056" s="77">
        <v>0</v>
      </c>
      <c r="AI1056" s="77" t="s">
        <v>4472</v>
      </c>
    </row>
    <row r="1057" spans="1:35" ht="10.8" thickBot="1" x14ac:dyDescent="0.35">
      <c r="A1057" s="5" t="str">
        <f t="shared" si="33"/>
        <v/>
      </c>
      <c r="B1057" s="78"/>
      <c r="C1057" s="79"/>
      <c r="D1057" s="80"/>
      <c r="E1057" s="81"/>
      <c r="F1057" s="81"/>
      <c r="G1057" s="81"/>
      <c r="H1057" s="82"/>
      <c r="I1057" s="114" t="s">
        <v>38</v>
      </c>
      <c r="J1057" s="84">
        <f>SUBTOTAL(9,J1031:J1056)</f>
        <v>78</v>
      </c>
      <c r="K1057" s="85">
        <f>(70)-J1057</f>
        <v>-8</v>
      </c>
      <c r="L1057" s="127"/>
      <c r="M1057" s="127"/>
      <c r="N1057" s="128"/>
      <c r="O1057" s="128"/>
      <c r="P1057" s="129"/>
      <c r="Q1057" s="129"/>
      <c r="R1057" s="130"/>
      <c r="S1057" s="131"/>
      <c r="T1057" s="129"/>
      <c r="U1057" s="132"/>
      <c r="V1057" s="133"/>
      <c r="W1057" s="133"/>
      <c r="X1057" s="134"/>
      <c r="Y1057" s="132"/>
      <c r="Z1057" s="129"/>
      <c r="AA1057" s="130"/>
      <c r="AB1057" s="133"/>
      <c r="AC1057" s="135"/>
      <c r="AD1057" s="135"/>
      <c r="AE1057" s="135"/>
      <c r="AF1057" s="18"/>
      <c r="AG1057" s="18"/>
      <c r="AH1057" s="19"/>
      <c r="AI1057" s="19"/>
    </row>
    <row r="1058" spans="1:35" ht="10.8" thickBot="1" x14ac:dyDescent="0.35">
      <c r="A1058" s="1" t="str">
        <f t="shared" si="33"/>
        <v/>
      </c>
      <c r="B1058" s="94"/>
      <c r="C1058" s="115"/>
      <c r="D1058" s="96"/>
      <c r="E1058" s="97">
        <v>45919</v>
      </c>
      <c r="F1058" s="98" t="s">
        <v>72</v>
      </c>
      <c r="G1058" s="99"/>
      <c r="H1058" s="100"/>
      <c r="I1058" s="109"/>
      <c r="J1058" s="110"/>
      <c r="K1058" s="103"/>
      <c r="L1058" s="118"/>
      <c r="M1058" s="118"/>
      <c r="N1058" s="119"/>
      <c r="O1058" s="119"/>
      <c r="P1058" s="120"/>
      <c r="Q1058" s="120"/>
      <c r="R1058" s="121"/>
      <c r="S1058" s="122"/>
      <c r="T1058" s="120"/>
      <c r="U1058" s="123"/>
      <c r="V1058" s="124"/>
      <c r="W1058" s="124"/>
      <c r="X1058" s="125"/>
      <c r="Y1058" s="123"/>
      <c r="Z1058" s="120"/>
      <c r="AA1058" s="121"/>
      <c r="AB1058" s="124"/>
      <c r="AC1058" s="126"/>
      <c r="AD1058" s="126"/>
      <c r="AE1058" s="126"/>
      <c r="AF1058" s="18"/>
      <c r="AG1058" s="18"/>
      <c r="AH1058" s="19"/>
      <c r="AI1058" s="19"/>
    </row>
    <row r="1059" spans="1:35" x14ac:dyDescent="0.3">
      <c r="A1059" s="1" t="str">
        <f t="shared" si="33"/>
        <v>OXX1100128</v>
      </c>
      <c r="B1059" s="111" t="s">
        <v>76</v>
      </c>
      <c r="C1059" s="61">
        <v>1100128</v>
      </c>
      <c r="D1059" s="62">
        <v>45919</v>
      </c>
      <c r="E1059" s="105" t="s">
        <v>3105</v>
      </c>
      <c r="F1059" s="105" t="s">
        <v>3106</v>
      </c>
      <c r="G1059" s="162" t="s">
        <v>521</v>
      </c>
      <c r="H1059" s="63" t="s">
        <v>60</v>
      </c>
      <c r="I1059" s="64" t="s">
        <v>41</v>
      </c>
      <c r="J1059" s="65">
        <v>3</v>
      </c>
      <c r="K1059" s="66" t="s">
        <v>69</v>
      </c>
      <c r="L1059" s="67" t="s">
        <v>211</v>
      </c>
      <c r="M1059" s="67" t="s">
        <v>62</v>
      </c>
      <c r="N1059" s="68" t="s">
        <v>62</v>
      </c>
      <c r="O1059" s="68">
        <v>0.375</v>
      </c>
      <c r="P1059" s="69"/>
      <c r="Q1059" s="69"/>
      <c r="R1059" s="70"/>
      <c r="S1059" s="71"/>
      <c r="T1059" s="69"/>
      <c r="U1059" s="72"/>
      <c r="V1059" s="73">
        <v>3</v>
      </c>
      <c r="W1059" s="73">
        <v>65176</v>
      </c>
      <c r="X1059" s="74">
        <v>5</v>
      </c>
      <c r="Y1059" s="72">
        <v>0.87</v>
      </c>
      <c r="Z1059" s="73" t="s">
        <v>308</v>
      </c>
      <c r="AA1059" s="70">
        <v>45859</v>
      </c>
      <c r="AB1059" s="73"/>
      <c r="AC1059" s="75">
        <v>65176</v>
      </c>
      <c r="AD1059" s="75">
        <v>7000</v>
      </c>
      <c r="AE1059" s="75" t="s">
        <v>340</v>
      </c>
      <c r="AF1059" s="76" t="s">
        <v>4473</v>
      </c>
      <c r="AG1059" s="76" t="s">
        <v>4474</v>
      </c>
      <c r="AH1059" s="77">
        <v>0</v>
      </c>
      <c r="AI1059" s="77" t="s">
        <v>4475</v>
      </c>
    </row>
    <row r="1060" spans="1:35" x14ac:dyDescent="0.3">
      <c r="A1060" s="1" t="str">
        <f t="shared" si="33"/>
        <v>SHX1089538</v>
      </c>
      <c r="B1060" s="143" t="s">
        <v>151</v>
      </c>
      <c r="C1060" s="61">
        <v>1089538</v>
      </c>
      <c r="D1060" s="62">
        <v>45919</v>
      </c>
      <c r="E1060" s="105" t="s">
        <v>3107</v>
      </c>
      <c r="F1060" s="105" t="s">
        <v>3108</v>
      </c>
      <c r="G1060" s="162" t="s">
        <v>3109</v>
      </c>
      <c r="H1060" s="63" t="s">
        <v>60</v>
      </c>
      <c r="I1060" s="64" t="s">
        <v>41</v>
      </c>
      <c r="J1060" s="65">
        <v>2</v>
      </c>
      <c r="K1060" s="66" t="s">
        <v>69</v>
      </c>
      <c r="L1060" s="67" t="s">
        <v>308</v>
      </c>
      <c r="M1060" s="67" t="s">
        <v>83</v>
      </c>
      <c r="N1060" s="68">
        <v>0.27083333333333331</v>
      </c>
      <c r="O1060" s="68">
        <v>0.375</v>
      </c>
      <c r="P1060" s="69"/>
      <c r="Q1060" s="69"/>
      <c r="R1060" s="70"/>
      <c r="S1060" s="71"/>
      <c r="T1060" s="69"/>
      <c r="U1060" s="72"/>
      <c r="V1060" s="73">
        <v>2</v>
      </c>
      <c r="W1060" s="73">
        <v>65027</v>
      </c>
      <c r="X1060" s="74">
        <v>5</v>
      </c>
      <c r="Y1060" s="72">
        <v>0.98499999999999999</v>
      </c>
      <c r="Z1060" s="73" t="s">
        <v>211</v>
      </c>
      <c r="AA1060" s="70">
        <v>45890</v>
      </c>
      <c r="AB1060" s="73"/>
      <c r="AC1060" s="75">
        <v>65027</v>
      </c>
      <c r="AD1060" s="75">
        <v>9000</v>
      </c>
      <c r="AE1060" s="75" t="s">
        <v>340</v>
      </c>
      <c r="AF1060" s="76" t="s">
        <v>4476</v>
      </c>
      <c r="AG1060" s="76" t="s">
        <v>4477</v>
      </c>
      <c r="AH1060" s="77">
        <v>0</v>
      </c>
      <c r="AI1060" s="77" t="s">
        <v>4478</v>
      </c>
    </row>
    <row r="1061" spans="1:35" x14ac:dyDescent="0.3">
      <c r="A1061" s="1" t="str">
        <f t="shared" si="33"/>
        <v>SHX1086060</v>
      </c>
      <c r="B1061" s="143" t="s">
        <v>151</v>
      </c>
      <c r="C1061" s="61">
        <v>1086060</v>
      </c>
      <c r="D1061" s="62">
        <v>45919</v>
      </c>
      <c r="E1061" s="105" t="s">
        <v>3110</v>
      </c>
      <c r="F1061" s="105" t="s">
        <v>3111</v>
      </c>
      <c r="G1061" s="162" t="s">
        <v>534</v>
      </c>
      <c r="H1061" s="215" t="s">
        <v>399</v>
      </c>
      <c r="I1061" s="64" t="s">
        <v>41</v>
      </c>
      <c r="J1061" s="65">
        <v>2</v>
      </c>
      <c r="K1061" s="66" t="s">
        <v>69</v>
      </c>
      <c r="L1061" s="67" t="s">
        <v>158</v>
      </c>
      <c r="M1061" s="67" t="s">
        <v>62</v>
      </c>
      <c r="N1061" s="68" t="s">
        <v>62</v>
      </c>
      <c r="O1061" s="68">
        <v>0.375</v>
      </c>
      <c r="P1061" s="69"/>
      <c r="Q1061" s="69"/>
      <c r="R1061" s="70"/>
      <c r="S1061" s="71"/>
      <c r="T1061" s="69"/>
      <c r="U1061" s="72"/>
      <c r="V1061" s="73">
        <v>2</v>
      </c>
      <c r="W1061" s="73">
        <v>114866</v>
      </c>
      <c r="X1061" s="74">
        <v>5</v>
      </c>
      <c r="Y1061" s="72">
        <v>0.86499999999999999</v>
      </c>
      <c r="Z1061" s="73" t="s">
        <v>158</v>
      </c>
      <c r="AA1061" s="70">
        <v>45890</v>
      </c>
      <c r="AB1061" s="73"/>
      <c r="AC1061" s="75">
        <v>114866</v>
      </c>
      <c r="AD1061" s="75">
        <v>15000</v>
      </c>
      <c r="AE1061" s="75" t="s">
        <v>340</v>
      </c>
      <c r="AF1061" s="76" t="s">
        <v>4479</v>
      </c>
      <c r="AG1061" s="76" t="s">
        <v>4480</v>
      </c>
      <c r="AH1061" s="77">
        <v>0</v>
      </c>
      <c r="AI1061" s="77" t="s">
        <v>4481</v>
      </c>
    </row>
    <row r="1062" spans="1:35" x14ac:dyDescent="0.3">
      <c r="A1062" s="1" t="str">
        <f t="shared" si="33"/>
        <v>OXX1095523</v>
      </c>
      <c r="B1062" s="111" t="s">
        <v>76</v>
      </c>
      <c r="C1062" s="61">
        <v>1095523</v>
      </c>
      <c r="D1062" s="62">
        <v>45919</v>
      </c>
      <c r="E1062" s="105" t="s">
        <v>3112</v>
      </c>
      <c r="F1062" s="105" t="s">
        <v>3113</v>
      </c>
      <c r="G1062" s="162" t="s">
        <v>490</v>
      </c>
      <c r="H1062" s="226" t="s">
        <v>478</v>
      </c>
      <c r="I1062" s="64" t="s">
        <v>41</v>
      </c>
      <c r="J1062" s="65">
        <v>3</v>
      </c>
      <c r="K1062" s="66" t="s">
        <v>69</v>
      </c>
      <c r="L1062" s="67" t="s">
        <v>82</v>
      </c>
      <c r="M1062" s="67" t="s">
        <v>62</v>
      </c>
      <c r="N1062" s="68" t="s">
        <v>62</v>
      </c>
      <c r="O1062" s="68">
        <v>0.375</v>
      </c>
      <c r="P1062" s="69"/>
      <c r="Q1062" s="69"/>
      <c r="R1062" s="70"/>
      <c r="S1062" s="71"/>
      <c r="T1062" s="69"/>
      <c r="U1062" s="72"/>
      <c r="V1062" s="73">
        <v>4</v>
      </c>
      <c r="W1062" s="73">
        <v>87590</v>
      </c>
      <c r="X1062" s="74">
        <v>5</v>
      </c>
      <c r="Y1062" s="72">
        <v>0.86499999999999999</v>
      </c>
      <c r="Z1062" s="73" t="s">
        <v>177</v>
      </c>
      <c r="AA1062" s="70">
        <v>45890</v>
      </c>
      <c r="AB1062" s="73"/>
      <c r="AC1062" s="75">
        <v>87590</v>
      </c>
      <c r="AD1062" s="75">
        <v>9000</v>
      </c>
      <c r="AE1062" s="75" t="s">
        <v>340</v>
      </c>
      <c r="AF1062" s="76" t="s">
        <v>4482</v>
      </c>
      <c r="AG1062" s="76" t="s">
        <v>4483</v>
      </c>
      <c r="AH1062" s="77">
        <v>0</v>
      </c>
      <c r="AI1062" s="77" t="s">
        <v>4484</v>
      </c>
    </row>
    <row r="1063" spans="1:35" x14ac:dyDescent="0.3">
      <c r="A1063" s="1" t="str">
        <f t="shared" si="33"/>
        <v>OXX1103615</v>
      </c>
      <c r="B1063" s="111" t="s">
        <v>76</v>
      </c>
      <c r="C1063" s="61">
        <v>1103615</v>
      </c>
      <c r="D1063" s="62">
        <v>45919</v>
      </c>
      <c r="E1063" s="105" t="s">
        <v>3114</v>
      </c>
      <c r="F1063" s="105" t="s">
        <v>3115</v>
      </c>
      <c r="G1063" s="162" t="s">
        <v>444</v>
      </c>
      <c r="H1063" s="63" t="s">
        <v>85</v>
      </c>
      <c r="I1063" s="64" t="s">
        <v>41</v>
      </c>
      <c r="J1063" s="65">
        <v>3</v>
      </c>
      <c r="K1063" s="66" t="s">
        <v>69</v>
      </c>
      <c r="L1063" s="67" t="s">
        <v>84</v>
      </c>
      <c r="M1063" s="67" t="s">
        <v>62</v>
      </c>
      <c r="N1063" s="68" t="s">
        <v>62</v>
      </c>
      <c r="O1063" s="68">
        <v>0.375</v>
      </c>
      <c r="P1063" s="69"/>
      <c r="Q1063" s="69"/>
      <c r="R1063" s="70"/>
      <c r="S1063" s="71"/>
      <c r="T1063" s="69"/>
      <c r="U1063" s="72"/>
      <c r="V1063" s="73">
        <v>3</v>
      </c>
      <c r="W1063" s="73">
        <v>67389</v>
      </c>
      <c r="X1063" s="74">
        <v>5</v>
      </c>
      <c r="Y1063" s="72">
        <v>0.69</v>
      </c>
      <c r="Z1063" s="73" t="s">
        <v>84</v>
      </c>
      <c r="AA1063" s="70">
        <v>45890</v>
      </c>
      <c r="AB1063" s="73"/>
      <c r="AC1063" s="75">
        <v>67389</v>
      </c>
      <c r="AD1063" s="75">
        <v>7000</v>
      </c>
      <c r="AE1063" s="75" t="s">
        <v>340</v>
      </c>
      <c r="AF1063" s="76" t="s">
        <v>4485</v>
      </c>
      <c r="AG1063" s="76" t="s">
        <v>4486</v>
      </c>
      <c r="AH1063" s="77">
        <v>0</v>
      </c>
      <c r="AI1063" s="77" t="s">
        <v>4487</v>
      </c>
    </row>
    <row r="1064" spans="1:35" x14ac:dyDescent="0.3">
      <c r="A1064" s="1" t="str">
        <f t="shared" si="33"/>
        <v>OXX1096001</v>
      </c>
      <c r="B1064" s="111" t="s">
        <v>76</v>
      </c>
      <c r="C1064" s="61">
        <v>1096001</v>
      </c>
      <c r="D1064" s="62">
        <v>45919</v>
      </c>
      <c r="E1064" s="105" t="s">
        <v>3116</v>
      </c>
      <c r="F1064" s="105" t="s">
        <v>3117</v>
      </c>
      <c r="G1064" s="162" t="s">
        <v>493</v>
      </c>
      <c r="H1064" s="214" t="s">
        <v>398</v>
      </c>
      <c r="I1064" s="64" t="s">
        <v>41</v>
      </c>
      <c r="J1064" s="65">
        <v>3</v>
      </c>
      <c r="K1064" s="66" t="s">
        <v>69</v>
      </c>
      <c r="L1064" s="67" t="s">
        <v>475</v>
      </c>
      <c r="M1064" s="67" t="s">
        <v>62</v>
      </c>
      <c r="N1064" s="68" t="s">
        <v>62</v>
      </c>
      <c r="O1064" s="68">
        <v>0.375</v>
      </c>
      <c r="P1064" s="69"/>
      <c r="Q1064" s="69"/>
      <c r="R1064" s="70"/>
      <c r="S1064" s="71"/>
      <c r="T1064" s="69"/>
      <c r="U1064" s="72"/>
      <c r="V1064" s="73">
        <v>5</v>
      </c>
      <c r="W1064" s="73">
        <v>88229</v>
      </c>
      <c r="X1064" s="74">
        <v>5</v>
      </c>
      <c r="Y1064" s="72">
        <v>0.78</v>
      </c>
      <c r="Z1064" s="73" t="s">
        <v>93</v>
      </c>
      <c r="AA1064" s="70">
        <v>45890</v>
      </c>
      <c r="AB1064" s="73"/>
      <c r="AC1064" s="75">
        <v>88229</v>
      </c>
      <c r="AD1064" s="75">
        <v>9000</v>
      </c>
      <c r="AE1064" s="75" t="s">
        <v>340</v>
      </c>
      <c r="AF1064" s="76" t="s">
        <v>4488</v>
      </c>
      <c r="AG1064" s="76" t="s">
        <v>4489</v>
      </c>
      <c r="AH1064" s="77">
        <v>0</v>
      </c>
      <c r="AI1064" s="77" t="s">
        <v>4490</v>
      </c>
    </row>
    <row r="1065" spans="1:35" x14ac:dyDescent="0.3">
      <c r="A1065" s="1" t="str">
        <f t="shared" si="33"/>
        <v>OXX1088281</v>
      </c>
      <c r="B1065" s="111" t="s">
        <v>76</v>
      </c>
      <c r="C1065" s="61">
        <v>1088281</v>
      </c>
      <c r="D1065" s="62">
        <v>45919</v>
      </c>
      <c r="E1065" s="105" t="s">
        <v>3118</v>
      </c>
      <c r="F1065" s="105" t="s">
        <v>3119</v>
      </c>
      <c r="G1065" s="162" t="s">
        <v>496</v>
      </c>
      <c r="H1065" s="195" t="s">
        <v>89</v>
      </c>
      <c r="I1065" s="64" t="s">
        <v>41</v>
      </c>
      <c r="J1065" s="65">
        <v>3</v>
      </c>
      <c r="K1065" s="66" t="s">
        <v>69</v>
      </c>
      <c r="L1065" s="67" t="s">
        <v>92</v>
      </c>
      <c r="M1065" s="67" t="s">
        <v>62</v>
      </c>
      <c r="N1065" s="68" t="s">
        <v>62</v>
      </c>
      <c r="O1065" s="68">
        <v>0.375</v>
      </c>
      <c r="P1065" s="69"/>
      <c r="Q1065" s="69"/>
      <c r="R1065" s="70"/>
      <c r="S1065" s="71"/>
      <c r="T1065" s="69"/>
      <c r="U1065" s="72"/>
      <c r="V1065" s="73">
        <v>3</v>
      </c>
      <c r="W1065" s="73">
        <v>96870</v>
      </c>
      <c r="X1065" s="74">
        <v>5</v>
      </c>
      <c r="Y1065" s="72">
        <v>0.7</v>
      </c>
      <c r="Z1065" s="73" t="s">
        <v>95</v>
      </c>
      <c r="AA1065" s="70">
        <v>45889</v>
      </c>
      <c r="AB1065" s="73"/>
      <c r="AC1065" s="75">
        <v>96870</v>
      </c>
      <c r="AD1065" s="75">
        <v>9000</v>
      </c>
      <c r="AE1065" s="75" t="s">
        <v>340</v>
      </c>
      <c r="AF1065" s="76" t="s">
        <v>4491</v>
      </c>
      <c r="AG1065" s="76" t="s">
        <v>4492</v>
      </c>
      <c r="AH1065" s="77">
        <v>0</v>
      </c>
      <c r="AI1065" s="77" t="s">
        <v>4493</v>
      </c>
    </row>
    <row r="1066" spans="1:35" x14ac:dyDescent="0.3">
      <c r="A1066" s="1" t="str">
        <f t="shared" si="33"/>
        <v>OXX1092505</v>
      </c>
      <c r="B1066" s="111" t="s">
        <v>76</v>
      </c>
      <c r="C1066" s="61">
        <v>1092505</v>
      </c>
      <c r="D1066" s="62">
        <v>45919</v>
      </c>
      <c r="E1066" s="105" t="s">
        <v>3120</v>
      </c>
      <c r="F1066" s="105" t="s">
        <v>3121</v>
      </c>
      <c r="G1066" s="162" t="s">
        <v>496</v>
      </c>
      <c r="H1066" s="195" t="s">
        <v>89</v>
      </c>
      <c r="I1066" s="64" t="s">
        <v>41</v>
      </c>
      <c r="J1066" s="65">
        <v>3</v>
      </c>
      <c r="K1066" s="66" t="s">
        <v>69</v>
      </c>
      <c r="L1066" s="67" t="s">
        <v>91</v>
      </c>
      <c r="M1066" s="67" t="s">
        <v>62</v>
      </c>
      <c r="N1066" s="68" t="s">
        <v>62</v>
      </c>
      <c r="O1066" s="68">
        <v>0.375</v>
      </c>
      <c r="P1066" s="69"/>
      <c r="Q1066" s="69"/>
      <c r="R1066" s="70"/>
      <c r="S1066" s="71"/>
      <c r="T1066" s="69"/>
      <c r="U1066" s="72"/>
      <c r="V1066" s="73">
        <v>3</v>
      </c>
      <c r="W1066" s="73">
        <v>71248</v>
      </c>
      <c r="X1066" s="74">
        <v>5</v>
      </c>
      <c r="Y1066" s="72">
        <v>0.87</v>
      </c>
      <c r="Z1066" s="73" t="s">
        <v>177</v>
      </c>
      <c r="AA1066" s="70">
        <v>45891</v>
      </c>
      <c r="AB1066" s="73"/>
      <c r="AC1066" s="75">
        <v>71248</v>
      </c>
      <c r="AD1066" s="75">
        <v>7000</v>
      </c>
      <c r="AE1066" s="75" t="s">
        <v>340</v>
      </c>
      <c r="AF1066" s="76" t="s">
        <v>4494</v>
      </c>
      <c r="AG1066" s="76" t="s">
        <v>4495</v>
      </c>
      <c r="AH1066" s="77">
        <v>0</v>
      </c>
      <c r="AI1066" s="77" t="s">
        <v>4496</v>
      </c>
    </row>
    <row r="1067" spans="1:35" x14ac:dyDescent="0.3">
      <c r="A1067" s="1" t="str">
        <f t="shared" si="33"/>
        <v>OXX1092940</v>
      </c>
      <c r="B1067" s="111" t="s">
        <v>76</v>
      </c>
      <c r="C1067" s="61">
        <v>1092940</v>
      </c>
      <c r="D1067" s="62">
        <v>45919</v>
      </c>
      <c r="E1067" s="105" t="s">
        <v>3122</v>
      </c>
      <c r="F1067" s="105" t="s">
        <v>3123</v>
      </c>
      <c r="G1067" s="162" t="s">
        <v>496</v>
      </c>
      <c r="H1067" s="195" t="s">
        <v>89</v>
      </c>
      <c r="I1067" s="64" t="s">
        <v>41</v>
      </c>
      <c r="J1067" s="65">
        <v>3</v>
      </c>
      <c r="K1067" s="66" t="s">
        <v>69</v>
      </c>
      <c r="L1067" s="67" t="s">
        <v>99</v>
      </c>
      <c r="M1067" s="67" t="s">
        <v>62</v>
      </c>
      <c r="N1067" s="68" t="s">
        <v>62</v>
      </c>
      <c r="O1067" s="68">
        <v>0.375</v>
      </c>
      <c r="P1067" s="69"/>
      <c r="Q1067" s="69"/>
      <c r="R1067" s="70"/>
      <c r="S1067" s="71"/>
      <c r="T1067" s="69"/>
      <c r="U1067" s="72"/>
      <c r="V1067" s="73">
        <v>3</v>
      </c>
      <c r="W1067" s="73">
        <v>70660</v>
      </c>
      <c r="X1067" s="74">
        <v>5</v>
      </c>
      <c r="Y1067" s="72">
        <v>1</v>
      </c>
      <c r="Z1067" s="73" t="s">
        <v>95</v>
      </c>
      <c r="AA1067" s="70">
        <v>45859</v>
      </c>
      <c r="AB1067" s="73"/>
      <c r="AC1067" s="75">
        <v>70660</v>
      </c>
      <c r="AD1067" s="75">
        <v>7000</v>
      </c>
      <c r="AE1067" s="75" t="s">
        <v>340</v>
      </c>
      <c r="AF1067" s="76" t="s">
        <v>4497</v>
      </c>
      <c r="AG1067" s="76" t="s">
        <v>4498</v>
      </c>
      <c r="AH1067" s="77">
        <v>0</v>
      </c>
      <c r="AI1067" s="77" t="s">
        <v>4499</v>
      </c>
    </row>
    <row r="1068" spans="1:35" x14ac:dyDescent="0.3">
      <c r="A1068" s="1" t="str">
        <f t="shared" si="33"/>
        <v>OXX1095721</v>
      </c>
      <c r="B1068" s="111" t="s">
        <v>76</v>
      </c>
      <c r="C1068" s="61">
        <v>1095721</v>
      </c>
      <c r="D1068" s="62">
        <v>45919</v>
      </c>
      <c r="E1068" s="105" t="s">
        <v>3124</v>
      </c>
      <c r="F1068" s="105" t="s">
        <v>3125</v>
      </c>
      <c r="G1068" s="162" t="s">
        <v>496</v>
      </c>
      <c r="H1068" s="195" t="s">
        <v>89</v>
      </c>
      <c r="I1068" s="64" t="s">
        <v>41</v>
      </c>
      <c r="J1068" s="65">
        <v>3</v>
      </c>
      <c r="K1068" s="66" t="s">
        <v>69</v>
      </c>
      <c r="L1068" s="67" t="s">
        <v>94</v>
      </c>
      <c r="M1068" s="67" t="s">
        <v>62</v>
      </c>
      <c r="N1068" s="68" t="s">
        <v>62</v>
      </c>
      <c r="O1068" s="68">
        <v>0.375</v>
      </c>
      <c r="P1068" s="69"/>
      <c r="Q1068" s="69"/>
      <c r="R1068" s="70"/>
      <c r="S1068" s="71"/>
      <c r="T1068" s="69"/>
      <c r="U1068" s="72"/>
      <c r="V1068" s="73">
        <v>3</v>
      </c>
      <c r="W1068" s="73">
        <v>82051</v>
      </c>
      <c r="X1068" s="74">
        <v>5</v>
      </c>
      <c r="Y1068" s="72">
        <v>0.91500000000000004</v>
      </c>
      <c r="Z1068" s="73" t="s">
        <v>171</v>
      </c>
      <c r="AA1068" s="70">
        <v>45890</v>
      </c>
      <c r="AB1068" s="73"/>
      <c r="AC1068" s="75">
        <v>82051</v>
      </c>
      <c r="AD1068" s="75">
        <v>7000</v>
      </c>
      <c r="AE1068" s="75" t="s">
        <v>340</v>
      </c>
      <c r="AF1068" s="76" t="s">
        <v>4500</v>
      </c>
      <c r="AG1068" s="76" t="s">
        <v>4501</v>
      </c>
      <c r="AH1068" s="77">
        <v>0</v>
      </c>
      <c r="AI1068" s="77" t="s">
        <v>4502</v>
      </c>
    </row>
    <row r="1069" spans="1:35" x14ac:dyDescent="0.3">
      <c r="A1069" s="1" t="str">
        <f t="shared" si="33"/>
        <v>OXX1096874</v>
      </c>
      <c r="B1069" s="111" t="s">
        <v>76</v>
      </c>
      <c r="C1069" s="61">
        <v>1096874</v>
      </c>
      <c r="D1069" s="62">
        <v>45919</v>
      </c>
      <c r="E1069" s="105" t="s">
        <v>3126</v>
      </c>
      <c r="F1069" s="105" t="s">
        <v>3127</v>
      </c>
      <c r="G1069" s="162" t="s">
        <v>496</v>
      </c>
      <c r="H1069" s="195" t="s">
        <v>89</v>
      </c>
      <c r="I1069" s="64" t="s">
        <v>41</v>
      </c>
      <c r="J1069" s="65">
        <v>3</v>
      </c>
      <c r="K1069" s="66" t="s">
        <v>69</v>
      </c>
      <c r="L1069" s="67" t="s">
        <v>100</v>
      </c>
      <c r="M1069" s="67" t="s">
        <v>62</v>
      </c>
      <c r="N1069" s="68" t="s">
        <v>62</v>
      </c>
      <c r="O1069" s="68">
        <v>0.375</v>
      </c>
      <c r="P1069" s="69"/>
      <c r="Q1069" s="69"/>
      <c r="R1069" s="70"/>
      <c r="S1069" s="71"/>
      <c r="T1069" s="69"/>
      <c r="U1069" s="72"/>
      <c r="V1069" s="73">
        <v>3</v>
      </c>
      <c r="W1069" s="73">
        <v>71924</v>
      </c>
      <c r="X1069" s="74">
        <v>5</v>
      </c>
      <c r="Y1069" s="72">
        <v>0.9</v>
      </c>
      <c r="Z1069" s="73" t="s">
        <v>94</v>
      </c>
      <c r="AA1069" s="70">
        <v>45890</v>
      </c>
      <c r="AB1069" s="73"/>
      <c r="AC1069" s="75">
        <v>71924</v>
      </c>
      <c r="AD1069" s="75">
        <v>7000</v>
      </c>
      <c r="AE1069" s="75" t="s">
        <v>340</v>
      </c>
      <c r="AF1069" s="76" t="s">
        <v>4503</v>
      </c>
      <c r="AG1069" s="76" t="s">
        <v>4504</v>
      </c>
      <c r="AH1069" s="77">
        <v>0</v>
      </c>
      <c r="AI1069" s="77" t="s">
        <v>4505</v>
      </c>
    </row>
    <row r="1070" spans="1:35" x14ac:dyDescent="0.3">
      <c r="A1070" s="1" t="str">
        <f t="shared" si="33"/>
        <v>OXX1100138</v>
      </c>
      <c r="B1070" s="111" t="s">
        <v>76</v>
      </c>
      <c r="C1070" s="61">
        <v>1100138</v>
      </c>
      <c r="D1070" s="62">
        <v>45919</v>
      </c>
      <c r="E1070" s="105" t="s">
        <v>3128</v>
      </c>
      <c r="F1070" s="105" t="s">
        <v>3129</v>
      </c>
      <c r="G1070" s="162" t="s">
        <v>496</v>
      </c>
      <c r="H1070" s="195" t="s">
        <v>89</v>
      </c>
      <c r="I1070" s="64" t="s">
        <v>41</v>
      </c>
      <c r="J1070" s="65">
        <v>3</v>
      </c>
      <c r="K1070" s="66" t="s">
        <v>69</v>
      </c>
      <c r="L1070" s="67" t="s">
        <v>95</v>
      </c>
      <c r="M1070" s="67" t="s">
        <v>62</v>
      </c>
      <c r="N1070" s="68" t="s">
        <v>62</v>
      </c>
      <c r="O1070" s="68">
        <v>0.375</v>
      </c>
      <c r="P1070" s="69"/>
      <c r="Q1070" s="69"/>
      <c r="R1070" s="70"/>
      <c r="S1070" s="71"/>
      <c r="T1070" s="69"/>
      <c r="U1070" s="72"/>
      <c r="V1070" s="73">
        <v>3</v>
      </c>
      <c r="W1070" s="73">
        <v>60240</v>
      </c>
      <c r="X1070" s="74">
        <v>5</v>
      </c>
      <c r="Y1070" s="72">
        <v>0.78</v>
      </c>
      <c r="Z1070" s="73" t="s">
        <v>342</v>
      </c>
      <c r="AA1070" s="70">
        <v>45887</v>
      </c>
      <c r="AB1070" s="73"/>
      <c r="AC1070" s="75">
        <v>60240</v>
      </c>
      <c r="AD1070" s="75">
        <v>5000</v>
      </c>
      <c r="AE1070" s="75" t="s">
        <v>340</v>
      </c>
      <c r="AF1070" s="76" t="s">
        <v>4506</v>
      </c>
      <c r="AG1070" s="76" t="s">
        <v>4507</v>
      </c>
      <c r="AH1070" s="77">
        <v>0</v>
      </c>
      <c r="AI1070" s="77" t="s">
        <v>4508</v>
      </c>
    </row>
    <row r="1071" spans="1:35" x14ac:dyDescent="0.3">
      <c r="A1071" s="1" t="str">
        <f t="shared" si="33"/>
        <v>OXX1100376</v>
      </c>
      <c r="B1071" s="111" t="s">
        <v>76</v>
      </c>
      <c r="C1071" s="61">
        <v>1100376</v>
      </c>
      <c r="D1071" s="62">
        <v>45919</v>
      </c>
      <c r="E1071" s="105" t="s">
        <v>3130</v>
      </c>
      <c r="F1071" s="105" t="s">
        <v>3131</v>
      </c>
      <c r="G1071" s="162" t="s">
        <v>493</v>
      </c>
      <c r="H1071" s="195" t="s">
        <v>89</v>
      </c>
      <c r="I1071" s="64" t="s">
        <v>41</v>
      </c>
      <c r="J1071" s="65">
        <v>3</v>
      </c>
      <c r="K1071" s="66" t="s">
        <v>69</v>
      </c>
      <c r="L1071" s="67" t="s">
        <v>97</v>
      </c>
      <c r="M1071" s="67" t="s">
        <v>83</v>
      </c>
      <c r="N1071" s="68">
        <v>0.29166666666666669</v>
      </c>
      <c r="O1071" s="68">
        <v>0.375</v>
      </c>
      <c r="P1071" s="69"/>
      <c r="Q1071" s="69"/>
      <c r="R1071" s="70"/>
      <c r="S1071" s="71"/>
      <c r="T1071" s="69"/>
      <c r="U1071" s="72"/>
      <c r="V1071" s="73">
        <v>3</v>
      </c>
      <c r="W1071" s="73">
        <v>101491</v>
      </c>
      <c r="X1071" s="74">
        <v>5</v>
      </c>
      <c r="Y1071" s="72">
        <v>0.73</v>
      </c>
      <c r="Z1071" s="73" t="s">
        <v>96</v>
      </c>
      <c r="AA1071" s="70">
        <v>45889</v>
      </c>
      <c r="AB1071" s="73"/>
      <c r="AC1071" s="75">
        <v>101491</v>
      </c>
      <c r="AD1071" s="75">
        <v>9000</v>
      </c>
      <c r="AE1071" s="75" t="s">
        <v>340</v>
      </c>
      <c r="AF1071" s="76" t="s">
        <v>4509</v>
      </c>
      <c r="AG1071" s="76" t="s">
        <v>1787</v>
      </c>
      <c r="AH1071" s="77">
        <v>0</v>
      </c>
      <c r="AI1071" s="77" t="s">
        <v>4510</v>
      </c>
    </row>
    <row r="1072" spans="1:35" x14ac:dyDescent="0.3">
      <c r="A1072" s="1" t="str">
        <f t="shared" si="33"/>
        <v>OXX1100397</v>
      </c>
      <c r="B1072" s="111" t="s">
        <v>76</v>
      </c>
      <c r="C1072" s="61">
        <v>1100397</v>
      </c>
      <c r="D1072" s="62">
        <v>45919</v>
      </c>
      <c r="E1072" s="105" t="s">
        <v>3132</v>
      </c>
      <c r="F1072" s="105" t="s">
        <v>3133</v>
      </c>
      <c r="G1072" s="162" t="s">
        <v>496</v>
      </c>
      <c r="H1072" s="195" t="s">
        <v>89</v>
      </c>
      <c r="I1072" s="64" t="s">
        <v>41</v>
      </c>
      <c r="J1072" s="65">
        <v>3</v>
      </c>
      <c r="K1072" s="66" t="s">
        <v>69</v>
      </c>
      <c r="L1072" s="67" t="s">
        <v>90</v>
      </c>
      <c r="M1072" s="67" t="s">
        <v>62</v>
      </c>
      <c r="N1072" s="68" t="s">
        <v>62</v>
      </c>
      <c r="O1072" s="68">
        <v>0.375</v>
      </c>
      <c r="P1072" s="69"/>
      <c r="Q1072" s="69"/>
      <c r="R1072" s="70"/>
      <c r="S1072" s="71"/>
      <c r="T1072" s="69"/>
      <c r="U1072" s="72"/>
      <c r="V1072" s="73">
        <v>3</v>
      </c>
      <c r="W1072" s="73">
        <v>75609</v>
      </c>
      <c r="X1072" s="74">
        <v>5</v>
      </c>
      <c r="Y1072" s="72">
        <v>0.88</v>
      </c>
      <c r="Z1072" s="73" t="s">
        <v>177</v>
      </c>
      <c r="AA1072" s="70">
        <v>45889</v>
      </c>
      <c r="AB1072" s="73"/>
      <c r="AC1072" s="75">
        <v>75609</v>
      </c>
      <c r="AD1072" s="75">
        <v>7000</v>
      </c>
      <c r="AE1072" s="75" t="s">
        <v>340</v>
      </c>
      <c r="AF1072" s="76" t="s">
        <v>4511</v>
      </c>
      <c r="AG1072" s="76" t="s">
        <v>4512</v>
      </c>
      <c r="AH1072" s="77">
        <v>0</v>
      </c>
      <c r="AI1072" s="77" t="s">
        <v>4513</v>
      </c>
    </row>
    <row r="1073" spans="1:35" x14ac:dyDescent="0.3">
      <c r="A1073" s="1" t="str">
        <f t="shared" si="33"/>
        <v>OXX1104631</v>
      </c>
      <c r="B1073" s="111" t="s">
        <v>76</v>
      </c>
      <c r="C1073" s="61">
        <v>1104631</v>
      </c>
      <c r="D1073" s="62">
        <v>45919</v>
      </c>
      <c r="E1073" s="105" t="s">
        <v>3134</v>
      </c>
      <c r="F1073" s="105" t="s">
        <v>3135</v>
      </c>
      <c r="G1073" s="162" t="s">
        <v>496</v>
      </c>
      <c r="H1073" s="195" t="s">
        <v>89</v>
      </c>
      <c r="I1073" s="64" t="s">
        <v>41</v>
      </c>
      <c r="J1073" s="65">
        <v>3</v>
      </c>
      <c r="K1073" s="66" t="s">
        <v>69</v>
      </c>
      <c r="L1073" s="67" t="s">
        <v>272</v>
      </c>
      <c r="M1073" s="67" t="s">
        <v>62</v>
      </c>
      <c r="N1073" s="68" t="s">
        <v>62</v>
      </c>
      <c r="O1073" s="68">
        <v>0.375</v>
      </c>
      <c r="P1073" s="69"/>
      <c r="Q1073" s="69"/>
      <c r="R1073" s="70"/>
      <c r="S1073" s="71"/>
      <c r="T1073" s="69"/>
      <c r="U1073" s="72"/>
      <c r="V1073" s="73">
        <v>3</v>
      </c>
      <c r="W1073" s="73">
        <v>68006</v>
      </c>
      <c r="X1073" s="74">
        <v>5</v>
      </c>
      <c r="Y1073" s="72">
        <v>0.8</v>
      </c>
      <c r="Z1073" s="73" t="s">
        <v>96</v>
      </c>
      <c r="AA1073" s="70">
        <v>45890</v>
      </c>
      <c r="AB1073" s="73"/>
      <c r="AC1073" s="75">
        <v>68006</v>
      </c>
      <c r="AD1073" s="75">
        <v>7000</v>
      </c>
      <c r="AE1073" s="75" t="s">
        <v>340</v>
      </c>
      <c r="AF1073" s="76" t="s">
        <v>4514</v>
      </c>
      <c r="AG1073" s="76" t="s">
        <v>4515</v>
      </c>
      <c r="AH1073" s="77">
        <v>0</v>
      </c>
      <c r="AI1073" s="77" t="s">
        <v>4516</v>
      </c>
    </row>
    <row r="1074" spans="1:35" x14ac:dyDescent="0.3">
      <c r="A1074" s="1" t="str">
        <f t="shared" si="33"/>
        <v>OXX1110743</v>
      </c>
      <c r="B1074" s="111" t="s">
        <v>76</v>
      </c>
      <c r="C1074" s="61">
        <v>1110743</v>
      </c>
      <c r="D1074" s="62">
        <v>45919</v>
      </c>
      <c r="E1074" s="105" t="s">
        <v>3136</v>
      </c>
      <c r="F1074" s="105" t="s">
        <v>3137</v>
      </c>
      <c r="G1074" s="162" t="s">
        <v>496</v>
      </c>
      <c r="H1074" s="195" t="s">
        <v>89</v>
      </c>
      <c r="I1074" s="64" t="s">
        <v>41</v>
      </c>
      <c r="J1074" s="65">
        <v>3</v>
      </c>
      <c r="K1074" s="66" t="s">
        <v>69</v>
      </c>
      <c r="L1074" s="67" t="s">
        <v>366</v>
      </c>
      <c r="M1074" s="67" t="s">
        <v>62</v>
      </c>
      <c r="N1074" s="68" t="s">
        <v>62</v>
      </c>
      <c r="O1074" s="68">
        <v>0.375</v>
      </c>
      <c r="P1074" s="69"/>
      <c r="Q1074" s="69"/>
      <c r="R1074" s="70"/>
      <c r="S1074" s="71"/>
      <c r="T1074" s="69"/>
      <c r="U1074" s="72"/>
      <c r="V1074" s="73">
        <v>3</v>
      </c>
      <c r="W1074" s="73">
        <v>56079</v>
      </c>
      <c r="X1074" s="74">
        <v>5</v>
      </c>
      <c r="Y1074" s="72">
        <v>0.93</v>
      </c>
      <c r="Z1074" s="73" t="s">
        <v>366</v>
      </c>
      <c r="AA1074" s="70">
        <v>45889</v>
      </c>
      <c r="AB1074" s="73"/>
      <c r="AC1074" s="75">
        <v>56079</v>
      </c>
      <c r="AD1074" s="75">
        <v>5000</v>
      </c>
      <c r="AE1074" s="75" t="s">
        <v>340</v>
      </c>
      <c r="AF1074" s="76" t="s">
        <v>4517</v>
      </c>
      <c r="AG1074" s="76" t="s">
        <v>4518</v>
      </c>
      <c r="AH1074" s="77">
        <v>0</v>
      </c>
      <c r="AI1074" s="77" t="s">
        <v>4519</v>
      </c>
    </row>
    <row r="1075" spans="1:35" x14ac:dyDescent="0.3">
      <c r="A1075" s="1" t="str">
        <f t="shared" si="33"/>
        <v>OXX1104831</v>
      </c>
      <c r="B1075" s="111" t="s">
        <v>76</v>
      </c>
      <c r="C1075" s="61">
        <v>1104831</v>
      </c>
      <c r="D1075" s="62">
        <v>45919</v>
      </c>
      <c r="E1075" s="105" t="s">
        <v>3138</v>
      </c>
      <c r="F1075" s="105" t="s">
        <v>3139</v>
      </c>
      <c r="G1075" s="162" t="s">
        <v>804</v>
      </c>
      <c r="H1075" s="63" t="s">
        <v>101</v>
      </c>
      <c r="I1075" s="64" t="s">
        <v>41</v>
      </c>
      <c r="J1075" s="65">
        <v>3</v>
      </c>
      <c r="K1075" s="66" t="s">
        <v>69</v>
      </c>
      <c r="L1075" s="67" t="s">
        <v>379</v>
      </c>
      <c r="M1075" s="67" t="s">
        <v>83</v>
      </c>
      <c r="N1075" s="68">
        <v>0.29166666666666669</v>
      </c>
      <c r="O1075" s="68">
        <v>0.375</v>
      </c>
      <c r="P1075" s="69"/>
      <c r="Q1075" s="69"/>
      <c r="R1075" s="70"/>
      <c r="S1075" s="71"/>
      <c r="T1075" s="69"/>
      <c r="U1075" s="72"/>
      <c r="V1075" s="73">
        <v>4</v>
      </c>
      <c r="W1075" s="73">
        <v>77671</v>
      </c>
      <c r="X1075" s="74">
        <v>5</v>
      </c>
      <c r="Y1075" s="72">
        <v>0.86499999999999999</v>
      </c>
      <c r="Z1075" s="73" t="s">
        <v>379</v>
      </c>
      <c r="AA1075" s="70">
        <v>45856</v>
      </c>
      <c r="AB1075" s="73"/>
      <c r="AC1075" s="75">
        <v>77671</v>
      </c>
      <c r="AD1075" s="75">
        <v>7000</v>
      </c>
      <c r="AE1075" s="75" t="s">
        <v>340</v>
      </c>
      <c r="AF1075" s="76" t="s">
        <v>4520</v>
      </c>
      <c r="AG1075" s="76" t="s">
        <v>4521</v>
      </c>
      <c r="AH1075" s="77">
        <v>0</v>
      </c>
      <c r="AI1075" s="77" t="s">
        <v>4522</v>
      </c>
    </row>
    <row r="1076" spans="1:35" x14ac:dyDescent="0.3">
      <c r="A1076" s="1" t="str">
        <f t="shared" si="33"/>
        <v>OXX1105467</v>
      </c>
      <c r="B1076" s="111" t="s">
        <v>76</v>
      </c>
      <c r="C1076" s="61">
        <v>1105467</v>
      </c>
      <c r="D1076" s="62">
        <v>45919</v>
      </c>
      <c r="E1076" s="105" t="s">
        <v>3140</v>
      </c>
      <c r="F1076" s="105" t="s">
        <v>3141</v>
      </c>
      <c r="G1076" s="162" t="s">
        <v>814</v>
      </c>
      <c r="H1076" s="63" t="s">
        <v>101</v>
      </c>
      <c r="I1076" s="64" t="s">
        <v>41</v>
      </c>
      <c r="J1076" s="65">
        <v>3</v>
      </c>
      <c r="K1076" s="66" t="s">
        <v>69</v>
      </c>
      <c r="L1076" s="67" t="s">
        <v>271</v>
      </c>
      <c r="M1076" s="67" t="s">
        <v>62</v>
      </c>
      <c r="N1076" s="68" t="s">
        <v>62</v>
      </c>
      <c r="O1076" s="68">
        <v>0.375</v>
      </c>
      <c r="P1076" s="69"/>
      <c r="Q1076" s="69"/>
      <c r="R1076" s="70"/>
      <c r="S1076" s="71"/>
      <c r="T1076" s="69"/>
      <c r="U1076" s="72"/>
      <c r="V1076" s="73">
        <v>3</v>
      </c>
      <c r="W1076" s="73">
        <v>95247</v>
      </c>
      <c r="X1076" s="74">
        <v>5</v>
      </c>
      <c r="Y1076" s="72">
        <v>0.86499999999999999</v>
      </c>
      <c r="Z1076" s="73" t="s">
        <v>379</v>
      </c>
      <c r="AA1076" s="70">
        <v>45859</v>
      </c>
      <c r="AB1076" s="73"/>
      <c r="AC1076" s="75">
        <v>95247</v>
      </c>
      <c r="AD1076" s="75">
        <v>9000</v>
      </c>
      <c r="AE1076" s="75" t="s">
        <v>340</v>
      </c>
      <c r="AF1076" s="76" t="s">
        <v>4523</v>
      </c>
      <c r="AG1076" s="76" t="s">
        <v>4524</v>
      </c>
      <c r="AH1076" s="77">
        <v>0</v>
      </c>
      <c r="AI1076" s="77" t="s">
        <v>4525</v>
      </c>
    </row>
    <row r="1077" spans="1:35" x14ac:dyDescent="0.3">
      <c r="A1077" s="1" t="str">
        <f t="shared" si="33"/>
        <v>OXX1087455</v>
      </c>
      <c r="B1077" s="111" t="s">
        <v>76</v>
      </c>
      <c r="C1077" s="61">
        <v>1087455</v>
      </c>
      <c r="D1077" s="62">
        <v>45919</v>
      </c>
      <c r="E1077" s="105" t="s">
        <v>3142</v>
      </c>
      <c r="F1077" s="105" t="s">
        <v>3143</v>
      </c>
      <c r="G1077" s="162" t="s">
        <v>840</v>
      </c>
      <c r="H1077" s="195" t="s">
        <v>103</v>
      </c>
      <c r="I1077" s="64" t="s">
        <v>41</v>
      </c>
      <c r="J1077" s="65">
        <v>3</v>
      </c>
      <c r="K1077" s="66" t="s">
        <v>69</v>
      </c>
      <c r="L1077" s="67" t="s">
        <v>108</v>
      </c>
      <c r="M1077" s="67" t="s">
        <v>83</v>
      </c>
      <c r="N1077" s="68">
        <v>0.29166666666666669</v>
      </c>
      <c r="O1077" s="68">
        <v>0.375</v>
      </c>
      <c r="P1077" s="69"/>
      <c r="Q1077" s="69"/>
      <c r="R1077" s="70"/>
      <c r="S1077" s="71"/>
      <c r="T1077" s="69"/>
      <c r="U1077" s="72"/>
      <c r="V1077" s="73">
        <v>2</v>
      </c>
      <c r="W1077" s="73">
        <v>69959</v>
      </c>
      <c r="X1077" s="74">
        <v>5</v>
      </c>
      <c r="Y1077" s="72">
        <v>0.57999999999999996</v>
      </c>
      <c r="Z1077" s="73" t="s">
        <v>108</v>
      </c>
      <c r="AA1077" s="70">
        <v>45859</v>
      </c>
      <c r="AB1077" s="73"/>
      <c r="AC1077" s="75">
        <v>69959</v>
      </c>
      <c r="AD1077" s="75">
        <v>7000</v>
      </c>
      <c r="AE1077" s="75" t="s">
        <v>340</v>
      </c>
      <c r="AF1077" s="76" t="s">
        <v>4526</v>
      </c>
      <c r="AG1077" s="76" t="s">
        <v>4527</v>
      </c>
      <c r="AH1077" s="77">
        <v>0</v>
      </c>
      <c r="AI1077" s="77" t="s">
        <v>4528</v>
      </c>
    </row>
    <row r="1078" spans="1:35" x14ac:dyDescent="0.3">
      <c r="A1078" s="1" t="str">
        <f t="shared" si="33"/>
        <v>OXX1090069</v>
      </c>
      <c r="B1078" s="111" t="s">
        <v>76</v>
      </c>
      <c r="C1078" s="61">
        <v>1090069</v>
      </c>
      <c r="D1078" s="62">
        <v>45919</v>
      </c>
      <c r="E1078" s="105" t="s">
        <v>3144</v>
      </c>
      <c r="F1078" s="105" t="s">
        <v>3145</v>
      </c>
      <c r="G1078" s="162" t="s">
        <v>496</v>
      </c>
      <c r="H1078" s="195" t="s">
        <v>103</v>
      </c>
      <c r="I1078" s="64" t="s">
        <v>41</v>
      </c>
      <c r="J1078" s="65">
        <v>3</v>
      </c>
      <c r="K1078" s="66" t="s">
        <v>69</v>
      </c>
      <c r="L1078" s="67" t="s">
        <v>252</v>
      </c>
      <c r="M1078" s="67" t="s">
        <v>62</v>
      </c>
      <c r="N1078" s="68" t="s">
        <v>62</v>
      </c>
      <c r="O1078" s="68">
        <v>0.375</v>
      </c>
      <c r="P1078" s="69"/>
      <c r="Q1078" s="69"/>
      <c r="R1078" s="70"/>
      <c r="S1078" s="71"/>
      <c r="T1078" s="69"/>
      <c r="U1078" s="72"/>
      <c r="V1078" s="73">
        <v>3</v>
      </c>
      <c r="W1078" s="73">
        <v>91955</v>
      </c>
      <c r="X1078" s="74">
        <v>5</v>
      </c>
      <c r="Y1078" s="72">
        <v>0.57499999999999996</v>
      </c>
      <c r="Z1078" s="73" t="s">
        <v>109</v>
      </c>
      <c r="AA1078" s="70">
        <v>45889</v>
      </c>
      <c r="AB1078" s="73"/>
      <c r="AC1078" s="75">
        <v>91955</v>
      </c>
      <c r="AD1078" s="75">
        <v>9000</v>
      </c>
      <c r="AE1078" s="75" t="s">
        <v>340</v>
      </c>
      <c r="AF1078" s="76" t="s">
        <v>4529</v>
      </c>
      <c r="AG1078" s="76" t="s">
        <v>3672</v>
      </c>
      <c r="AH1078" s="77">
        <v>0</v>
      </c>
      <c r="AI1078" s="77" t="s">
        <v>4530</v>
      </c>
    </row>
    <row r="1079" spans="1:35" x14ac:dyDescent="0.3">
      <c r="A1079" s="1" t="str">
        <f t="shared" si="33"/>
        <v>OXX1090220</v>
      </c>
      <c r="B1079" s="111" t="s">
        <v>76</v>
      </c>
      <c r="C1079" s="61">
        <v>1090220</v>
      </c>
      <c r="D1079" s="62">
        <v>45919</v>
      </c>
      <c r="E1079" s="105" t="s">
        <v>3146</v>
      </c>
      <c r="F1079" s="105" t="s">
        <v>3147</v>
      </c>
      <c r="G1079" s="162" t="s">
        <v>496</v>
      </c>
      <c r="H1079" s="195" t="s">
        <v>103</v>
      </c>
      <c r="I1079" s="64" t="s">
        <v>41</v>
      </c>
      <c r="J1079" s="65">
        <v>3</v>
      </c>
      <c r="K1079" s="66" t="s">
        <v>69</v>
      </c>
      <c r="L1079" s="67" t="s">
        <v>109</v>
      </c>
      <c r="M1079" s="67" t="s">
        <v>62</v>
      </c>
      <c r="N1079" s="68" t="s">
        <v>62</v>
      </c>
      <c r="O1079" s="68">
        <v>0.375</v>
      </c>
      <c r="P1079" s="69"/>
      <c r="Q1079" s="69"/>
      <c r="R1079" s="70"/>
      <c r="S1079" s="71"/>
      <c r="T1079" s="69"/>
      <c r="U1079" s="72"/>
      <c r="V1079" s="73">
        <v>3</v>
      </c>
      <c r="W1079" s="73">
        <v>92106</v>
      </c>
      <c r="X1079" s="74">
        <v>5</v>
      </c>
      <c r="Y1079" s="72">
        <v>0.54</v>
      </c>
      <c r="Z1079" s="73" t="s">
        <v>125</v>
      </c>
      <c r="AA1079" s="70">
        <v>45859</v>
      </c>
      <c r="AB1079" s="73"/>
      <c r="AC1079" s="75">
        <v>92106</v>
      </c>
      <c r="AD1079" s="75">
        <v>9000</v>
      </c>
      <c r="AE1079" s="75" t="s">
        <v>340</v>
      </c>
      <c r="AF1079" s="76" t="s">
        <v>4531</v>
      </c>
      <c r="AG1079" s="76" t="s">
        <v>4532</v>
      </c>
      <c r="AH1079" s="77">
        <v>0</v>
      </c>
      <c r="AI1079" s="77" t="s">
        <v>4533</v>
      </c>
    </row>
    <row r="1080" spans="1:35" x14ac:dyDescent="0.3">
      <c r="A1080" s="1" t="str">
        <f t="shared" si="33"/>
        <v>OXX1095040</v>
      </c>
      <c r="B1080" s="111" t="s">
        <v>76</v>
      </c>
      <c r="C1080" s="61">
        <v>1095040</v>
      </c>
      <c r="D1080" s="62">
        <v>45919</v>
      </c>
      <c r="E1080" s="105" t="s">
        <v>3148</v>
      </c>
      <c r="F1080" s="105" t="s">
        <v>3149</v>
      </c>
      <c r="G1080" s="162" t="s">
        <v>496</v>
      </c>
      <c r="H1080" s="195" t="s">
        <v>103</v>
      </c>
      <c r="I1080" s="64" t="s">
        <v>41</v>
      </c>
      <c r="J1080" s="65">
        <v>3</v>
      </c>
      <c r="K1080" s="66" t="s">
        <v>69</v>
      </c>
      <c r="L1080" s="67" t="s">
        <v>111</v>
      </c>
      <c r="M1080" s="67" t="s">
        <v>62</v>
      </c>
      <c r="N1080" s="68" t="s">
        <v>62</v>
      </c>
      <c r="O1080" s="68">
        <v>0.375</v>
      </c>
      <c r="P1080" s="69"/>
      <c r="Q1080" s="69"/>
      <c r="R1080" s="70"/>
      <c r="S1080" s="71"/>
      <c r="T1080" s="69"/>
      <c r="U1080" s="72"/>
      <c r="V1080" s="73">
        <v>3</v>
      </c>
      <c r="W1080" s="73">
        <v>89035</v>
      </c>
      <c r="X1080" s="74">
        <v>5</v>
      </c>
      <c r="Y1080" s="72">
        <v>0.88</v>
      </c>
      <c r="Z1080" s="73" t="s">
        <v>108</v>
      </c>
      <c r="AA1080" s="70">
        <v>45889</v>
      </c>
      <c r="AB1080" s="73"/>
      <c r="AC1080" s="75">
        <v>89035</v>
      </c>
      <c r="AD1080" s="75">
        <v>9000</v>
      </c>
      <c r="AE1080" s="75" t="s">
        <v>340</v>
      </c>
      <c r="AF1080" s="76" t="s">
        <v>4534</v>
      </c>
      <c r="AG1080" s="76" t="s">
        <v>4535</v>
      </c>
      <c r="AH1080" s="77">
        <v>0</v>
      </c>
      <c r="AI1080" s="77" t="s">
        <v>4536</v>
      </c>
    </row>
    <row r="1081" spans="1:35" x14ac:dyDescent="0.3">
      <c r="A1081" s="1" t="str">
        <f t="shared" si="33"/>
        <v>OXX1095393</v>
      </c>
      <c r="B1081" s="111" t="s">
        <v>76</v>
      </c>
      <c r="C1081" s="61">
        <v>1095393</v>
      </c>
      <c r="D1081" s="62">
        <v>45919</v>
      </c>
      <c r="E1081" s="105" t="s">
        <v>3150</v>
      </c>
      <c r="F1081" s="105" t="s">
        <v>3151</v>
      </c>
      <c r="G1081" s="162" t="s">
        <v>496</v>
      </c>
      <c r="H1081" s="195" t="s">
        <v>103</v>
      </c>
      <c r="I1081" s="64" t="s">
        <v>41</v>
      </c>
      <c r="J1081" s="65">
        <v>3</v>
      </c>
      <c r="K1081" s="66" t="s">
        <v>69</v>
      </c>
      <c r="L1081" s="67" t="s">
        <v>446</v>
      </c>
      <c r="M1081" s="67" t="s">
        <v>62</v>
      </c>
      <c r="N1081" s="68" t="s">
        <v>62</v>
      </c>
      <c r="O1081" s="68">
        <v>0.375</v>
      </c>
      <c r="P1081" s="69"/>
      <c r="Q1081" s="69"/>
      <c r="R1081" s="70"/>
      <c r="S1081" s="71"/>
      <c r="T1081" s="69"/>
      <c r="U1081" s="72"/>
      <c r="V1081" s="73">
        <v>3</v>
      </c>
      <c r="W1081" s="73">
        <v>96230</v>
      </c>
      <c r="X1081" s="74">
        <v>5</v>
      </c>
      <c r="Y1081" s="72">
        <v>0.8</v>
      </c>
      <c r="Z1081" s="73" t="s">
        <v>49</v>
      </c>
      <c r="AA1081" s="70">
        <v>45889</v>
      </c>
      <c r="AB1081" s="73"/>
      <c r="AC1081" s="75">
        <v>96230</v>
      </c>
      <c r="AD1081" s="75">
        <v>9000</v>
      </c>
      <c r="AE1081" s="75" t="s">
        <v>340</v>
      </c>
      <c r="AF1081" s="76" t="s">
        <v>4537</v>
      </c>
      <c r="AG1081" s="76" t="s">
        <v>4538</v>
      </c>
      <c r="AH1081" s="77">
        <v>0</v>
      </c>
      <c r="AI1081" s="77" t="s">
        <v>4539</v>
      </c>
    </row>
    <row r="1082" spans="1:35" x14ac:dyDescent="0.3">
      <c r="A1082" s="1" t="str">
        <f t="shared" si="33"/>
        <v>OXX1096626</v>
      </c>
      <c r="B1082" s="111" t="s">
        <v>76</v>
      </c>
      <c r="C1082" s="61">
        <v>1096626</v>
      </c>
      <c r="D1082" s="62">
        <v>45919</v>
      </c>
      <c r="E1082" s="105" t="s">
        <v>3152</v>
      </c>
      <c r="F1082" s="105" t="s">
        <v>3153</v>
      </c>
      <c r="G1082" s="162" t="s">
        <v>840</v>
      </c>
      <c r="H1082" s="195" t="s">
        <v>103</v>
      </c>
      <c r="I1082" s="64" t="s">
        <v>41</v>
      </c>
      <c r="J1082" s="65">
        <v>3</v>
      </c>
      <c r="K1082" s="66" t="s">
        <v>69</v>
      </c>
      <c r="L1082" s="67" t="s">
        <v>110</v>
      </c>
      <c r="M1082" s="67" t="s">
        <v>83</v>
      </c>
      <c r="N1082" s="68">
        <v>0.29166666666666669</v>
      </c>
      <c r="O1082" s="68">
        <v>0.375</v>
      </c>
      <c r="P1082" s="69"/>
      <c r="Q1082" s="69"/>
      <c r="R1082" s="70"/>
      <c r="S1082" s="71"/>
      <c r="T1082" s="69"/>
      <c r="U1082" s="72"/>
      <c r="V1082" s="73">
        <v>3</v>
      </c>
      <c r="W1082" s="73">
        <v>84507</v>
      </c>
      <c r="X1082" s="74">
        <v>5</v>
      </c>
      <c r="Y1082" s="72">
        <v>0.46</v>
      </c>
      <c r="Z1082" s="73" t="s">
        <v>125</v>
      </c>
      <c r="AA1082" s="70">
        <v>45890</v>
      </c>
      <c r="AB1082" s="73"/>
      <c r="AC1082" s="75">
        <v>84507</v>
      </c>
      <c r="AD1082" s="75">
        <v>7000</v>
      </c>
      <c r="AE1082" s="75" t="s">
        <v>340</v>
      </c>
      <c r="AF1082" s="76" t="s">
        <v>4540</v>
      </c>
      <c r="AG1082" s="76" t="s">
        <v>4541</v>
      </c>
      <c r="AH1082" s="77">
        <v>0</v>
      </c>
      <c r="AI1082" s="77" t="s">
        <v>4542</v>
      </c>
    </row>
    <row r="1083" spans="1:35" x14ac:dyDescent="0.3">
      <c r="A1083" s="1" t="str">
        <f t="shared" si="33"/>
        <v>OXX1100673</v>
      </c>
      <c r="B1083" s="111" t="s">
        <v>76</v>
      </c>
      <c r="C1083" s="61">
        <v>1100673</v>
      </c>
      <c r="D1083" s="62">
        <v>45919</v>
      </c>
      <c r="E1083" s="105" t="s">
        <v>3154</v>
      </c>
      <c r="F1083" s="105" t="s">
        <v>3155</v>
      </c>
      <c r="G1083" s="162" t="s">
        <v>496</v>
      </c>
      <c r="H1083" s="195" t="s">
        <v>103</v>
      </c>
      <c r="I1083" s="64" t="s">
        <v>41</v>
      </c>
      <c r="J1083" s="65">
        <v>3</v>
      </c>
      <c r="K1083" s="66" t="s">
        <v>69</v>
      </c>
      <c r="L1083" s="67" t="s">
        <v>342</v>
      </c>
      <c r="M1083" s="67" t="s">
        <v>62</v>
      </c>
      <c r="N1083" s="68" t="s">
        <v>62</v>
      </c>
      <c r="O1083" s="68">
        <v>0.375</v>
      </c>
      <c r="P1083" s="69"/>
      <c r="Q1083" s="69"/>
      <c r="R1083" s="70"/>
      <c r="S1083" s="71"/>
      <c r="T1083" s="69"/>
      <c r="U1083" s="72"/>
      <c r="V1083" s="73">
        <v>3</v>
      </c>
      <c r="W1083" s="73">
        <v>73822</v>
      </c>
      <c r="X1083" s="74">
        <v>4.9000000000000004</v>
      </c>
      <c r="Y1083" s="72">
        <v>0.81</v>
      </c>
      <c r="Z1083" s="73" t="s">
        <v>84</v>
      </c>
      <c r="AA1083" s="70">
        <v>45890</v>
      </c>
      <c r="AB1083" s="73"/>
      <c r="AC1083" s="75">
        <v>73822</v>
      </c>
      <c r="AD1083" s="75">
        <v>7000</v>
      </c>
      <c r="AE1083" s="75" t="s">
        <v>340</v>
      </c>
      <c r="AF1083" s="76" t="s">
        <v>4543</v>
      </c>
      <c r="AG1083" s="76" t="s">
        <v>4544</v>
      </c>
      <c r="AH1083" s="77">
        <v>0</v>
      </c>
      <c r="AI1083" s="77" t="s">
        <v>4545</v>
      </c>
    </row>
    <row r="1084" spans="1:35" x14ac:dyDescent="0.3">
      <c r="A1084" s="1" t="str">
        <f t="shared" si="33"/>
        <v>OXX1101927</v>
      </c>
      <c r="B1084" s="111" t="s">
        <v>76</v>
      </c>
      <c r="C1084" s="61">
        <v>1101927</v>
      </c>
      <c r="D1084" s="62">
        <v>45919</v>
      </c>
      <c r="E1084" s="105" t="s">
        <v>3156</v>
      </c>
      <c r="F1084" s="105" t="s">
        <v>3157</v>
      </c>
      <c r="G1084" s="162" t="s">
        <v>496</v>
      </c>
      <c r="H1084" s="195" t="s">
        <v>103</v>
      </c>
      <c r="I1084" s="64" t="s">
        <v>41</v>
      </c>
      <c r="J1084" s="65">
        <v>3</v>
      </c>
      <c r="K1084" s="66" t="s">
        <v>69</v>
      </c>
      <c r="L1084" s="67" t="s">
        <v>171</v>
      </c>
      <c r="M1084" s="67" t="s">
        <v>62</v>
      </c>
      <c r="N1084" s="68" t="s">
        <v>62</v>
      </c>
      <c r="O1084" s="68">
        <v>0.375</v>
      </c>
      <c r="P1084" s="69"/>
      <c r="Q1084" s="69"/>
      <c r="R1084" s="70"/>
      <c r="S1084" s="71"/>
      <c r="T1084" s="69"/>
      <c r="U1084" s="72"/>
      <c r="V1084" s="73">
        <v>3</v>
      </c>
      <c r="W1084" s="73">
        <v>95163</v>
      </c>
      <c r="X1084" s="74">
        <v>5</v>
      </c>
      <c r="Y1084" s="72">
        <v>0.73</v>
      </c>
      <c r="Z1084" s="73" t="s">
        <v>111</v>
      </c>
      <c r="AA1084" s="70">
        <v>45890</v>
      </c>
      <c r="AB1084" s="73"/>
      <c r="AC1084" s="75">
        <v>95163</v>
      </c>
      <c r="AD1084" s="75">
        <v>9000</v>
      </c>
      <c r="AE1084" s="75" t="s">
        <v>340</v>
      </c>
      <c r="AF1084" s="76" t="s">
        <v>4546</v>
      </c>
      <c r="AG1084" s="76" t="s">
        <v>4547</v>
      </c>
      <c r="AH1084" s="77">
        <v>0</v>
      </c>
      <c r="AI1084" s="77" t="s">
        <v>4548</v>
      </c>
    </row>
    <row r="1085" spans="1:35" x14ac:dyDescent="0.3">
      <c r="A1085" s="1" t="str">
        <f t="shared" si="33"/>
        <v>OXX1102264</v>
      </c>
      <c r="B1085" s="111" t="s">
        <v>76</v>
      </c>
      <c r="C1085" s="61">
        <v>1102264</v>
      </c>
      <c r="D1085" s="62">
        <v>45919</v>
      </c>
      <c r="E1085" s="105" t="s">
        <v>3158</v>
      </c>
      <c r="F1085" s="105" t="s">
        <v>3159</v>
      </c>
      <c r="G1085" s="162" t="s">
        <v>496</v>
      </c>
      <c r="H1085" s="195" t="s">
        <v>103</v>
      </c>
      <c r="I1085" s="64" t="s">
        <v>41</v>
      </c>
      <c r="J1085" s="65">
        <v>3</v>
      </c>
      <c r="K1085" s="66" t="s">
        <v>69</v>
      </c>
      <c r="L1085" s="67" t="s">
        <v>177</v>
      </c>
      <c r="M1085" s="67" t="s">
        <v>62</v>
      </c>
      <c r="N1085" s="68" t="s">
        <v>62</v>
      </c>
      <c r="O1085" s="68">
        <v>0.375</v>
      </c>
      <c r="P1085" s="69"/>
      <c r="Q1085" s="69"/>
      <c r="R1085" s="70"/>
      <c r="S1085" s="71"/>
      <c r="T1085" s="69"/>
      <c r="U1085" s="72"/>
      <c r="V1085" s="73">
        <v>3</v>
      </c>
      <c r="W1085" s="73">
        <v>73309</v>
      </c>
      <c r="X1085" s="74">
        <v>5</v>
      </c>
      <c r="Y1085" s="72">
        <v>0.77500000000000002</v>
      </c>
      <c r="Z1085" s="73" t="s">
        <v>109</v>
      </c>
      <c r="AA1085" s="70">
        <v>45890</v>
      </c>
      <c r="AB1085" s="73"/>
      <c r="AC1085" s="75">
        <v>73309</v>
      </c>
      <c r="AD1085" s="75">
        <v>7000</v>
      </c>
      <c r="AE1085" s="75" t="s">
        <v>340</v>
      </c>
      <c r="AF1085" s="76" t="s">
        <v>4549</v>
      </c>
      <c r="AG1085" s="76" t="s">
        <v>4550</v>
      </c>
      <c r="AH1085" s="77">
        <v>0</v>
      </c>
      <c r="AI1085" s="77" t="s">
        <v>4551</v>
      </c>
    </row>
    <row r="1086" spans="1:35" x14ac:dyDescent="0.3">
      <c r="A1086" s="1" t="str">
        <f t="shared" si="33"/>
        <v>OXX1103712</v>
      </c>
      <c r="B1086" s="111" t="s">
        <v>76</v>
      </c>
      <c r="C1086" s="61">
        <v>1103712</v>
      </c>
      <c r="D1086" s="62">
        <v>45919</v>
      </c>
      <c r="E1086" s="105" t="s">
        <v>3160</v>
      </c>
      <c r="F1086" s="105" t="s">
        <v>3161</v>
      </c>
      <c r="G1086" s="162" t="s">
        <v>840</v>
      </c>
      <c r="H1086" s="195" t="s">
        <v>103</v>
      </c>
      <c r="I1086" s="64" t="s">
        <v>41</v>
      </c>
      <c r="J1086" s="65">
        <v>3</v>
      </c>
      <c r="K1086" s="66" t="s">
        <v>69</v>
      </c>
      <c r="L1086" s="67" t="s">
        <v>433</v>
      </c>
      <c r="M1086" s="67" t="s">
        <v>83</v>
      </c>
      <c r="N1086" s="68">
        <v>0.29166666666666669</v>
      </c>
      <c r="O1086" s="68">
        <v>0.375</v>
      </c>
      <c r="P1086" s="69"/>
      <c r="Q1086" s="69"/>
      <c r="R1086" s="70"/>
      <c r="S1086" s="71"/>
      <c r="T1086" s="69"/>
      <c r="U1086" s="72"/>
      <c r="V1086" s="73">
        <v>3</v>
      </c>
      <c r="W1086" s="73">
        <v>71940</v>
      </c>
      <c r="X1086" s="74">
        <v>5</v>
      </c>
      <c r="Y1086" s="72">
        <v>0.245</v>
      </c>
      <c r="Z1086" s="73" t="s">
        <v>110</v>
      </c>
      <c r="AA1086" s="70">
        <v>45890</v>
      </c>
      <c r="AB1086" s="73"/>
      <c r="AC1086" s="75">
        <v>71940</v>
      </c>
      <c r="AD1086" s="75">
        <v>7000</v>
      </c>
      <c r="AE1086" s="75" t="s">
        <v>340</v>
      </c>
      <c r="AF1086" s="76" t="s">
        <v>4552</v>
      </c>
      <c r="AG1086" s="76" t="s">
        <v>4553</v>
      </c>
      <c r="AH1086" s="77">
        <v>0</v>
      </c>
      <c r="AI1086" s="77" t="s">
        <v>4554</v>
      </c>
    </row>
    <row r="1087" spans="1:35" ht="10.8" thickBot="1" x14ac:dyDescent="0.35">
      <c r="A1087" s="5" t="str">
        <f t="shared" si="33"/>
        <v/>
      </c>
      <c r="B1087" s="78"/>
      <c r="C1087" s="79"/>
      <c r="D1087" s="80"/>
      <c r="E1087" s="81"/>
      <c r="F1087" s="81"/>
      <c r="G1087" s="81"/>
      <c r="H1087" s="82"/>
      <c r="I1087" s="83" t="s">
        <v>38</v>
      </c>
      <c r="J1087" s="84">
        <f>SUBTOTAL(9,J1059:J1086)</f>
        <v>82</v>
      </c>
      <c r="K1087" s="85">
        <f>(70)-J1087</f>
        <v>-12</v>
      </c>
      <c r="L1087" s="127"/>
      <c r="M1087" s="127"/>
      <c r="N1087" s="128"/>
      <c r="O1087" s="128"/>
      <c r="P1087" s="129"/>
      <c r="Q1087" s="129"/>
      <c r="R1087" s="130"/>
      <c r="S1087" s="131"/>
      <c r="T1087" s="129"/>
      <c r="U1087" s="132"/>
      <c r="V1087" s="133"/>
      <c r="W1087" s="133"/>
      <c r="X1087" s="134"/>
      <c r="Y1087" s="132"/>
      <c r="Z1087" s="129"/>
      <c r="AA1087" s="130"/>
      <c r="AB1087" s="133"/>
      <c r="AC1087" s="135"/>
      <c r="AD1087" s="135"/>
      <c r="AE1087" s="135"/>
      <c r="AF1087" s="18"/>
      <c r="AG1087" s="18"/>
      <c r="AH1087" s="19"/>
      <c r="AI1087" s="19"/>
    </row>
    <row r="1088" spans="1:35" ht="10.8" thickBot="1" x14ac:dyDescent="0.35">
      <c r="A1088" s="1" t="str">
        <f t="shared" si="33"/>
        <v/>
      </c>
      <c r="B1088" s="94"/>
      <c r="C1088" s="115"/>
      <c r="D1088" s="96"/>
      <c r="E1088" s="97">
        <v>45920</v>
      </c>
      <c r="F1088" s="98" t="s">
        <v>112</v>
      </c>
      <c r="G1088" s="99"/>
      <c r="H1088" s="100"/>
      <c r="I1088" s="109"/>
      <c r="J1088" s="110"/>
      <c r="K1088" s="103"/>
      <c r="L1088" s="86"/>
      <c r="M1088" s="86"/>
      <c r="N1088" s="87"/>
      <c r="O1088" s="87"/>
      <c r="P1088" s="88"/>
      <c r="Q1088" s="88"/>
      <c r="R1088" s="89"/>
      <c r="S1088" s="90"/>
      <c r="T1088" s="88"/>
      <c r="U1088" s="91"/>
      <c r="V1088" s="92"/>
      <c r="W1088" s="92"/>
      <c r="X1088" s="93"/>
      <c r="Y1088" s="91"/>
      <c r="Z1088" s="88"/>
      <c r="AA1088" s="89"/>
      <c r="AB1088" s="92"/>
      <c r="AC1088" s="17"/>
      <c r="AD1088" s="17"/>
      <c r="AE1088" s="17"/>
      <c r="AF1088" s="18"/>
      <c r="AG1088" s="18"/>
      <c r="AH1088" s="19"/>
      <c r="AI1088" s="19"/>
    </row>
    <row r="1089" spans="1:35" ht="10.8" thickBot="1" x14ac:dyDescent="0.35">
      <c r="A1089" s="5" t="str">
        <f t="shared" si="33"/>
        <v/>
      </c>
      <c r="B1089" s="78"/>
      <c r="C1089" s="79"/>
      <c r="D1089" s="80"/>
      <c r="E1089" s="81"/>
      <c r="F1089" s="81"/>
      <c r="G1089" s="81"/>
      <c r="H1089" s="82"/>
      <c r="I1089" s="83" t="s">
        <v>38</v>
      </c>
      <c r="J1089" s="84">
        <f>SUBTOTAL(9,J1088)</f>
        <v>0</v>
      </c>
      <c r="K1089" s="85">
        <f>(70)-J1089</f>
        <v>70</v>
      </c>
      <c r="L1089" s="159"/>
      <c r="M1089" s="86"/>
      <c r="N1089" s="87"/>
      <c r="O1089" s="87"/>
      <c r="P1089" s="88"/>
      <c r="Q1089" s="88"/>
      <c r="R1089" s="89"/>
      <c r="S1089" s="90"/>
      <c r="T1089" s="88"/>
      <c r="U1089" s="91"/>
      <c r="V1089" s="92"/>
      <c r="W1089" s="92"/>
      <c r="X1089" s="93"/>
      <c r="Y1089" s="91"/>
      <c r="Z1089" s="88"/>
      <c r="AA1089" s="89"/>
      <c r="AB1089" s="92"/>
      <c r="AC1089" s="17"/>
      <c r="AD1089" s="17"/>
      <c r="AE1089" s="17"/>
      <c r="AF1089" s="18"/>
      <c r="AG1089" s="18"/>
      <c r="AH1089" s="19"/>
      <c r="AI1089" s="19"/>
    </row>
    <row r="1090" spans="1:35" ht="10.8" thickBot="1" x14ac:dyDescent="0.35">
      <c r="A1090" s="1" t="str">
        <f t="shared" si="33"/>
        <v/>
      </c>
      <c r="B1090" s="94"/>
      <c r="C1090" s="115"/>
      <c r="D1090" s="96"/>
      <c r="E1090" s="97">
        <v>45921</v>
      </c>
      <c r="F1090" s="98" t="s">
        <v>117</v>
      </c>
      <c r="G1090" s="99"/>
      <c r="H1090" s="100"/>
      <c r="I1090" s="109"/>
      <c r="J1090" s="110"/>
      <c r="K1090" s="103"/>
      <c r="L1090" s="86"/>
      <c r="M1090" s="86"/>
      <c r="N1090" s="87"/>
      <c r="O1090" s="87"/>
      <c r="P1090" s="88"/>
      <c r="Q1090" s="88"/>
      <c r="R1090" s="89"/>
      <c r="S1090" s="90"/>
      <c r="T1090" s="88"/>
      <c r="U1090" s="91"/>
      <c r="V1090" s="92"/>
      <c r="W1090" s="92"/>
      <c r="X1090" s="93"/>
      <c r="Y1090" s="91"/>
      <c r="Z1090" s="88"/>
      <c r="AA1090" s="89"/>
      <c r="AB1090" s="92"/>
      <c r="AC1090" s="17"/>
      <c r="AD1090" s="17"/>
      <c r="AE1090" s="17"/>
      <c r="AF1090" s="18"/>
      <c r="AG1090" s="18"/>
      <c r="AH1090" s="19"/>
      <c r="AI1090" s="19"/>
    </row>
    <row r="1091" spans="1:35" ht="10.8" thickBot="1" x14ac:dyDescent="0.35">
      <c r="A1091" s="5" t="str">
        <f t="shared" si="33"/>
        <v/>
      </c>
      <c r="B1091" s="78"/>
      <c r="C1091" s="79"/>
      <c r="D1091" s="80"/>
      <c r="E1091" s="81"/>
      <c r="F1091" s="81"/>
      <c r="G1091" s="81"/>
      <c r="H1091" s="82"/>
      <c r="I1091" s="114" t="s">
        <v>38</v>
      </c>
      <c r="J1091" s="84">
        <f>SUBTOTAL(9,J1090)</f>
        <v>0</v>
      </c>
      <c r="K1091" s="85">
        <f>(70)-J1091</f>
        <v>70</v>
      </c>
      <c r="L1091" s="159"/>
      <c r="M1091" s="86"/>
      <c r="N1091" s="87"/>
      <c r="O1091" s="87"/>
      <c r="P1091" s="88"/>
      <c r="Q1091" s="88"/>
      <c r="R1091" s="89"/>
      <c r="S1091" s="90"/>
      <c r="T1091" s="88"/>
      <c r="U1091" s="91"/>
      <c r="V1091" s="92"/>
      <c r="W1091" s="92"/>
      <c r="X1091" s="93"/>
      <c r="Y1091" s="91"/>
      <c r="Z1091" s="88"/>
      <c r="AA1091" s="89"/>
      <c r="AB1091" s="92"/>
      <c r="AC1091" s="17"/>
      <c r="AD1091" s="17"/>
      <c r="AE1091" s="17"/>
      <c r="AF1091" s="18"/>
      <c r="AG1091" s="18"/>
      <c r="AH1091" s="19"/>
      <c r="AI1091" s="19"/>
    </row>
    <row r="1092" spans="1:35" ht="10.8" thickBot="1" x14ac:dyDescent="0.35">
      <c r="A1092" s="1" t="str">
        <f t="shared" si="33"/>
        <v/>
      </c>
      <c r="B1092" s="94"/>
      <c r="C1092" s="115"/>
      <c r="D1092" s="96"/>
      <c r="E1092" s="97">
        <v>45922</v>
      </c>
      <c r="F1092" s="147" t="s">
        <v>126</v>
      </c>
      <c r="G1092" s="99"/>
      <c r="H1092" s="100"/>
      <c r="I1092" s="109"/>
      <c r="J1092" s="110"/>
      <c r="K1092" s="103"/>
      <c r="L1092" s="118"/>
      <c r="M1092" s="118"/>
      <c r="N1092" s="119"/>
      <c r="O1092" s="119"/>
      <c r="P1092" s="120"/>
      <c r="Q1092" s="120"/>
      <c r="R1092" s="121"/>
      <c r="S1092" s="122"/>
      <c r="T1092" s="120"/>
      <c r="U1092" s="123"/>
      <c r="V1092" s="124"/>
      <c r="W1092" s="124"/>
      <c r="X1092" s="125"/>
      <c r="Y1092" s="123"/>
      <c r="Z1092" s="120"/>
      <c r="AA1092" s="121"/>
      <c r="AB1092" s="124"/>
      <c r="AC1092" s="126"/>
      <c r="AD1092" s="126"/>
      <c r="AE1092" s="126"/>
      <c r="AF1092" s="18"/>
      <c r="AG1092" s="18"/>
      <c r="AH1092" s="19"/>
      <c r="AI1092" s="19"/>
    </row>
    <row r="1093" spans="1:35" x14ac:dyDescent="0.3">
      <c r="A1093" s="1" t="str">
        <f t="shared" si="33"/>
        <v>OXX1085820</v>
      </c>
      <c r="B1093" s="111" t="s">
        <v>76</v>
      </c>
      <c r="C1093" s="61">
        <v>1085820</v>
      </c>
      <c r="D1093" s="62">
        <v>45922</v>
      </c>
      <c r="E1093" s="105" t="s">
        <v>3162</v>
      </c>
      <c r="F1093" s="105" t="s">
        <v>3163</v>
      </c>
      <c r="G1093" s="162" t="s">
        <v>521</v>
      </c>
      <c r="H1093" s="63" t="s">
        <v>60</v>
      </c>
      <c r="I1093" s="64" t="s">
        <v>41</v>
      </c>
      <c r="J1093" s="65">
        <v>3</v>
      </c>
      <c r="K1093" s="66" t="s">
        <v>69</v>
      </c>
      <c r="L1093" s="67" t="s">
        <v>308</v>
      </c>
      <c r="M1093" s="67" t="s">
        <v>62</v>
      </c>
      <c r="N1093" s="68" t="s">
        <v>62</v>
      </c>
      <c r="O1093" s="68">
        <v>0.375</v>
      </c>
      <c r="P1093" s="69"/>
      <c r="Q1093" s="69"/>
      <c r="R1093" s="70"/>
      <c r="S1093" s="71"/>
      <c r="T1093" s="69"/>
      <c r="U1093" s="72"/>
      <c r="V1093" s="73">
        <v>3</v>
      </c>
      <c r="W1093" s="73">
        <v>89809</v>
      </c>
      <c r="X1093" s="74">
        <v>5</v>
      </c>
      <c r="Y1093" s="72">
        <v>0.77500000000000002</v>
      </c>
      <c r="Z1093" s="73" t="s">
        <v>211</v>
      </c>
      <c r="AA1093" s="70">
        <v>45891</v>
      </c>
      <c r="AB1093" s="73"/>
      <c r="AC1093" s="75">
        <v>89809</v>
      </c>
      <c r="AD1093" s="75">
        <v>9000</v>
      </c>
      <c r="AE1093" s="75" t="s">
        <v>340</v>
      </c>
      <c r="AF1093" s="76" t="s">
        <v>4555</v>
      </c>
      <c r="AG1093" s="76" t="s">
        <v>4556</v>
      </c>
      <c r="AH1093" s="77">
        <v>0</v>
      </c>
      <c r="AI1093" s="77" t="s">
        <v>4557</v>
      </c>
    </row>
    <row r="1094" spans="1:35" x14ac:dyDescent="0.3">
      <c r="A1094" s="1" t="str">
        <f t="shared" si="33"/>
        <v>OXX1086087</v>
      </c>
      <c r="B1094" s="111" t="s">
        <v>76</v>
      </c>
      <c r="C1094" s="61">
        <v>1086087</v>
      </c>
      <c r="D1094" s="62">
        <v>45922</v>
      </c>
      <c r="E1094" s="105" t="s">
        <v>3164</v>
      </c>
      <c r="F1094" s="105" t="s">
        <v>3165</v>
      </c>
      <c r="G1094" s="162" t="s">
        <v>521</v>
      </c>
      <c r="H1094" s="63" t="s">
        <v>60</v>
      </c>
      <c r="I1094" s="64" t="s">
        <v>41</v>
      </c>
      <c r="J1094" s="65">
        <v>3</v>
      </c>
      <c r="K1094" s="66" t="s">
        <v>69</v>
      </c>
      <c r="L1094" s="67" t="s">
        <v>82</v>
      </c>
      <c r="M1094" s="67" t="s">
        <v>62</v>
      </c>
      <c r="N1094" s="68" t="s">
        <v>62</v>
      </c>
      <c r="O1094" s="68">
        <v>0.375</v>
      </c>
      <c r="P1094" s="69"/>
      <c r="Q1094" s="69"/>
      <c r="R1094" s="70"/>
      <c r="S1094" s="71"/>
      <c r="T1094" s="69"/>
      <c r="U1094" s="72"/>
      <c r="V1094" s="73">
        <v>3</v>
      </c>
      <c r="W1094" s="73">
        <v>88130</v>
      </c>
      <c r="X1094" s="74">
        <v>4</v>
      </c>
      <c r="Y1094" s="72">
        <v>0.65</v>
      </c>
      <c r="Z1094" s="73" t="s">
        <v>308</v>
      </c>
      <c r="AA1094" s="70">
        <v>45891</v>
      </c>
      <c r="AB1094" s="73"/>
      <c r="AC1094" s="75">
        <v>88130</v>
      </c>
      <c r="AD1094" s="75">
        <v>9000</v>
      </c>
      <c r="AE1094" s="75" t="s">
        <v>340</v>
      </c>
      <c r="AF1094" s="76" t="s">
        <v>4558</v>
      </c>
      <c r="AG1094" s="76" t="s">
        <v>4559</v>
      </c>
      <c r="AH1094" s="77">
        <v>0</v>
      </c>
      <c r="AI1094" s="77" t="s">
        <v>4560</v>
      </c>
    </row>
    <row r="1095" spans="1:35" x14ac:dyDescent="0.3">
      <c r="A1095" s="1" t="str">
        <f t="shared" si="33"/>
        <v>OXX1087871</v>
      </c>
      <c r="B1095" s="111" t="s">
        <v>76</v>
      </c>
      <c r="C1095" s="61">
        <v>1087871</v>
      </c>
      <c r="D1095" s="62">
        <v>45922</v>
      </c>
      <c r="E1095" s="105" t="s">
        <v>3166</v>
      </c>
      <c r="F1095" s="105" t="s">
        <v>3167</v>
      </c>
      <c r="G1095" s="162" t="s">
        <v>521</v>
      </c>
      <c r="H1095" s="215" t="s">
        <v>399</v>
      </c>
      <c r="I1095" s="64" t="s">
        <v>41</v>
      </c>
      <c r="J1095" s="65">
        <v>3</v>
      </c>
      <c r="K1095" s="66" t="s">
        <v>69</v>
      </c>
      <c r="L1095" s="67" t="s">
        <v>308</v>
      </c>
      <c r="M1095" s="67" t="s">
        <v>83</v>
      </c>
      <c r="N1095" s="68">
        <v>0.27083333333333331</v>
      </c>
      <c r="O1095" s="68">
        <v>0.375</v>
      </c>
      <c r="P1095" s="69"/>
      <c r="Q1095" s="69"/>
      <c r="R1095" s="70"/>
      <c r="S1095" s="71"/>
      <c r="T1095" s="69"/>
      <c r="U1095" s="72"/>
      <c r="V1095" s="73">
        <v>3</v>
      </c>
      <c r="W1095" s="73">
        <v>118889</v>
      </c>
      <c r="X1095" s="74">
        <v>5</v>
      </c>
      <c r="Y1095" s="72">
        <v>0.9</v>
      </c>
      <c r="Z1095" s="73" t="s">
        <v>308</v>
      </c>
      <c r="AA1095" s="70">
        <v>45861</v>
      </c>
      <c r="AB1095" s="73"/>
      <c r="AC1095" s="75">
        <v>118889</v>
      </c>
      <c r="AD1095" s="75">
        <v>11000</v>
      </c>
      <c r="AE1095" s="75" t="s">
        <v>340</v>
      </c>
      <c r="AF1095" s="76" t="s">
        <v>4561</v>
      </c>
      <c r="AG1095" s="76" t="s">
        <v>4562</v>
      </c>
      <c r="AH1095" s="77">
        <v>0</v>
      </c>
      <c r="AI1095" s="77" t="s">
        <v>4563</v>
      </c>
    </row>
    <row r="1096" spans="1:35" x14ac:dyDescent="0.3">
      <c r="A1096" s="1" t="str">
        <f t="shared" si="33"/>
        <v>OXX1110192</v>
      </c>
      <c r="B1096" s="111" t="s">
        <v>76</v>
      </c>
      <c r="C1096" s="61">
        <v>1110192</v>
      </c>
      <c r="D1096" s="62">
        <v>45922</v>
      </c>
      <c r="E1096" s="105" t="s">
        <v>3168</v>
      </c>
      <c r="F1096" s="105" t="s">
        <v>3169</v>
      </c>
      <c r="G1096" s="162" t="s">
        <v>444</v>
      </c>
      <c r="H1096" s="63" t="s">
        <v>85</v>
      </c>
      <c r="I1096" s="64" t="s">
        <v>41</v>
      </c>
      <c r="J1096" s="65">
        <v>3</v>
      </c>
      <c r="K1096" s="66" t="s">
        <v>69</v>
      </c>
      <c r="L1096" s="67" t="s">
        <v>84</v>
      </c>
      <c r="M1096" s="67" t="s">
        <v>62</v>
      </c>
      <c r="N1096" s="68" t="s">
        <v>62</v>
      </c>
      <c r="O1096" s="68">
        <v>0.375</v>
      </c>
      <c r="P1096" s="69"/>
      <c r="Q1096" s="69"/>
      <c r="R1096" s="70"/>
      <c r="S1096" s="71"/>
      <c r="T1096" s="69"/>
      <c r="U1096" s="72"/>
      <c r="V1096" s="73">
        <v>3</v>
      </c>
      <c r="W1096" s="73">
        <v>87373</v>
      </c>
      <c r="X1096" s="74">
        <v>5</v>
      </c>
      <c r="Y1096" s="72">
        <v>0.68500000000000005</v>
      </c>
      <c r="Z1096" s="73" t="s">
        <v>84</v>
      </c>
      <c r="AA1096" s="70">
        <v>45891</v>
      </c>
      <c r="AB1096" s="73"/>
      <c r="AC1096" s="75">
        <v>87373</v>
      </c>
      <c r="AD1096" s="75">
        <v>9000</v>
      </c>
      <c r="AE1096" s="75" t="s">
        <v>340</v>
      </c>
      <c r="AF1096" s="76" t="s">
        <v>4564</v>
      </c>
      <c r="AG1096" s="76" t="s">
        <v>4565</v>
      </c>
      <c r="AH1096" s="77">
        <v>0</v>
      </c>
      <c r="AI1096" s="77" t="s">
        <v>4566</v>
      </c>
    </row>
    <row r="1097" spans="1:35" x14ac:dyDescent="0.3">
      <c r="A1097" s="1" t="str">
        <f t="shared" si="33"/>
        <v>OXX1095513</v>
      </c>
      <c r="B1097" s="111" t="s">
        <v>76</v>
      </c>
      <c r="C1097" s="61">
        <v>1095513</v>
      </c>
      <c r="D1097" s="62">
        <v>45922</v>
      </c>
      <c r="E1097" s="105" t="s">
        <v>3170</v>
      </c>
      <c r="F1097" s="105" t="s">
        <v>3171</v>
      </c>
      <c r="G1097" s="162" t="s">
        <v>682</v>
      </c>
      <c r="H1097" s="213" t="s">
        <v>397</v>
      </c>
      <c r="I1097" s="64" t="s">
        <v>41</v>
      </c>
      <c r="J1097" s="65">
        <v>3</v>
      </c>
      <c r="K1097" s="66" t="s">
        <v>69</v>
      </c>
      <c r="L1097" s="67" t="s">
        <v>90</v>
      </c>
      <c r="M1097" s="67" t="s">
        <v>62</v>
      </c>
      <c r="N1097" s="68" t="s">
        <v>62</v>
      </c>
      <c r="O1097" s="68">
        <v>0.375</v>
      </c>
      <c r="P1097" s="69"/>
      <c r="Q1097" s="69"/>
      <c r="R1097" s="70"/>
      <c r="S1097" s="71"/>
      <c r="T1097" s="69"/>
      <c r="U1097" s="72"/>
      <c r="V1097" s="73">
        <v>3</v>
      </c>
      <c r="W1097" s="73">
        <v>66435</v>
      </c>
      <c r="X1097" s="74">
        <v>5</v>
      </c>
      <c r="Y1097" s="72">
        <v>1</v>
      </c>
      <c r="Z1097" s="73" t="s">
        <v>90</v>
      </c>
      <c r="AA1097" s="70">
        <v>45890</v>
      </c>
      <c r="AB1097" s="73"/>
      <c r="AC1097" s="75">
        <v>66435</v>
      </c>
      <c r="AD1097" s="75">
        <v>7000</v>
      </c>
      <c r="AE1097" s="75" t="s">
        <v>340</v>
      </c>
      <c r="AF1097" s="76" t="s">
        <v>4567</v>
      </c>
      <c r="AG1097" s="76" t="s">
        <v>4568</v>
      </c>
      <c r="AH1097" s="77">
        <v>0</v>
      </c>
      <c r="AI1097" s="77" t="s">
        <v>4569</v>
      </c>
    </row>
    <row r="1098" spans="1:35" x14ac:dyDescent="0.3">
      <c r="A1098" s="1" t="str">
        <f t="shared" si="33"/>
        <v>OXX1098219</v>
      </c>
      <c r="B1098" s="111" t="s">
        <v>76</v>
      </c>
      <c r="C1098" s="61">
        <v>1098219</v>
      </c>
      <c r="D1098" s="62">
        <v>45922</v>
      </c>
      <c r="E1098" s="105" t="s">
        <v>3172</v>
      </c>
      <c r="F1098" s="105" t="s">
        <v>3173</v>
      </c>
      <c r="G1098" s="162" t="s">
        <v>493</v>
      </c>
      <c r="H1098" s="214" t="s">
        <v>398</v>
      </c>
      <c r="I1098" s="64" t="s">
        <v>41</v>
      </c>
      <c r="J1098" s="65">
        <v>3</v>
      </c>
      <c r="K1098" s="66" t="s">
        <v>69</v>
      </c>
      <c r="L1098" s="67" t="s">
        <v>434</v>
      </c>
      <c r="M1098" s="67" t="s">
        <v>62</v>
      </c>
      <c r="N1098" s="68" t="s">
        <v>62</v>
      </c>
      <c r="O1098" s="68">
        <v>0.375</v>
      </c>
      <c r="P1098" s="69"/>
      <c r="Q1098" s="69"/>
      <c r="R1098" s="70"/>
      <c r="S1098" s="71"/>
      <c r="T1098" s="69"/>
      <c r="U1098" s="72"/>
      <c r="V1098" s="73">
        <v>4</v>
      </c>
      <c r="W1098" s="73">
        <v>90417</v>
      </c>
      <c r="X1098" s="74">
        <v>4.8</v>
      </c>
      <c r="Y1098" s="72">
        <v>1</v>
      </c>
      <c r="Z1098" s="73" t="s">
        <v>448</v>
      </c>
      <c r="AA1098" s="70">
        <v>45891</v>
      </c>
      <c r="AB1098" s="73"/>
      <c r="AC1098" s="75">
        <v>90417</v>
      </c>
      <c r="AD1098" s="75">
        <v>9000</v>
      </c>
      <c r="AE1098" s="75" t="s">
        <v>340</v>
      </c>
      <c r="AF1098" s="76" t="s">
        <v>4570</v>
      </c>
      <c r="AG1098" s="76" t="s">
        <v>1897</v>
      </c>
      <c r="AH1098" s="77">
        <v>0</v>
      </c>
      <c r="AI1098" s="77" t="s">
        <v>4571</v>
      </c>
    </row>
    <row r="1099" spans="1:35" x14ac:dyDescent="0.3">
      <c r="A1099" s="1" t="str">
        <f t="shared" si="33"/>
        <v>OXX1089934</v>
      </c>
      <c r="B1099" s="111" t="s">
        <v>76</v>
      </c>
      <c r="C1099" s="61">
        <v>1089934</v>
      </c>
      <c r="D1099" s="62">
        <v>45922</v>
      </c>
      <c r="E1099" s="105" t="s">
        <v>3174</v>
      </c>
      <c r="F1099" s="105" t="s">
        <v>3175</v>
      </c>
      <c r="G1099" s="162" t="s">
        <v>496</v>
      </c>
      <c r="H1099" s="195" t="s">
        <v>89</v>
      </c>
      <c r="I1099" s="64" t="s">
        <v>41</v>
      </c>
      <c r="J1099" s="65">
        <v>3</v>
      </c>
      <c r="K1099" s="66" t="s">
        <v>69</v>
      </c>
      <c r="L1099" s="67" t="s">
        <v>94</v>
      </c>
      <c r="M1099" s="67" t="s">
        <v>62</v>
      </c>
      <c r="N1099" s="68" t="s">
        <v>62</v>
      </c>
      <c r="O1099" s="68">
        <v>0.375</v>
      </c>
      <c r="P1099" s="69"/>
      <c r="Q1099" s="69"/>
      <c r="R1099" s="70"/>
      <c r="S1099" s="71"/>
      <c r="T1099" s="69"/>
      <c r="U1099" s="72"/>
      <c r="V1099" s="73">
        <v>3</v>
      </c>
      <c r="W1099" s="73">
        <v>84526</v>
      </c>
      <c r="X1099" s="74">
        <v>4.8</v>
      </c>
      <c r="Y1099" s="72">
        <v>0.76</v>
      </c>
      <c r="Z1099" s="73" t="s">
        <v>92</v>
      </c>
      <c r="AA1099" s="70">
        <v>45861</v>
      </c>
      <c r="AB1099" s="73"/>
      <c r="AC1099" s="75">
        <v>84526</v>
      </c>
      <c r="AD1099" s="75">
        <v>7000</v>
      </c>
      <c r="AE1099" s="75" t="s">
        <v>340</v>
      </c>
      <c r="AF1099" s="76" t="s">
        <v>4572</v>
      </c>
      <c r="AG1099" s="76" t="s">
        <v>4573</v>
      </c>
      <c r="AH1099" s="77">
        <v>0</v>
      </c>
      <c r="AI1099" s="77" t="s">
        <v>4574</v>
      </c>
    </row>
    <row r="1100" spans="1:35" x14ac:dyDescent="0.3">
      <c r="A1100" s="1" t="str">
        <f t="shared" si="33"/>
        <v>OXX1090515</v>
      </c>
      <c r="B1100" s="111" t="s">
        <v>76</v>
      </c>
      <c r="C1100" s="61">
        <v>1090515</v>
      </c>
      <c r="D1100" s="62">
        <v>45922</v>
      </c>
      <c r="E1100" s="105" t="s">
        <v>3176</v>
      </c>
      <c r="F1100" s="105" t="s">
        <v>3177</v>
      </c>
      <c r="G1100" s="162" t="s">
        <v>496</v>
      </c>
      <c r="H1100" s="195" t="s">
        <v>89</v>
      </c>
      <c r="I1100" s="64" t="s">
        <v>41</v>
      </c>
      <c r="J1100" s="65">
        <v>3</v>
      </c>
      <c r="K1100" s="66" t="s">
        <v>69</v>
      </c>
      <c r="L1100" s="67" t="s">
        <v>99</v>
      </c>
      <c r="M1100" s="67" t="s">
        <v>62</v>
      </c>
      <c r="N1100" s="68" t="s">
        <v>62</v>
      </c>
      <c r="O1100" s="68">
        <v>0.375</v>
      </c>
      <c r="P1100" s="69"/>
      <c r="Q1100" s="69"/>
      <c r="R1100" s="70"/>
      <c r="S1100" s="71"/>
      <c r="T1100" s="69"/>
      <c r="U1100" s="72"/>
      <c r="V1100" s="73">
        <v>3</v>
      </c>
      <c r="W1100" s="73">
        <v>69592</v>
      </c>
      <c r="X1100" s="74">
        <v>5</v>
      </c>
      <c r="Y1100" s="72">
        <v>0.8</v>
      </c>
      <c r="Z1100" s="73" t="s">
        <v>95</v>
      </c>
      <c r="AA1100" s="70">
        <v>45890</v>
      </c>
      <c r="AB1100" s="73"/>
      <c r="AC1100" s="75">
        <v>69592</v>
      </c>
      <c r="AD1100" s="75">
        <v>7000</v>
      </c>
      <c r="AE1100" s="75" t="s">
        <v>340</v>
      </c>
      <c r="AF1100" s="76" t="s">
        <v>4575</v>
      </c>
      <c r="AG1100" s="76" t="s">
        <v>4576</v>
      </c>
      <c r="AH1100" s="77">
        <v>0</v>
      </c>
      <c r="AI1100" s="77" t="s">
        <v>4577</v>
      </c>
    </row>
    <row r="1101" spans="1:35" x14ac:dyDescent="0.3">
      <c r="A1101" s="1" t="str">
        <f t="shared" si="33"/>
        <v>OXX1093711</v>
      </c>
      <c r="B1101" s="111" t="s">
        <v>76</v>
      </c>
      <c r="C1101" s="61">
        <v>1093711</v>
      </c>
      <c r="D1101" s="62">
        <v>45922</v>
      </c>
      <c r="E1101" s="105" t="s">
        <v>3178</v>
      </c>
      <c r="F1101" s="105" t="s">
        <v>3179</v>
      </c>
      <c r="G1101" s="162" t="s">
        <v>496</v>
      </c>
      <c r="H1101" s="195" t="s">
        <v>89</v>
      </c>
      <c r="I1101" s="64" t="s">
        <v>41</v>
      </c>
      <c r="J1101" s="65">
        <v>3</v>
      </c>
      <c r="K1101" s="66" t="s">
        <v>69</v>
      </c>
      <c r="L1101" s="67" t="s">
        <v>366</v>
      </c>
      <c r="M1101" s="67" t="s">
        <v>62</v>
      </c>
      <c r="N1101" s="68" t="s">
        <v>62</v>
      </c>
      <c r="O1101" s="68">
        <v>0.375</v>
      </c>
      <c r="P1101" s="69"/>
      <c r="Q1101" s="69"/>
      <c r="R1101" s="70"/>
      <c r="S1101" s="71"/>
      <c r="T1101" s="69"/>
      <c r="U1101" s="72"/>
      <c r="V1101" s="73">
        <v>3</v>
      </c>
      <c r="W1101" s="73">
        <v>68252</v>
      </c>
      <c r="X1101" s="74">
        <v>5</v>
      </c>
      <c r="Y1101" s="72">
        <v>0.9</v>
      </c>
      <c r="Z1101" s="73" t="s">
        <v>94</v>
      </c>
      <c r="AA1101" s="70">
        <v>45863</v>
      </c>
      <c r="AB1101" s="73"/>
      <c r="AC1101" s="75">
        <v>68252</v>
      </c>
      <c r="AD1101" s="75">
        <v>7000</v>
      </c>
      <c r="AE1101" s="75" t="s">
        <v>340</v>
      </c>
      <c r="AF1101" s="76" t="s">
        <v>4578</v>
      </c>
      <c r="AG1101" s="76" t="s">
        <v>4579</v>
      </c>
      <c r="AH1101" s="77">
        <v>0</v>
      </c>
      <c r="AI1101" s="77" t="s">
        <v>4580</v>
      </c>
    </row>
    <row r="1102" spans="1:35" x14ac:dyDescent="0.3">
      <c r="A1102" s="1" t="str">
        <f t="shared" si="33"/>
        <v>OXX1093745</v>
      </c>
      <c r="B1102" s="111" t="s">
        <v>76</v>
      </c>
      <c r="C1102" s="61">
        <v>1093745</v>
      </c>
      <c r="D1102" s="62">
        <v>45922</v>
      </c>
      <c r="E1102" s="105" t="s">
        <v>3180</v>
      </c>
      <c r="F1102" s="105" t="s">
        <v>3181</v>
      </c>
      <c r="G1102" s="162" t="s">
        <v>496</v>
      </c>
      <c r="H1102" s="195" t="s">
        <v>89</v>
      </c>
      <c r="I1102" s="64" t="s">
        <v>41</v>
      </c>
      <c r="J1102" s="65">
        <v>3</v>
      </c>
      <c r="K1102" s="66" t="s">
        <v>69</v>
      </c>
      <c r="L1102" s="67" t="s">
        <v>92</v>
      </c>
      <c r="M1102" s="67" t="s">
        <v>62</v>
      </c>
      <c r="N1102" s="68" t="s">
        <v>62</v>
      </c>
      <c r="O1102" s="68">
        <v>0.375</v>
      </c>
      <c r="P1102" s="69"/>
      <c r="Q1102" s="69"/>
      <c r="R1102" s="70"/>
      <c r="S1102" s="71"/>
      <c r="T1102" s="69"/>
      <c r="U1102" s="72"/>
      <c r="V1102" s="73">
        <v>3</v>
      </c>
      <c r="W1102" s="73">
        <v>94030</v>
      </c>
      <c r="X1102" s="74">
        <v>5</v>
      </c>
      <c r="Y1102" s="72">
        <v>0.78</v>
      </c>
      <c r="Z1102" s="73" t="s">
        <v>92</v>
      </c>
      <c r="AA1102" s="70">
        <v>45891</v>
      </c>
      <c r="AB1102" s="73"/>
      <c r="AC1102" s="75">
        <v>94030</v>
      </c>
      <c r="AD1102" s="75">
        <v>9000</v>
      </c>
      <c r="AE1102" s="75" t="s">
        <v>340</v>
      </c>
      <c r="AF1102" s="76" t="s">
        <v>4581</v>
      </c>
      <c r="AG1102" s="76" t="s">
        <v>4582</v>
      </c>
      <c r="AH1102" s="77">
        <v>0</v>
      </c>
      <c r="AI1102" s="77" t="s">
        <v>4583</v>
      </c>
    </row>
    <row r="1103" spans="1:35" x14ac:dyDescent="0.3">
      <c r="A1103" s="1" t="str">
        <f t="shared" si="33"/>
        <v>OXX1098811</v>
      </c>
      <c r="B1103" s="111" t="s">
        <v>76</v>
      </c>
      <c r="C1103" s="61">
        <v>1098811</v>
      </c>
      <c r="D1103" s="62">
        <v>45922</v>
      </c>
      <c r="E1103" s="105" t="s">
        <v>3182</v>
      </c>
      <c r="F1103" s="105" t="s">
        <v>3183</v>
      </c>
      <c r="G1103" s="162" t="s">
        <v>496</v>
      </c>
      <c r="H1103" s="195" t="s">
        <v>89</v>
      </c>
      <c r="I1103" s="64" t="s">
        <v>41</v>
      </c>
      <c r="J1103" s="65">
        <v>3</v>
      </c>
      <c r="K1103" s="66" t="s">
        <v>69</v>
      </c>
      <c r="L1103" s="67" t="s">
        <v>96</v>
      </c>
      <c r="M1103" s="67" t="s">
        <v>62</v>
      </c>
      <c r="N1103" s="68" t="s">
        <v>62</v>
      </c>
      <c r="O1103" s="68">
        <v>0.375</v>
      </c>
      <c r="P1103" s="69"/>
      <c r="Q1103" s="69"/>
      <c r="R1103" s="70"/>
      <c r="S1103" s="71"/>
      <c r="T1103" s="69"/>
      <c r="U1103" s="72"/>
      <c r="V1103" s="73">
        <v>3</v>
      </c>
      <c r="W1103" s="73">
        <v>78380</v>
      </c>
      <c r="X1103" s="74">
        <v>5</v>
      </c>
      <c r="Y1103" s="72">
        <v>0.78</v>
      </c>
      <c r="Z1103" s="73" t="s">
        <v>92</v>
      </c>
      <c r="AA1103" s="70">
        <v>45890</v>
      </c>
      <c r="AB1103" s="73"/>
      <c r="AC1103" s="75">
        <v>78380</v>
      </c>
      <c r="AD1103" s="75">
        <v>7000</v>
      </c>
      <c r="AE1103" s="75" t="s">
        <v>340</v>
      </c>
      <c r="AF1103" s="76" t="s">
        <v>4584</v>
      </c>
      <c r="AG1103" s="76" t="s">
        <v>4585</v>
      </c>
      <c r="AH1103" s="77">
        <v>0</v>
      </c>
      <c r="AI1103" s="77" t="s">
        <v>4586</v>
      </c>
    </row>
    <row r="1104" spans="1:35" x14ac:dyDescent="0.3">
      <c r="A1104" s="1" t="str">
        <f t="shared" si="33"/>
        <v>OXX1100136</v>
      </c>
      <c r="B1104" s="111" t="s">
        <v>76</v>
      </c>
      <c r="C1104" s="61">
        <v>1100136</v>
      </c>
      <c r="D1104" s="62">
        <v>45922</v>
      </c>
      <c r="E1104" s="105" t="s">
        <v>3184</v>
      </c>
      <c r="F1104" s="105" t="s">
        <v>3185</v>
      </c>
      <c r="G1104" s="162" t="s">
        <v>496</v>
      </c>
      <c r="H1104" s="195" t="s">
        <v>89</v>
      </c>
      <c r="I1104" s="64" t="s">
        <v>41</v>
      </c>
      <c r="J1104" s="65">
        <v>3</v>
      </c>
      <c r="K1104" s="66" t="s">
        <v>69</v>
      </c>
      <c r="L1104" s="67" t="s">
        <v>272</v>
      </c>
      <c r="M1104" s="67" t="s">
        <v>62</v>
      </c>
      <c r="N1104" s="68" t="s">
        <v>62</v>
      </c>
      <c r="O1104" s="68">
        <v>0.375</v>
      </c>
      <c r="P1104" s="69"/>
      <c r="Q1104" s="69"/>
      <c r="R1104" s="70"/>
      <c r="S1104" s="71"/>
      <c r="T1104" s="69"/>
      <c r="U1104" s="72"/>
      <c r="V1104" s="73">
        <v>2</v>
      </c>
      <c r="W1104" s="73">
        <v>83828</v>
      </c>
      <c r="X1104" s="74">
        <v>4.5999999999999996</v>
      </c>
      <c r="Y1104" s="72">
        <v>0.67</v>
      </c>
      <c r="Z1104" s="73" t="s">
        <v>99</v>
      </c>
      <c r="AA1104" s="70">
        <v>45891</v>
      </c>
      <c r="AB1104" s="73"/>
      <c r="AC1104" s="75">
        <v>83828</v>
      </c>
      <c r="AD1104" s="75">
        <v>7000</v>
      </c>
      <c r="AE1104" s="75" t="s">
        <v>340</v>
      </c>
      <c r="AF1104" s="76" t="s">
        <v>4587</v>
      </c>
      <c r="AG1104" s="76" t="s">
        <v>4588</v>
      </c>
      <c r="AH1104" s="77">
        <v>0</v>
      </c>
      <c r="AI1104" s="77" t="s">
        <v>4589</v>
      </c>
    </row>
    <row r="1105" spans="1:35" x14ac:dyDescent="0.3">
      <c r="A1105" s="1" t="str">
        <f t="shared" si="33"/>
        <v>OXX1101490</v>
      </c>
      <c r="B1105" s="111" t="s">
        <v>76</v>
      </c>
      <c r="C1105" s="61">
        <v>1101490</v>
      </c>
      <c r="D1105" s="62">
        <v>45922</v>
      </c>
      <c r="E1105" s="105" t="s">
        <v>3186</v>
      </c>
      <c r="F1105" s="105" t="s">
        <v>3187</v>
      </c>
      <c r="G1105" s="162" t="s">
        <v>496</v>
      </c>
      <c r="H1105" s="195" t="s">
        <v>89</v>
      </c>
      <c r="I1105" s="64" t="s">
        <v>41</v>
      </c>
      <c r="J1105" s="65">
        <v>3</v>
      </c>
      <c r="K1105" s="66" t="s">
        <v>69</v>
      </c>
      <c r="L1105" s="67" t="s">
        <v>100</v>
      </c>
      <c r="M1105" s="67" t="s">
        <v>62</v>
      </c>
      <c r="N1105" s="68" t="s">
        <v>62</v>
      </c>
      <c r="O1105" s="68">
        <v>0.375</v>
      </c>
      <c r="P1105" s="69"/>
      <c r="Q1105" s="69"/>
      <c r="R1105" s="70"/>
      <c r="S1105" s="71"/>
      <c r="T1105" s="69"/>
      <c r="U1105" s="72"/>
      <c r="V1105" s="73">
        <v>3</v>
      </c>
      <c r="W1105" s="73">
        <v>70017</v>
      </c>
      <c r="X1105" s="74">
        <v>5</v>
      </c>
      <c r="Y1105" s="72">
        <v>0.67</v>
      </c>
      <c r="Z1105" s="73" t="s">
        <v>99</v>
      </c>
      <c r="AA1105" s="70">
        <v>45889</v>
      </c>
      <c r="AB1105" s="73"/>
      <c r="AC1105" s="75">
        <v>70017</v>
      </c>
      <c r="AD1105" s="75">
        <v>7000</v>
      </c>
      <c r="AE1105" s="75" t="s">
        <v>340</v>
      </c>
      <c r="AF1105" s="76" t="s">
        <v>4590</v>
      </c>
      <c r="AG1105" s="76" t="s">
        <v>4591</v>
      </c>
      <c r="AH1105" s="77">
        <v>0</v>
      </c>
      <c r="AI1105" s="77" t="s">
        <v>4592</v>
      </c>
    </row>
    <row r="1106" spans="1:35" x14ac:dyDescent="0.3">
      <c r="A1106" s="1" t="str">
        <f t="shared" si="33"/>
        <v>OXX1107086</v>
      </c>
      <c r="B1106" s="111" t="s">
        <v>76</v>
      </c>
      <c r="C1106" s="61">
        <v>1107086</v>
      </c>
      <c r="D1106" s="62">
        <v>45922</v>
      </c>
      <c r="E1106" s="105" t="s">
        <v>3188</v>
      </c>
      <c r="F1106" s="105" t="s">
        <v>3189</v>
      </c>
      <c r="G1106" s="162" t="s">
        <v>496</v>
      </c>
      <c r="H1106" s="195" t="s">
        <v>89</v>
      </c>
      <c r="I1106" s="64" t="s">
        <v>41</v>
      </c>
      <c r="J1106" s="65">
        <v>3</v>
      </c>
      <c r="K1106" s="66" t="s">
        <v>69</v>
      </c>
      <c r="L1106" s="67" t="s">
        <v>91</v>
      </c>
      <c r="M1106" s="67" t="s">
        <v>62</v>
      </c>
      <c r="N1106" s="68" t="s">
        <v>62</v>
      </c>
      <c r="O1106" s="68">
        <v>0.375</v>
      </c>
      <c r="P1106" s="69"/>
      <c r="Q1106" s="69"/>
      <c r="R1106" s="70"/>
      <c r="S1106" s="71"/>
      <c r="T1106" s="69"/>
      <c r="U1106" s="72"/>
      <c r="V1106" s="73">
        <v>3</v>
      </c>
      <c r="W1106" s="73">
        <v>82385</v>
      </c>
      <c r="X1106" s="74">
        <v>5</v>
      </c>
      <c r="Y1106" s="72">
        <v>0.98</v>
      </c>
      <c r="Z1106" s="73" t="s">
        <v>366</v>
      </c>
      <c r="AA1106" s="70">
        <v>45890</v>
      </c>
      <c r="AB1106" s="73"/>
      <c r="AC1106" s="75">
        <v>82385</v>
      </c>
      <c r="AD1106" s="75">
        <v>7000</v>
      </c>
      <c r="AE1106" s="75" t="s">
        <v>340</v>
      </c>
      <c r="AF1106" s="76" t="s">
        <v>4593</v>
      </c>
      <c r="AG1106" s="76" t="s">
        <v>4594</v>
      </c>
      <c r="AH1106" s="77">
        <v>0</v>
      </c>
      <c r="AI1106" s="77" t="s">
        <v>4595</v>
      </c>
    </row>
    <row r="1107" spans="1:35" x14ac:dyDescent="0.3">
      <c r="A1107" s="1" t="str">
        <f t="shared" si="33"/>
        <v>OXX1109007</v>
      </c>
      <c r="B1107" s="111" t="s">
        <v>76</v>
      </c>
      <c r="C1107" s="61">
        <v>1109007</v>
      </c>
      <c r="D1107" s="62">
        <v>45922</v>
      </c>
      <c r="E1107" s="105" t="s">
        <v>3190</v>
      </c>
      <c r="F1107" s="105" t="s">
        <v>3191</v>
      </c>
      <c r="G1107" s="162" t="s">
        <v>496</v>
      </c>
      <c r="H1107" s="195" t="s">
        <v>89</v>
      </c>
      <c r="I1107" s="64" t="s">
        <v>41</v>
      </c>
      <c r="J1107" s="65">
        <v>3</v>
      </c>
      <c r="K1107" s="66" t="s">
        <v>69</v>
      </c>
      <c r="L1107" s="67" t="s">
        <v>97</v>
      </c>
      <c r="M1107" s="67" t="s">
        <v>62</v>
      </c>
      <c r="N1107" s="68" t="s">
        <v>62</v>
      </c>
      <c r="O1107" s="68">
        <v>0.375</v>
      </c>
      <c r="P1107" s="69"/>
      <c r="Q1107" s="69"/>
      <c r="R1107" s="70"/>
      <c r="S1107" s="71"/>
      <c r="T1107" s="69"/>
      <c r="U1107" s="72"/>
      <c r="V1107" s="73">
        <v>3</v>
      </c>
      <c r="W1107" s="73">
        <v>68060</v>
      </c>
      <c r="X1107" s="74">
        <v>5</v>
      </c>
      <c r="Y1107" s="72">
        <v>0.9</v>
      </c>
      <c r="Z1107" s="73" t="s">
        <v>94</v>
      </c>
      <c r="AA1107" s="70">
        <v>45891</v>
      </c>
      <c r="AB1107" s="73"/>
      <c r="AC1107" s="75">
        <v>68060</v>
      </c>
      <c r="AD1107" s="75">
        <v>7000</v>
      </c>
      <c r="AE1107" s="75" t="s">
        <v>340</v>
      </c>
      <c r="AF1107" s="76" t="s">
        <v>4596</v>
      </c>
      <c r="AG1107" s="76" t="s">
        <v>4597</v>
      </c>
      <c r="AH1107" s="77">
        <v>0</v>
      </c>
      <c r="AI1107" s="77" t="s">
        <v>4598</v>
      </c>
    </row>
    <row r="1108" spans="1:35" x14ac:dyDescent="0.3">
      <c r="A1108" s="1" t="str">
        <f t="shared" si="33"/>
        <v>OXX1113543</v>
      </c>
      <c r="B1108" s="111" t="s">
        <v>76</v>
      </c>
      <c r="C1108" s="61">
        <v>1113543</v>
      </c>
      <c r="D1108" s="62">
        <v>45922</v>
      </c>
      <c r="E1108" s="105" t="s">
        <v>3192</v>
      </c>
      <c r="F1108" s="105" t="s">
        <v>3193</v>
      </c>
      <c r="G1108" s="162" t="s">
        <v>496</v>
      </c>
      <c r="H1108" s="195" t="s">
        <v>89</v>
      </c>
      <c r="I1108" s="64" t="s">
        <v>41</v>
      </c>
      <c r="J1108" s="65">
        <v>3</v>
      </c>
      <c r="K1108" s="66" t="s">
        <v>69</v>
      </c>
      <c r="L1108" s="67" t="s">
        <v>91</v>
      </c>
      <c r="M1108" s="67" t="s">
        <v>62</v>
      </c>
      <c r="N1108" s="68" t="s">
        <v>62</v>
      </c>
      <c r="O1108" s="68">
        <v>0.375</v>
      </c>
      <c r="P1108" s="69"/>
      <c r="Q1108" s="69"/>
      <c r="R1108" s="70"/>
      <c r="S1108" s="71"/>
      <c r="T1108" s="69"/>
      <c r="U1108" s="72"/>
      <c r="V1108" s="73">
        <v>3</v>
      </c>
      <c r="W1108" s="73">
        <v>50926</v>
      </c>
      <c r="X1108" s="74">
        <v>5</v>
      </c>
      <c r="Y1108" s="72">
        <v>0.8</v>
      </c>
      <c r="Z1108" s="73" t="s">
        <v>99</v>
      </c>
      <c r="AA1108" s="70">
        <v>45890</v>
      </c>
      <c r="AB1108" s="73"/>
      <c r="AC1108" s="75">
        <v>50926</v>
      </c>
      <c r="AD1108" s="75">
        <v>5000</v>
      </c>
      <c r="AE1108" s="75" t="s">
        <v>340</v>
      </c>
      <c r="AF1108" s="76" t="s">
        <v>4599</v>
      </c>
      <c r="AG1108" s="76" t="s">
        <v>4600</v>
      </c>
      <c r="AH1108" s="77">
        <v>0</v>
      </c>
      <c r="AI1108" s="77" t="s">
        <v>4601</v>
      </c>
    </row>
    <row r="1109" spans="1:35" x14ac:dyDescent="0.3">
      <c r="A1109" s="1" t="str">
        <f t="shared" si="33"/>
        <v>OXX1090473</v>
      </c>
      <c r="B1109" s="111" t="s">
        <v>76</v>
      </c>
      <c r="C1109" s="61">
        <v>1090473</v>
      </c>
      <c r="D1109" s="62">
        <v>45922</v>
      </c>
      <c r="E1109" s="105" t="s">
        <v>3194</v>
      </c>
      <c r="F1109" s="105" t="s">
        <v>3195</v>
      </c>
      <c r="G1109" s="162" t="s">
        <v>496</v>
      </c>
      <c r="H1109" s="195" t="s">
        <v>103</v>
      </c>
      <c r="I1109" s="64" t="s">
        <v>41</v>
      </c>
      <c r="J1109" s="65">
        <v>3</v>
      </c>
      <c r="K1109" s="66" t="s">
        <v>69</v>
      </c>
      <c r="L1109" s="67" t="s">
        <v>446</v>
      </c>
      <c r="M1109" s="67" t="s">
        <v>62</v>
      </c>
      <c r="N1109" s="68" t="s">
        <v>62</v>
      </c>
      <c r="O1109" s="68">
        <v>0.375</v>
      </c>
      <c r="P1109" s="69"/>
      <c r="Q1109" s="69"/>
      <c r="R1109" s="70"/>
      <c r="S1109" s="71"/>
      <c r="T1109" s="69"/>
      <c r="U1109" s="72"/>
      <c r="V1109" s="73">
        <v>3</v>
      </c>
      <c r="W1109" s="73">
        <v>115747</v>
      </c>
      <c r="X1109" s="74">
        <v>5</v>
      </c>
      <c r="Y1109" s="72">
        <v>0.84000000000000008</v>
      </c>
      <c r="Z1109" s="73" t="s">
        <v>111</v>
      </c>
      <c r="AA1109" s="70">
        <v>45891</v>
      </c>
      <c r="AB1109" s="73"/>
      <c r="AC1109" s="75">
        <v>115747</v>
      </c>
      <c r="AD1109" s="75">
        <v>11000</v>
      </c>
      <c r="AE1109" s="75" t="s">
        <v>340</v>
      </c>
      <c r="AF1109" s="76" t="s">
        <v>4602</v>
      </c>
      <c r="AG1109" s="76" t="s">
        <v>4603</v>
      </c>
      <c r="AH1109" s="77">
        <v>0</v>
      </c>
      <c r="AI1109" s="77" t="s">
        <v>4604</v>
      </c>
    </row>
    <row r="1110" spans="1:35" x14ac:dyDescent="0.3">
      <c r="A1110" s="1" t="str">
        <f t="shared" si="33"/>
        <v>OXX1094344</v>
      </c>
      <c r="B1110" s="111" t="s">
        <v>76</v>
      </c>
      <c r="C1110" s="61">
        <v>1094344</v>
      </c>
      <c r="D1110" s="62">
        <v>45922</v>
      </c>
      <c r="E1110" s="105" t="s">
        <v>3196</v>
      </c>
      <c r="F1110" s="105" t="s">
        <v>3197</v>
      </c>
      <c r="G1110" s="162" t="s">
        <v>496</v>
      </c>
      <c r="H1110" s="195" t="s">
        <v>103</v>
      </c>
      <c r="I1110" s="64" t="s">
        <v>41</v>
      </c>
      <c r="J1110" s="65">
        <v>3</v>
      </c>
      <c r="K1110" s="66" t="s">
        <v>69</v>
      </c>
      <c r="L1110" s="67" t="s">
        <v>342</v>
      </c>
      <c r="M1110" s="67" t="s">
        <v>62</v>
      </c>
      <c r="N1110" s="68" t="s">
        <v>62</v>
      </c>
      <c r="O1110" s="68">
        <v>0.375</v>
      </c>
      <c r="P1110" s="69"/>
      <c r="Q1110" s="69"/>
      <c r="R1110" s="70"/>
      <c r="S1110" s="71"/>
      <c r="T1110" s="69"/>
      <c r="U1110" s="72"/>
      <c r="V1110" s="73">
        <v>3</v>
      </c>
      <c r="W1110" s="73">
        <v>79147</v>
      </c>
      <c r="X1110" s="74">
        <v>5</v>
      </c>
      <c r="Y1110" s="72">
        <v>0.70650000000000002</v>
      </c>
      <c r="Z1110" s="73" t="s">
        <v>105</v>
      </c>
      <c r="AA1110" s="70">
        <v>45826</v>
      </c>
      <c r="AB1110" s="73"/>
      <c r="AC1110" s="75">
        <v>79147</v>
      </c>
      <c r="AD1110" s="75">
        <v>7000</v>
      </c>
      <c r="AE1110" s="75" t="s">
        <v>340</v>
      </c>
      <c r="AF1110" s="76" t="s">
        <v>4605</v>
      </c>
      <c r="AG1110" s="76" t="s">
        <v>4606</v>
      </c>
      <c r="AH1110" s="77">
        <v>0</v>
      </c>
      <c r="AI1110" s="77" t="s">
        <v>4607</v>
      </c>
    </row>
    <row r="1111" spans="1:35" x14ac:dyDescent="0.3">
      <c r="A1111" s="1" t="str">
        <f t="shared" si="33"/>
        <v>OXX1095020</v>
      </c>
      <c r="B1111" s="111" t="s">
        <v>76</v>
      </c>
      <c r="C1111" s="61">
        <v>1095020</v>
      </c>
      <c r="D1111" s="62">
        <v>45922</v>
      </c>
      <c r="E1111" s="105" t="s">
        <v>3198</v>
      </c>
      <c r="F1111" s="105" t="s">
        <v>3199</v>
      </c>
      <c r="G1111" s="162" t="s">
        <v>496</v>
      </c>
      <c r="H1111" s="195" t="s">
        <v>103</v>
      </c>
      <c r="I1111" s="64" t="s">
        <v>41</v>
      </c>
      <c r="J1111" s="65">
        <v>3</v>
      </c>
      <c r="K1111" s="66" t="s">
        <v>69</v>
      </c>
      <c r="L1111" s="67" t="s">
        <v>110</v>
      </c>
      <c r="M1111" s="67" t="s">
        <v>62</v>
      </c>
      <c r="N1111" s="68" t="s">
        <v>62</v>
      </c>
      <c r="O1111" s="68">
        <v>0.375</v>
      </c>
      <c r="P1111" s="69"/>
      <c r="Q1111" s="69"/>
      <c r="R1111" s="70"/>
      <c r="S1111" s="71"/>
      <c r="T1111" s="69"/>
      <c r="U1111" s="72"/>
      <c r="V1111" s="73">
        <v>3</v>
      </c>
      <c r="W1111" s="73">
        <v>73511</v>
      </c>
      <c r="X1111" s="74">
        <v>5</v>
      </c>
      <c r="Y1111" s="72">
        <v>0.59499999999999997</v>
      </c>
      <c r="Z1111" s="73" t="s">
        <v>252</v>
      </c>
      <c r="AA1111" s="70">
        <v>45861</v>
      </c>
      <c r="AB1111" s="73"/>
      <c r="AC1111" s="75">
        <v>73511</v>
      </c>
      <c r="AD1111" s="75">
        <v>7000</v>
      </c>
      <c r="AE1111" s="75" t="s">
        <v>340</v>
      </c>
      <c r="AF1111" s="76" t="s">
        <v>4608</v>
      </c>
      <c r="AG1111" s="76" t="s">
        <v>4609</v>
      </c>
      <c r="AH1111" s="77">
        <v>0</v>
      </c>
      <c r="AI1111" s="77" t="s">
        <v>4610</v>
      </c>
    </row>
    <row r="1112" spans="1:35" x14ac:dyDescent="0.3">
      <c r="A1112" s="1" t="str">
        <f t="shared" si="33"/>
        <v>OXX1095680</v>
      </c>
      <c r="B1112" s="111" t="s">
        <v>76</v>
      </c>
      <c r="C1112" s="61">
        <v>1095680</v>
      </c>
      <c r="D1112" s="62">
        <v>45922</v>
      </c>
      <c r="E1112" s="105" t="s">
        <v>3200</v>
      </c>
      <c r="F1112" s="105" t="s">
        <v>3201</v>
      </c>
      <c r="G1112" s="162" t="s">
        <v>496</v>
      </c>
      <c r="H1112" s="195" t="s">
        <v>103</v>
      </c>
      <c r="I1112" s="64" t="s">
        <v>41</v>
      </c>
      <c r="J1112" s="65">
        <v>3</v>
      </c>
      <c r="K1112" s="66" t="s">
        <v>69</v>
      </c>
      <c r="L1112" s="67" t="s">
        <v>111</v>
      </c>
      <c r="M1112" s="67" t="s">
        <v>62</v>
      </c>
      <c r="N1112" s="68" t="s">
        <v>62</v>
      </c>
      <c r="O1112" s="68">
        <v>0.375</v>
      </c>
      <c r="P1112" s="69"/>
      <c r="Q1112" s="69"/>
      <c r="R1112" s="70"/>
      <c r="S1112" s="71"/>
      <c r="T1112" s="69"/>
      <c r="U1112" s="72"/>
      <c r="V1112" s="73">
        <v>3</v>
      </c>
      <c r="W1112" s="73">
        <v>82619</v>
      </c>
      <c r="X1112" s="74">
        <v>5</v>
      </c>
      <c r="Y1112" s="72">
        <v>0.77</v>
      </c>
      <c r="Z1112" s="73" t="s">
        <v>108</v>
      </c>
      <c r="AA1112" s="70">
        <v>45891</v>
      </c>
      <c r="AB1112" s="73"/>
      <c r="AC1112" s="75">
        <v>82619</v>
      </c>
      <c r="AD1112" s="75">
        <v>7000</v>
      </c>
      <c r="AE1112" s="75" t="s">
        <v>340</v>
      </c>
      <c r="AF1112" s="76" t="s">
        <v>4611</v>
      </c>
      <c r="AG1112" s="76" t="s">
        <v>4612</v>
      </c>
      <c r="AH1112" s="77">
        <v>0</v>
      </c>
      <c r="AI1112" s="77" t="s">
        <v>4613</v>
      </c>
    </row>
    <row r="1113" spans="1:35" x14ac:dyDescent="0.3">
      <c r="A1113" s="1" t="str">
        <f t="shared" si="33"/>
        <v>OXX1098341</v>
      </c>
      <c r="B1113" s="111" t="s">
        <v>76</v>
      </c>
      <c r="C1113" s="61">
        <v>1098341</v>
      </c>
      <c r="D1113" s="62">
        <v>45922</v>
      </c>
      <c r="E1113" s="105" t="s">
        <v>3202</v>
      </c>
      <c r="F1113" s="105" t="s">
        <v>3203</v>
      </c>
      <c r="G1113" s="162" t="s">
        <v>496</v>
      </c>
      <c r="H1113" s="195" t="s">
        <v>103</v>
      </c>
      <c r="I1113" s="64" t="s">
        <v>41</v>
      </c>
      <c r="J1113" s="65">
        <v>3</v>
      </c>
      <c r="K1113" s="66" t="s">
        <v>69</v>
      </c>
      <c r="L1113" s="67" t="s">
        <v>474</v>
      </c>
      <c r="M1113" s="67" t="s">
        <v>62</v>
      </c>
      <c r="N1113" s="68" t="s">
        <v>62</v>
      </c>
      <c r="O1113" s="68">
        <v>0.375</v>
      </c>
      <c r="P1113" s="69"/>
      <c r="Q1113" s="69"/>
      <c r="R1113" s="70"/>
      <c r="S1113" s="71"/>
      <c r="T1113" s="69"/>
      <c r="U1113" s="72"/>
      <c r="V1113" s="73">
        <v>3</v>
      </c>
      <c r="W1113" s="73">
        <v>122539</v>
      </c>
      <c r="X1113" s="74">
        <v>5</v>
      </c>
      <c r="Y1113" s="72">
        <v>0.65</v>
      </c>
      <c r="Z1113" s="73" t="s">
        <v>107</v>
      </c>
      <c r="AA1113" s="70">
        <v>45862</v>
      </c>
      <c r="AB1113" s="73"/>
      <c r="AC1113" s="75">
        <v>122539</v>
      </c>
      <c r="AD1113" s="75">
        <v>11000</v>
      </c>
      <c r="AE1113" s="75" t="s">
        <v>340</v>
      </c>
      <c r="AF1113" s="76" t="s">
        <v>4614</v>
      </c>
      <c r="AG1113" s="76" t="s">
        <v>4615</v>
      </c>
      <c r="AH1113" s="77">
        <v>0</v>
      </c>
      <c r="AI1113" s="77" t="s">
        <v>4616</v>
      </c>
    </row>
    <row r="1114" spans="1:35" x14ac:dyDescent="0.3">
      <c r="A1114" s="1" t="str">
        <f t="shared" si="33"/>
        <v>OXX1100187</v>
      </c>
      <c r="B1114" s="111" t="s">
        <v>76</v>
      </c>
      <c r="C1114" s="61">
        <v>1100187</v>
      </c>
      <c r="D1114" s="62">
        <v>45922</v>
      </c>
      <c r="E1114" s="105" t="s">
        <v>3204</v>
      </c>
      <c r="F1114" s="105" t="s">
        <v>3205</v>
      </c>
      <c r="G1114" s="162" t="s">
        <v>496</v>
      </c>
      <c r="H1114" s="195" t="s">
        <v>103</v>
      </c>
      <c r="I1114" s="64" t="s">
        <v>41</v>
      </c>
      <c r="J1114" s="65">
        <v>3</v>
      </c>
      <c r="K1114" s="66" t="s">
        <v>69</v>
      </c>
      <c r="L1114" s="67" t="s">
        <v>177</v>
      </c>
      <c r="M1114" s="67" t="s">
        <v>62</v>
      </c>
      <c r="N1114" s="68" t="s">
        <v>62</v>
      </c>
      <c r="O1114" s="68">
        <v>0.375</v>
      </c>
      <c r="P1114" s="69"/>
      <c r="Q1114" s="69"/>
      <c r="R1114" s="70"/>
      <c r="S1114" s="71"/>
      <c r="T1114" s="69"/>
      <c r="U1114" s="72"/>
      <c r="V1114" s="73">
        <v>3</v>
      </c>
      <c r="W1114" s="73">
        <v>66787</v>
      </c>
      <c r="X1114" s="74">
        <v>5</v>
      </c>
      <c r="Y1114" s="72">
        <v>0.63</v>
      </c>
      <c r="Z1114" s="73" t="s">
        <v>108</v>
      </c>
      <c r="AA1114" s="70">
        <v>45862</v>
      </c>
      <c r="AB1114" s="73"/>
      <c r="AC1114" s="75">
        <v>66787</v>
      </c>
      <c r="AD1114" s="75">
        <v>7000</v>
      </c>
      <c r="AE1114" s="75" t="s">
        <v>340</v>
      </c>
      <c r="AF1114" s="76" t="s">
        <v>4617</v>
      </c>
      <c r="AG1114" s="76" t="s">
        <v>4618</v>
      </c>
      <c r="AH1114" s="77">
        <v>0</v>
      </c>
      <c r="AI1114" s="77" t="s">
        <v>4619</v>
      </c>
    </row>
    <row r="1115" spans="1:35" x14ac:dyDescent="0.3">
      <c r="A1115" s="1" t="str">
        <f t="shared" si="33"/>
        <v>OXX1103782</v>
      </c>
      <c r="B1115" s="111" t="s">
        <v>76</v>
      </c>
      <c r="C1115" s="61">
        <v>1103782</v>
      </c>
      <c r="D1115" s="62">
        <v>45922</v>
      </c>
      <c r="E1115" s="105" t="s">
        <v>3206</v>
      </c>
      <c r="F1115" s="105" t="s">
        <v>3207</v>
      </c>
      <c r="G1115" s="162" t="s">
        <v>496</v>
      </c>
      <c r="H1115" s="195" t="s">
        <v>103</v>
      </c>
      <c r="I1115" s="64" t="s">
        <v>41</v>
      </c>
      <c r="J1115" s="65">
        <v>3</v>
      </c>
      <c r="K1115" s="66" t="s">
        <v>69</v>
      </c>
      <c r="L1115" s="67" t="s">
        <v>171</v>
      </c>
      <c r="M1115" s="67" t="s">
        <v>62</v>
      </c>
      <c r="N1115" s="68" t="s">
        <v>62</v>
      </c>
      <c r="O1115" s="68">
        <v>0.375</v>
      </c>
      <c r="P1115" s="69"/>
      <c r="Q1115" s="69"/>
      <c r="R1115" s="70"/>
      <c r="S1115" s="71"/>
      <c r="T1115" s="69"/>
      <c r="U1115" s="72"/>
      <c r="V1115" s="73">
        <v>4</v>
      </c>
      <c r="W1115" s="73">
        <v>76099</v>
      </c>
      <c r="X1115" s="74">
        <v>5</v>
      </c>
      <c r="Y1115" s="72">
        <v>0.33</v>
      </c>
      <c r="Z1115" s="73" t="s">
        <v>252</v>
      </c>
      <c r="AA1115" s="70">
        <v>45891</v>
      </c>
      <c r="AB1115" s="73"/>
      <c r="AC1115" s="75">
        <v>76099</v>
      </c>
      <c r="AD1115" s="75">
        <v>7000</v>
      </c>
      <c r="AE1115" s="75" t="s">
        <v>340</v>
      </c>
      <c r="AF1115" s="76" t="s">
        <v>4620</v>
      </c>
      <c r="AG1115" s="76" t="s">
        <v>4621</v>
      </c>
      <c r="AH1115" s="77">
        <v>0</v>
      </c>
      <c r="AI1115" s="77" t="s">
        <v>4622</v>
      </c>
    </row>
    <row r="1116" spans="1:35" x14ac:dyDescent="0.3">
      <c r="A1116" s="1" t="str">
        <f t="shared" ref="A1116:A1179" si="34">CONCATENATE(B1116,C1116)</f>
        <v>OXX1104619</v>
      </c>
      <c r="B1116" s="111" t="s">
        <v>76</v>
      </c>
      <c r="C1116" s="61">
        <v>1104619</v>
      </c>
      <c r="D1116" s="62">
        <v>45922</v>
      </c>
      <c r="E1116" s="105" t="s">
        <v>3208</v>
      </c>
      <c r="F1116" s="105" t="s">
        <v>3209</v>
      </c>
      <c r="G1116" s="162" t="s">
        <v>496</v>
      </c>
      <c r="H1116" s="195" t="s">
        <v>103</v>
      </c>
      <c r="I1116" s="64" t="s">
        <v>41</v>
      </c>
      <c r="J1116" s="65">
        <v>3</v>
      </c>
      <c r="K1116" s="66" t="s">
        <v>69</v>
      </c>
      <c r="L1116" s="67" t="s">
        <v>252</v>
      </c>
      <c r="M1116" s="67" t="s">
        <v>62</v>
      </c>
      <c r="N1116" s="68" t="s">
        <v>62</v>
      </c>
      <c r="O1116" s="68">
        <v>0.375</v>
      </c>
      <c r="P1116" s="69"/>
      <c r="Q1116" s="69"/>
      <c r="R1116" s="70"/>
      <c r="S1116" s="71"/>
      <c r="T1116" s="69"/>
      <c r="U1116" s="72"/>
      <c r="V1116" s="73">
        <v>3</v>
      </c>
      <c r="W1116" s="73">
        <v>59245</v>
      </c>
      <c r="X1116" s="74">
        <v>5</v>
      </c>
      <c r="Y1116" s="72">
        <v>0.505</v>
      </c>
      <c r="Z1116" s="73" t="s">
        <v>252</v>
      </c>
      <c r="AA1116" s="70">
        <v>45890</v>
      </c>
      <c r="AB1116" s="73"/>
      <c r="AC1116" s="75">
        <v>59245</v>
      </c>
      <c r="AD1116" s="75">
        <v>5000</v>
      </c>
      <c r="AE1116" s="75" t="s">
        <v>340</v>
      </c>
      <c r="AF1116" s="76" t="s">
        <v>4623</v>
      </c>
      <c r="AG1116" s="76" t="s">
        <v>4624</v>
      </c>
      <c r="AH1116" s="77">
        <v>0</v>
      </c>
      <c r="AI1116" s="77" t="s">
        <v>4625</v>
      </c>
    </row>
    <row r="1117" spans="1:35" x14ac:dyDescent="0.3">
      <c r="A1117" s="1" t="str">
        <f t="shared" si="34"/>
        <v>OXX1105454</v>
      </c>
      <c r="B1117" s="111" t="s">
        <v>76</v>
      </c>
      <c r="C1117" s="61">
        <v>1105454</v>
      </c>
      <c r="D1117" s="62">
        <v>45922</v>
      </c>
      <c r="E1117" s="105" t="s">
        <v>3210</v>
      </c>
      <c r="F1117" s="105" t="s">
        <v>3211</v>
      </c>
      <c r="G1117" s="162" t="s">
        <v>496</v>
      </c>
      <c r="H1117" s="195" t="s">
        <v>103</v>
      </c>
      <c r="I1117" s="64" t="s">
        <v>41</v>
      </c>
      <c r="J1117" s="65">
        <v>3</v>
      </c>
      <c r="K1117" s="66" t="s">
        <v>69</v>
      </c>
      <c r="L1117" s="67" t="s">
        <v>109</v>
      </c>
      <c r="M1117" s="67" t="s">
        <v>62</v>
      </c>
      <c r="N1117" s="68" t="s">
        <v>62</v>
      </c>
      <c r="O1117" s="68">
        <v>0.375</v>
      </c>
      <c r="P1117" s="69"/>
      <c r="Q1117" s="69"/>
      <c r="R1117" s="70"/>
      <c r="S1117" s="71"/>
      <c r="T1117" s="69"/>
      <c r="U1117" s="72"/>
      <c r="V1117" s="73">
        <v>3</v>
      </c>
      <c r="W1117" s="73">
        <v>60006</v>
      </c>
      <c r="X1117" s="74">
        <v>5</v>
      </c>
      <c r="Y1117" s="72">
        <v>0.86</v>
      </c>
      <c r="Z1117" s="73" t="s">
        <v>84</v>
      </c>
      <c r="AA1117" s="70">
        <v>45891</v>
      </c>
      <c r="AB1117" s="73"/>
      <c r="AC1117" s="75">
        <v>60006</v>
      </c>
      <c r="AD1117" s="75">
        <v>5000</v>
      </c>
      <c r="AE1117" s="75" t="s">
        <v>340</v>
      </c>
      <c r="AF1117" s="76" t="s">
        <v>4626</v>
      </c>
      <c r="AG1117" s="76" t="s">
        <v>4627</v>
      </c>
      <c r="AH1117" s="77">
        <v>0</v>
      </c>
      <c r="AI1117" s="77" t="s">
        <v>4628</v>
      </c>
    </row>
    <row r="1118" spans="1:35" x14ac:dyDescent="0.3">
      <c r="A1118" s="1" t="str">
        <f t="shared" si="34"/>
        <v>OXX1109713</v>
      </c>
      <c r="B1118" s="111" t="s">
        <v>76</v>
      </c>
      <c r="C1118" s="61">
        <v>1109713</v>
      </c>
      <c r="D1118" s="62">
        <v>45922</v>
      </c>
      <c r="E1118" s="105" t="s">
        <v>3212</v>
      </c>
      <c r="F1118" s="105" t="s">
        <v>3213</v>
      </c>
      <c r="G1118" s="162" t="s">
        <v>496</v>
      </c>
      <c r="H1118" s="195" t="s">
        <v>103</v>
      </c>
      <c r="I1118" s="64" t="s">
        <v>41</v>
      </c>
      <c r="J1118" s="65">
        <v>3</v>
      </c>
      <c r="K1118" s="66" t="s">
        <v>69</v>
      </c>
      <c r="L1118" s="67" t="s">
        <v>108</v>
      </c>
      <c r="M1118" s="67" t="s">
        <v>62</v>
      </c>
      <c r="N1118" s="68" t="s">
        <v>62</v>
      </c>
      <c r="O1118" s="68">
        <v>0.375</v>
      </c>
      <c r="P1118" s="69"/>
      <c r="Q1118" s="69"/>
      <c r="R1118" s="70"/>
      <c r="S1118" s="71"/>
      <c r="T1118" s="69"/>
      <c r="U1118" s="72"/>
      <c r="V1118" s="73">
        <v>3</v>
      </c>
      <c r="W1118" s="73">
        <v>74364</v>
      </c>
      <c r="X1118" s="74">
        <v>5</v>
      </c>
      <c r="Y1118" s="72">
        <v>0.64999999999999991</v>
      </c>
      <c r="Z1118" s="73" t="s">
        <v>342</v>
      </c>
      <c r="AA1118" s="70">
        <v>45890</v>
      </c>
      <c r="AB1118" s="73"/>
      <c r="AC1118" s="75">
        <v>74364</v>
      </c>
      <c r="AD1118" s="75">
        <v>7000</v>
      </c>
      <c r="AE1118" s="75" t="s">
        <v>340</v>
      </c>
      <c r="AF1118" s="76" t="s">
        <v>4629</v>
      </c>
      <c r="AG1118" s="76" t="s">
        <v>4630</v>
      </c>
      <c r="AH1118" s="77">
        <v>0</v>
      </c>
      <c r="AI1118" s="77" t="s">
        <v>4631</v>
      </c>
    </row>
    <row r="1119" spans="1:35" x14ac:dyDescent="0.3">
      <c r="A1119" s="1" t="str">
        <f t="shared" si="34"/>
        <v>OXX1110446</v>
      </c>
      <c r="B1119" s="111" t="s">
        <v>76</v>
      </c>
      <c r="C1119" s="61">
        <v>1110446</v>
      </c>
      <c r="D1119" s="62">
        <v>45922</v>
      </c>
      <c r="E1119" s="105" t="s">
        <v>3214</v>
      </c>
      <c r="F1119" s="105" t="s">
        <v>3215</v>
      </c>
      <c r="G1119" s="162" t="s">
        <v>3216</v>
      </c>
      <c r="H1119" s="195" t="s">
        <v>103</v>
      </c>
      <c r="I1119" s="64" t="s">
        <v>41</v>
      </c>
      <c r="J1119" s="65">
        <v>3</v>
      </c>
      <c r="K1119" s="66" t="s">
        <v>69</v>
      </c>
      <c r="L1119" s="67" t="s">
        <v>125</v>
      </c>
      <c r="M1119" s="67" t="s">
        <v>83</v>
      </c>
      <c r="N1119" s="68">
        <v>0.29166666666666669</v>
      </c>
      <c r="O1119" s="68">
        <v>0.375</v>
      </c>
      <c r="P1119" s="69"/>
      <c r="Q1119" s="69"/>
      <c r="R1119" s="70"/>
      <c r="S1119" s="71"/>
      <c r="T1119" s="69"/>
      <c r="U1119" s="72"/>
      <c r="V1119" s="73">
        <v>3</v>
      </c>
      <c r="W1119" s="73">
        <v>64732</v>
      </c>
      <c r="X1119" s="74">
        <v>5</v>
      </c>
      <c r="Y1119" s="72">
        <v>0.88</v>
      </c>
      <c r="Z1119" s="73" t="s">
        <v>177</v>
      </c>
      <c r="AA1119" s="70">
        <v>45890</v>
      </c>
      <c r="AB1119" s="73"/>
      <c r="AC1119" s="75">
        <v>64732</v>
      </c>
      <c r="AD1119" s="75">
        <v>7000</v>
      </c>
      <c r="AE1119" s="75" t="s">
        <v>340</v>
      </c>
      <c r="AF1119" s="76" t="s">
        <v>4632</v>
      </c>
      <c r="AG1119" s="76" t="s">
        <v>4633</v>
      </c>
      <c r="AH1119" s="77">
        <v>0</v>
      </c>
      <c r="AI1119" s="77" t="s">
        <v>4634</v>
      </c>
    </row>
    <row r="1120" spans="1:35" ht="10.8" thickBot="1" x14ac:dyDescent="0.35">
      <c r="A1120" s="5" t="str">
        <f t="shared" si="34"/>
        <v/>
      </c>
      <c r="B1120" s="78"/>
      <c r="C1120" s="79"/>
      <c r="D1120" s="80"/>
      <c r="E1120" s="81"/>
      <c r="F1120" s="81"/>
      <c r="G1120" s="81"/>
      <c r="H1120" s="82"/>
      <c r="I1120" s="114" t="s">
        <v>38</v>
      </c>
      <c r="J1120" s="84">
        <f>SUBTOTAL(9,J1093:J1119)</f>
        <v>81</v>
      </c>
      <c r="K1120" s="85">
        <f>(70)-J1120</f>
        <v>-11</v>
      </c>
      <c r="L1120" s="127"/>
      <c r="M1120" s="127"/>
      <c r="N1120" s="128"/>
      <c r="O1120" s="128"/>
      <c r="P1120" s="129"/>
      <c r="Q1120" s="129"/>
      <c r="R1120" s="130"/>
      <c r="S1120" s="131"/>
      <c r="T1120" s="129"/>
      <c r="U1120" s="132"/>
      <c r="V1120" s="133"/>
      <c r="W1120" s="133"/>
      <c r="X1120" s="134"/>
      <c r="Y1120" s="132"/>
      <c r="Z1120" s="129"/>
      <c r="AA1120" s="130"/>
      <c r="AB1120" s="133"/>
      <c r="AC1120" s="135"/>
      <c r="AD1120" s="135"/>
      <c r="AE1120" s="135"/>
      <c r="AF1120" s="18"/>
      <c r="AG1120" s="18"/>
      <c r="AH1120" s="19"/>
      <c r="AI1120" s="19"/>
    </row>
    <row r="1121" spans="1:35" ht="10.8" thickBot="1" x14ac:dyDescent="0.35">
      <c r="A1121" s="1" t="str">
        <f t="shared" si="34"/>
        <v/>
      </c>
      <c r="B1121" s="94"/>
      <c r="C1121" s="115"/>
      <c r="D1121" s="96"/>
      <c r="E1121" s="97">
        <v>45923</v>
      </c>
      <c r="F1121" s="98" t="s">
        <v>152</v>
      </c>
      <c r="G1121" s="99"/>
      <c r="H1121" s="100"/>
      <c r="I1121" s="109"/>
      <c r="J1121" s="110"/>
      <c r="K1121" s="103"/>
      <c r="L1121" s="118"/>
      <c r="M1121" s="118"/>
      <c r="N1121" s="119"/>
      <c r="O1121" s="119"/>
      <c r="P1121" s="120"/>
      <c r="Q1121" s="120"/>
      <c r="R1121" s="121"/>
      <c r="S1121" s="122"/>
      <c r="T1121" s="120"/>
      <c r="U1121" s="123"/>
      <c r="V1121" s="124"/>
      <c r="W1121" s="124"/>
      <c r="X1121" s="125"/>
      <c r="Y1121" s="123"/>
      <c r="Z1121" s="120"/>
      <c r="AA1121" s="121"/>
      <c r="AB1121" s="124"/>
      <c r="AC1121" s="126"/>
      <c r="AD1121" s="126"/>
      <c r="AE1121" s="126"/>
      <c r="AF1121" s="18"/>
      <c r="AG1121" s="18"/>
      <c r="AH1121" s="19"/>
      <c r="AI1121" s="19"/>
    </row>
    <row r="1122" spans="1:35" x14ac:dyDescent="0.3">
      <c r="A1122" s="1" t="str">
        <f t="shared" si="34"/>
        <v>OXX1089674</v>
      </c>
      <c r="B1122" s="111" t="s">
        <v>76</v>
      </c>
      <c r="C1122" s="61">
        <v>1089674</v>
      </c>
      <c r="D1122" s="62">
        <v>45923</v>
      </c>
      <c r="E1122" s="105" t="s">
        <v>3217</v>
      </c>
      <c r="F1122" s="105" t="s">
        <v>3218</v>
      </c>
      <c r="G1122" s="162" t="s">
        <v>521</v>
      </c>
      <c r="H1122" s="63" t="s">
        <v>60</v>
      </c>
      <c r="I1122" s="64" t="s">
        <v>41</v>
      </c>
      <c r="J1122" s="65">
        <v>3</v>
      </c>
      <c r="K1122" s="66" t="s">
        <v>69</v>
      </c>
      <c r="L1122" s="67" t="s">
        <v>211</v>
      </c>
      <c r="M1122" s="67" t="s">
        <v>62</v>
      </c>
      <c r="N1122" s="68" t="s">
        <v>62</v>
      </c>
      <c r="O1122" s="68">
        <v>0.375</v>
      </c>
      <c r="P1122" s="69"/>
      <c r="Q1122" s="69"/>
      <c r="R1122" s="70"/>
      <c r="S1122" s="71"/>
      <c r="T1122" s="69"/>
      <c r="U1122" s="72"/>
      <c r="V1122" s="73">
        <v>3</v>
      </c>
      <c r="W1122" s="73">
        <v>138962</v>
      </c>
      <c r="X1122" s="74">
        <v>5</v>
      </c>
      <c r="Y1122" s="72">
        <v>0.73</v>
      </c>
      <c r="Z1122" s="73" t="s">
        <v>308</v>
      </c>
      <c r="AA1122" s="70">
        <v>45862</v>
      </c>
      <c r="AB1122" s="73"/>
      <c r="AC1122" s="75">
        <v>138962</v>
      </c>
      <c r="AD1122" s="75">
        <v>13000</v>
      </c>
      <c r="AE1122" s="75" t="s">
        <v>340</v>
      </c>
      <c r="AF1122" s="76" t="s">
        <v>4635</v>
      </c>
      <c r="AG1122" s="76" t="s">
        <v>4636</v>
      </c>
      <c r="AH1122" s="77">
        <v>0</v>
      </c>
      <c r="AI1122" s="77" t="s">
        <v>4637</v>
      </c>
    </row>
    <row r="1123" spans="1:35" x14ac:dyDescent="0.3">
      <c r="A1123" s="1" t="str">
        <f t="shared" si="34"/>
        <v>OXX1093030</v>
      </c>
      <c r="B1123" s="111" t="s">
        <v>76</v>
      </c>
      <c r="C1123" s="61">
        <v>1093030</v>
      </c>
      <c r="D1123" s="62">
        <v>45923</v>
      </c>
      <c r="E1123" s="105" t="s">
        <v>3219</v>
      </c>
      <c r="F1123" s="105" t="s">
        <v>3220</v>
      </c>
      <c r="G1123" s="162" t="s">
        <v>521</v>
      </c>
      <c r="H1123" s="63" t="s">
        <v>60</v>
      </c>
      <c r="I1123" s="64" t="s">
        <v>41</v>
      </c>
      <c r="J1123" s="65">
        <v>3</v>
      </c>
      <c r="K1123" s="66" t="s">
        <v>69</v>
      </c>
      <c r="L1123" s="67" t="s">
        <v>308</v>
      </c>
      <c r="M1123" s="67" t="s">
        <v>62</v>
      </c>
      <c r="N1123" s="68" t="s">
        <v>62</v>
      </c>
      <c r="O1123" s="68">
        <v>0.375</v>
      </c>
      <c r="P1123" s="69"/>
      <c r="Q1123" s="69"/>
      <c r="R1123" s="70"/>
      <c r="S1123" s="71"/>
      <c r="T1123" s="69"/>
      <c r="U1123" s="72"/>
      <c r="V1123" s="73">
        <v>3</v>
      </c>
      <c r="W1123" s="73">
        <v>136059</v>
      </c>
      <c r="X1123" s="74">
        <v>5</v>
      </c>
      <c r="Y1123" s="72">
        <v>1</v>
      </c>
      <c r="Z1123" s="73" t="s">
        <v>211</v>
      </c>
      <c r="AA1123" s="70">
        <v>45867</v>
      </c>
      <c r="AB1123" s="73"/>
      <c r="AC1123" s="75">
        <v>136059</v>
      </c>
      <c r="AD1123" s="75">
        <v>13000</v>
      </c>
      <c r="AE1123" s="75" t="s">
        <v>340</v>
      </c>
      <c r="AF1123" s="76" t="s">
        <v>4638</v>
      </c>
      <c r="AG1123" s="76" t="s">
        <v>4639</v>
      </c>
      <c r="AH1123" s="77">
        <v>0</v>
      </c>
      <c r="AI1123" s="77" t="s">
        <v>4640</v>
      </c>
    </row>
    <row r="1124" spans="1:35" x14ac:dyDescent="0.3">
      <c r="A1124" s="1" t="str">
        <f t="shared" si="34"/>
        <v>OXX1086367</v>
      </c>
      <c r="B1124" s="111" t="s">
        <v>76</v>
      </c>
      <c r="C1124" s="61">
        <v>1086367</v>
      </c>
      <c r="D1124" s="62">
        <v>45923</v>
      </c>
      <c r="E1124" s="105" t="s">
        <v>3221</v>
      </c>
      <c r="F1124" s="105" t="s">
        <v>3222</v>
      </c>
      <c r="G1124" s="162" t="s">
        <v>521</v>
      </c>
      <c r="H1124" s="215" t="s">
        <v>399</v>
      </c>
      <c r="I1124" s="64" t="s">
        <v>41</v>
      </c>
      <c r="J1124" s="65">
        <v>3</v>
      </c>
      <c r="K1124" s="66" t="s">
        <v>69</v>
      </c>
      <c r="L1124" s="67" t="s">
        <v>158</v>
      </c>
      <c r="M1124" s="67" t="s">
        <v>83</v>
      </c>
      <c r="N1124" s="68">
        <v>0.27083333333333331</v>
      </c>
      <c r="O1124" s="68">
        <v>0.375</v>
      </c>
      <c r="P1124" s="69"/>
      <c r="Q1124" s="69"/>
      <c r="R1124" s="70"/>
      <c r="S1124" s="71"/>
      <c r="T1124" s="69"/>
      <c r="U1124" s="72"/>
      <c r="V1124" s="73">
        <v>3</v>
      </c>
      <c r="W1124" s="73">
        <v>125427</v>
      </c>
      <c r="X1124" s="74">
        <v>5</v>
      </c>
      <c r="Y1124" s="72">
        <v>0.90999999999999992</v>
      </c>
      <c r="Z1124" s="73" t="s">
        <v>211</v>
      </c>
      <c r="AA1124" s="70">
        <v>45894</v>
      </c>
      <c r="AB1124" s="73"/>
      <c r="AC1124" s="75">
        <v>125427</v>
      </c>
      <c r="AD1124" s="75">
        <v>11000</v>
      </c>
      <c r="AE1124" s="75" t="s">
        <v>340</v>
      </c>
      <c r="AF1124" s="76" t="s">
        <v>4641</v>
      </c>
      <c r="AG1124" s="76" t="s">
        <v>4642</v>
      </c>
      <c r="AH1124" s="77">
        <v>0</v>
      </c>
      <c r="AI1124" s="77" t="s">
        <v>4643</v>
      </c>
    </row>
    <row r="1125" spans="1:35" x14ac:dyDescent="0.3">
      <c r="A1125" s="1" t="str">
        <f t="shared" si="34"/>
        <v>OXX1100386</v>
      </c>
      <c r="B1125" s="111" t="s">
        <v>76</v>
      </c>
      <c r="C1125" s="61">
        <v>1100386</v>
      </c>
      <c r="D1125" s="62">
        <v>45923</v>
      </c>
      <c r="E1125" s="105" t="s">
        <v>3223</v>
      </c>
      <c r="F1125" s="105" t="s">
        <v>3224</v>
      </c>
      <c r="G1125" s="162" t="s">
        <v>490</v>
      </c>
      <c r="H1125" s="226" t="s">
        <v>478</v>
      </c>
      <c r="I1125" s="64" t="s">
        <v>41</v>
      </c>
      <c r="J1125" s="65">
        <v>3</v>
      </c>
      <c r="K1125" s="66" t="s">
        <v>69</v>
      </c>
      <c r="L1125" s="67" t="s">
        <v>82</v>
      </c>
      <c r="M1125" s="67" t="s">
        <v>62</v>
      </c>
      <c r="N1125" s="68" t="s">
        <v>62</v>
      </c>
      <c r="O1125" s="68">
        <v>0.375</v>
      </c>
      <c r="P1125" s="69"/>
      <c r="Q1125" s="69"/>
      <c r="R1125" s="70"/>
      <c r="S1125" s="71"/>
      <c r="T1125" s="69"/>
      <c r="U1125" s="72"/>
      <c r="V1125" s="73">
        <v>3</v>
      </c>
      <c r="W1125" s="73">
        <v>79325</v>
      </c>
      <c r="X1125" s="74">
        <v>5</v>
      </c>
      <c r="Y1125" s="72">
        <v>0.41499999999999998</v>
      </c>
      <c r="Z1125" s="73" t="s">
        <v>177</v>
      </c>
      <c r="AA1125" s="70">
        <v>45891</v>
      </c>
      <c r="AB1125" s="73"/>
      <c r="AC1125" s="75">
        <v>79325</v>
      </c>
      <c r="AD1125" s="75">
        <v>7000</v>
      </c>
      <c r="AE1125" s="75" t="s">
        <v>340</v>
      </c>
      <c r="AF1125" s="76" t="s">
        <v>4644</v>
      </c>
      <c r="AG1125" s="76" t="s">
        <v>4645</v>
      </c>
      <c r="AH1125" s="77">
        <v>0</v>
      </c>
      <c r="AI1125" s="77" t="s">
        <v>4646</v>
      </c>
    </row>
    <row r="1126" spans="1:35" x14ac:dyDescent="0.3">
      <c r="A1126" s="1" t="str">
        <f t="shared" si="34"/>
        <v>OXX1106510</v>
      </c>
      <c r="B1126" s="111" t="s">
        <v>76</v>
      </c>
      <c r="C1126" s="61">
        <v>1106510</v>
      </c>
      <c r="D1126" s="62">
        <v>45923</v>
      </c>
      <c r="E1126" s="105" t="s">
        <v>3225</v>
      </c>
      <c r="F1126" s="105" t="s">
        <v>3226</v>
      </c>
      <c r="G1126" s="162" t="s">
        <v>682</v>
      </c>
      <c r="H1126" s="213" t="s">
        <v>397</v>
      </c>
      <c r="I1126" s="64" t="s">
        <v>41</v>
      </c>
      <c r="J1126" s="65">
        <v>3</v>
      </c>
      <c r="K1126" s="66" t="s">
        <v>69</v>
      </c>
      <c r="L1126" s="67" t="s">
        <v>97</v>
      </c>
      <c r="M1126" s="67" t="s">
        <v>62</v>
      </c>
      <c r="N1126" s="68" t="s">
        <v>62</v>
      </c>
      <c r="O1126" s="68">
        <v>0.375</v>
      </c>
      <c r="P1126" s="69"/>
      <c r="Q1126" s="69"/>
      <c r="R1126" s="70"/>
      <c r="S1126" s="71"/>
      <c r="T1126" s="69"/>
      <c r="U1126" s="72"/>
      <c r="V1126" s="73">
        <v>3</v>
      </c>
      <c r="W1126" s="73">
        <v>60131</v>
      </c>
      <c r="X1126" s="74">
        <v>5</v>
      </c>
      <c r="Y1126" s="72">
        <v>0.88</v>
      </c>
      <c r="Z1126" s="73" t="s">
        <v>96</v>
      </c>
      <c r="AA1126" s="70">
        <v>45891</v>
      </c>
      <c r="AB1126" s="73"/>
      <c r="AC1126" s="75">
        <v>60131</v>
      </c>
      <c r="AD1126" s="75">
        <v>5000</v>
      </c>
      <c r="AE1126" s="75" t="s">
        <v>340</v>
      </c>
      <c r="AF1126" s="76" t="s">
        <v>4647</v>
      </c>
      <c r="AG1126" s="76" t="s">
        <v>4648</v>
      </c>
      <c r="AH1126" s="77">
        <v>0</v>
      </c>
      <c r="AI1126" s="77" t="s">
        <v>4649</v>
      </c>
    </row>
    <row r="1127" spans="1:35" x14ac:dyDescent="0.3">
      <c r="A1127" s="1" t="str">
        <f t="shared" si="34"/>
        <v>OXX1108803</v>
      </c>
      <c r="B1127" s="111" t="s">
        <v>76</v>
      </c>
      <c r="C1127" s="61">
        <v>1108803</v>
      </c>
      <c r="D1127" s="62">
        <v>45923</v>
      </c>
      <c r="E1127" s="105" t="s">
        <v>3227</v>
      </c>
      <c r="F1127" s="105" t="s">
        <v>3228</v>
      </c>
      <c r="G1127" s="162" t="s">
        <v>493</v>
      </c>
      <c r="H1127" s="214" t="s">
        <v>398</v>
      </c>
      <c r="I1127" s="64" t="s">
        <v>41</v>
      </c>
      <c r="J1127" s="65">
        <v>3</v>
      </c>
      <c r="K1127" s="66" t="s">
        <v>69</v>
      </c>
      <c r="L1127" s="67" t="s">
        <v>434</v>
      </c>
      <c r="M1127" s="67" t="s">
        <v>62</v>
      </c>
      <c r="N1127" s="68" t="s">
        <v>62</v>
      </c>
      <c r="O1127" s="68">
        <v>0.375</v>
      </c>
      <c r="P1127" s="69"/>
      <c r="Q1127" s="69"/>
      <c r="R1127" s="70"/>
      <c r="S1127" s="71"/>
      <c r="T1127" s="69"/>
      <c r="U1127" s="72"/>
      <c r="V1127" s="73">
        <v>3</v>
      </c>
      <c r="W1127" s="73">
        <v>57209</v>
      </c>
      <c r="X1127" s="74">
        <v>5</v>
      </c>
      <c r="Y1127" s="72">
        <v>0.68</v>
      </c>
      <c r="Z1127" s="73" t="s">
        <v>366</v>
      </c>
      <c r="AA1127" s="70">
        <v>45894</v>
      </c>
      <c r="AB1127" s="73"/>
      <c r="AC1127" s="75">
        <v>57209</v>
      </c>
      <c r="AD1127" s="75">
        <v>5000</v>
      </c>
      <c r="AE1127" s="75" t="s">
        <v>340</v>
      </c>
      <c r="AF1127" s="76" t="s">
        <v>4650</v>
      </c>
      <c r="AG1127" s="76" t="s">
        <v>4651</v>
      </c>
      <c r="AH1127" s="77">
        <v>0</v>
      </c>
      <c r="AI1127" s="77" t="s">
        <v>4652</v>
      </c>
    </row>
    <row r="1128" spans="1:35" x14ac:dyDescent="0.3">
      <c r="A1128" s="1" t="str">
        <f t="shared" si="34"/>
        <v>OXX1089762</v>
      </c>
      <c r="B1128" s="111" t="s">
        <v>76</v>
      </c>
      <c r="C1128" s="61">
        <v>1089762</v>
      </c>
      <c r="D1128" s="62">
        <v>45923</v>
      </c>
      <c r="E1128" s="105" t="s">
        <v>3229</v>
      </c>
      <c r="F1128" s="105" t="s">
        <v>3230</v>
      </c>
      <c r="G1128" s="162" t="s">
        <v>496</v>
      </c>
      <c r="H1128" s="195" t="s">
        <v>89</v>
      </c>
      <c r="I1128" s="64" t="s">
        <v>41</v>
      </c>
      <c r="J1128" s="65">
        <v>3</v>
      </c>
      <c r="K1128" s="66" t="s">
        <v>69</v>
      </c>
      <c r="L1128" s="67" t="s">
        <v>94</v>
      </c>
      <c r="M1128" s="67" t="s">
        <v>62</v>
      </c>
      <c r="N1128" s="68" t="s">
        <v>62</v>
      </c>
      <c r="O1128" s="68">
        <v>0.375</v>
      </c>
      <c r="P1128" s="69"/>
      <c r="Q1128" s="69"/>
      <c r="R1128" s="70"/>
      <c r="S1128" s="71"/>
      <c r="T1128" s="69"/>
      <c r="U1128" s="72"/>
      <c r="V1128" s="73">
        <v>3</v>
      </c>
      <c r="W1128" s="73">
        <v>81570</v>
      </c>
      <c r="X1128" s="74">
        <v>5</v>
      </c>
      <c r="Y1128" s="72">
        <v>1</v>
      </c>
      <c r="Z1128" s="73" t="s">
        <v>91</v>
      </c>
      <c r="AA1128" s="70">
        <v>45894</v>
      </c>
      <c r="AB1128" s="73"/>
      <c r="AC1128" s="75">
        <v>81570</v>
      </c>
      <c r="AD1128" s="75">
        <v>7000</v>
      </c>
      <c r="AE1128" s="75" t="s">
        <v>340</v>
      </c>
      <c r="AF1128" s="76" t="s">
        <v>4653</v>
      </c>
      <c r="AG1128" s="76" t="s">
        <v>4654</v>
      </c>
      <c r="AH1128" s="77">
        <v>0</v>
      </c>
      <c r="AI1128" s="77" t="s">
        <v>4655</v>
      </c>
    </row>
    <row r="1129" spans="1:35" x14ac:dyDescent="0.3">
      <c r="A1129" s="1" t="str">
        <f t="shared" si="34"/>
        <v>OXX1093604</v>
      </c>
      <c r="B1129" s="111" t="s">
        <v>76</v>
      </c>
      <c r="C1129" s="61">
        <v>1093604</v>
      </c>
      <c r="D1129" s="62">
        <v>45923</v>
      </c>
      <c r="E1129" s="105" t="s">
        <v>3231</v>
      </c>
      <c r="F1129" s="105" t="s">
        <v>3232</v>
      </c>
      <c r="G1129" s="162" t="s">
        <v>496</v>
      </c>
      <c r="H1129" s="195" t="s">
        <v>89</v>
      </c>
      <c r="I1129" s="64" t="s">
        <v>41</v>
      </c>
      <c r="J1129" s="65">
        <v>3</v>
      </c>
      <c r="K1129" s="66" t="s">
        <v>69</v>
      </c>
      <c r="L1129" s="67" t="s">
        <v>95</v>
      </c>
      <c r="M1129" s="67" t="s">
        <v>62</v>
      </c>
      <c r="N1129" s="68" t="s">
        <v>62</v>
      </c>
      <c r="O1129" s="68">
        <v>0.375</v>
      </c>
      <c r="P1129" s="69"/>
      <c r="Q1129" s="69"/>
      <c r="R1129" s="70"/>
      <c r="S1129" s="71"/>
      <c r="T1129" s="69"/>
      <c r="U1129" s="72"/>
      <c r="V1129" s="73">
        <v>3</v>
      </c>
      <c r="W1129" s="73">
        <v>93314</v>
      </c>
      <c r="X1129" s="74">
        <v>5</v>
      </c>
      <c r="Y1129" s="72">
        <v>0.87</v>
      </c>
      <c r="Z1129" s="73" t="s">
        <v>95</v>
      </c>
      <c r="AA1129" s="70">
        <v>45894</v>
      </c>
      <c r="AB1129" s="73"/>
      <c r="AC1129" s="75">
        <v>93314</v>
      </c>
      <c r="AD1129" s="75">
        <v>9000</v>
      </c>
      <c r="AE1129" s="75" t="s">
        <v>340</v>
      </c>
      <c r="AF1129" s="76" t="s">
        <v>4656</v>
      </c>
      <c r="AG1129" s="76" t="s">
        <v>4657</v>
      </c>
      <c r="AH1129" s="77">
        <v>0</v>
      </c>
      <c r="AI1129" s="77" t="s">
        <v>4658</v>
      </c>
    </row>
    <row r="1130" spans="1:35" x14ac:dyDescent="0.3">
      <c r="A1130" s="1" t="str">
        <f t="shared" si="34"/>
        <v>OXX1094483</v>
      </c>
      <c r="B1130" s="111" t="s">
        <v>76</v>
      </c>
      <c r="C1130" s="61">
        <v>1094483</v>
      </c>
      <c r="D1130" s="62">
        <v>45923</v>
      </c>
      <c r="E1130" s="105" t="s">
        <v>3233</v>
      </c>
      <c r="F1130" s="105" t="s">
        <v>3234</v>
      </c>
      <c r="G1130" s="162" t="s">
        <v>496</v>
      </c>
      <c r="H1130" s="195" t="s">
        <v>89</v>
      </c>
      <c r="I1130" s="64" t="s">
        <v>41</v>
      </c>
      <c r="J1130" s="65">
        <v>3</v>
      </c>
      <c r="K1130" s="66" t="s">
        <v>69</v>
      </c>
      <c r="L1130" s="67" t="s">
        <v>99</v>
      </c>
      <c r="M1130" s="67" t="s">
        <v>62</v>
      </c>
      <c r="N1130" s="68" t="s">
        <v>62</v>
      </c>
      <c r="O1130" s="68">
        <v>0.375</v>
      </c>
      <c r="P1130" s="69"/>
      <c r="Q1130" s="69"/>
      <c r="R1130" s="70"/>
      <c r="S1130" s="71"/>
      <c r="T1130" s="69"/>
      <c r="U1130" s="72"/>
      <c r="V1130" s="73">
        <v>3</v>
      </c>
      <c r="W1130" s="73">
        <v>91147</v>
      </c>
      <c r="X1130" s="74">
        <v>5</v>
      </c>
      <c r="Y1130" s="72">
        <v>0.73</v>
      </c>
      <c r="Z1130" s="73" t="s">
        <v>125</v>
      </c>
      <c r="AA1130" s="70">
        <v>45894</v>
      </c>
      <c r="AB1130" s="73"/>
      <c r="AC1130" s="75">
        <v>91147</v>
      </c>
      <c r="AD1130" s="75">
        <v>9000</v>
      </c>
      <c r="AE1130" s="75" t="s">
        <v>340</v>
      </c>
      <c r="AF1130" s="76" t="s">
        <v>4659</v>
      </c>
      <c r="AG1130" s="76" t="s">
        <v>4660</v>
      </c>
      <c r="AH1130" s="77">
        <v>0</v>
      </c>
      <c r="AI1130" s="77" t="s">
        <v>4661</v>
      </c>
    </row>
    <row r="1131" spans="1:35" x14ac:dyDescent="0.3">
      <c r="A1131" s="1" t="str">
        <f t="shared" si="34"/>
        <v>OXX1095737</v>
      </c>
      <c r="B1131" s="111" t="s">
        <v>76</v>
      </c>
      <c r="C1131" s="61">
        <v>1095737</v>
      </c>
      <c r="D1131" s="62">
        <v>45923</v>
      </c>
      <c r="E1131" s="105" t="s">
        <v>3235</v>
      </c>
      <c r="F1131" s="105" t="s">
        <v>3236</v>
      </c>
      <c r="G1131" s="162" t="s">
        <v>496</v>
      </c>
      <c r="H1131" s="195" t="s">
        <v>89</v>
      </c>
      <c r="I1131" s="64" t="s">
        <v>41</v>
      </c>
      <c r="J1131" s="65">
        <v>3</v>
      </c>
      <c r="K1131" s="66" t="s">
        <v>69</v>
      </c>
      <c r="L1131" s="67" t="s">
        <v>100</v>
      </c>
      <c r="M1131" s="67" t="s">
        <v>62</v>
      </c>
      <c r="N1131" s="68" t="s">
        <v>62</v>
      </c>
      <c r="O1131" s="68">
        <v>0.375</v>
      </c>
      <c r="P1131" s="69"/>
      <c r="Q1131" s="69"/>
      <c r="R1131" s="70"/>
      <c r="S1131" s="71"/>
      <c r="T1131" s="69"/>
      <c r="U1131" s="72"/>
      <c r="V1131" s="73">
        <v>2</v>
      </c>
      <c r="W1131" s="73">
        <v>109094</v>
      </c>
      <c r="X1131" s="74">
        <v>5</v>
      </c>
      <c r="Y1131" s="72">
        <v>0.86</v>
      </c>
      <c r="Z1131" s="73" t="s">
        <v>91</v>
      </c>
      <c r="AA1131" s="70">
        <v>45891</v>
      </c>
      <c r="AB1131" s="73"/>
      <c r="AC1131" s="75">
        <v>109094</v>
      </c>
      <c r="AD1131" s="75">
        <v>9000</v>
      </c>
      <c r="AE1131" s="75" t="s">
        <v>340</v>
      </c>
      <c r="AF1131" s="76" t="s">
        <v>4662</v>
      </c>
      <c r="AG1131" s="76" t="s">
        <v>4663</v>
      </c>
      <c r="AH1131" s="77">
        <v>0</v>
      </c>
      <c r="AI1131" s="77" t="s">
        <v>4664</v>
      </c>
    </row>
    <row r="1132" spans="1:35" x14ac:dyDescent="0.3">
      <c r="A1132" s="1" t="str">
        <f t="shared" si="34"/>
        <v>OXX1096883</v>
      </c>
      <c r="B1132" s="111" t="s">
        <v>76</v>
      </c>
      <c r="C1132" s="61">
        <v>1096883</v>
      </c>
      <c r="D1132" s="62">
        <v>45923</v>
      </c>
      <c r="E1132" s="105" t="s">
        <v>3237</v>
      </c>
      <c r="F1132" s="105" t="s">
        <v>3238</v>
      </c>
      <c r="G1132" s="162" t="s">
        <v>496</v>
      </c>
      <c r="H1132" s="195" t="s">
        <v>89</v>
      </c>
      <c r="I1132" s="64" t="s">
        <v>41</v>
      </c>
      <c r="J1132" s="65">
        <v>3</v>
      </c>
      <c r="K1132" s="66" t="s">
        <v>69</v>
      </c>
      <c r="L1132" s="67" t="s">
        <v>272</v>
      </c>
      <c r="M1132" s="67" t="s">
        <v>62</v>
      </c>
      <c r="N1132" s="68" t="s">
        <v>62</v>
      </c>
      <c r="O1132" s="68">
        <v>0.375</v>
      </c>
      <c r="P1132" s="69"/>
      <c r="Q1132" s="69"/>
      <c r="R1132" s="70"/>
      <c r="S1132" s="71"/>
      <c r="T1132" s="69"/>
      <c r="U1132" s="72"/>
      <c r="V1132" s="73">
        <v>3</v>
      </c>
      <c r="W1132" s="73">
        <v>86598</v>
      </c>
      <c r="X1132" s="74">
        <v>4.8</v>
      </c>
      <c r="Y1132" s="72">
        <v>0.86</v>
      </c>
      <c r="Z1132" s="73" t="s">
        <v>95</v>
      </c>
      <c r="AA1132" s="70">
        <v>45891</v>
      </c>
      <c r="AB1132" s="73"/>
      <c r="AC1132" s="75">
        <v>86598</v>
      </c>
      <c r="AD1132" s="75">
        <v>9000</v>
      </c>
      <c r="AE1132" s="75" t="s">
        <v>340</v>
      </c>
      <c r="AF1132" s="76" t="s">
        <v>4665</v>
      </c>
      <c r="AG1132" s="76" t="s">
        <v>4666</v>
      </c>
      <c r="AH1132" s="77">
        <v>0</v>
      </c>
      <c r="AI1132" s="77" t="s">
        <v>4667</v>
      </c>
    </row>
    <row r="1133" spans="1:35" x14ac:dyDescent="0.3">
      <c r="A1133" s="1" t="str">
        <f t="shared" si="34"/>
        <v>OXX1105787</v>
      </c>
      <c r="B1133" s="111" t="s">
        <v>76</v>
      </c>
      <c r="C1133" s="61">
        <v>1105787</v>
      </c>
      <c r="D1133" s="62">
        <v>45923</v>
      </c>
      <c r="E1133" s="105" t="s">
        <v>3239</v>
      </c>
      <c r="F1133" s="105" t="s">
        <v>3240</v>
      </c>
      <c r="G1133" s="162" t="s">
        <v>496</v>
      </c>
      <c r="H1133" s="195" t="s">
        <v>89</v>
      </c>
      <c r="I1133" s="64" t="s">
        <v>41</v>
      </c>
      <c r="J1133" s="65">
        <v>3</v>
      </c>
      <c r="K1133" s="66" t="s">
        <v>69</v>
      </c>
      <c r="L1133" s="67" t="s">
        <v>366</v>
      </c>
      <c r="M1133" s="67" t="s">
        <v>62</v>
      </c>
      <c r="N1133" s="68" t="s">
        <v>62</v>
      </c>
      <c r="O1133" s="68">
        <v>0.375</v>
      </c>
      <c r="P1133" s="69"/>
      <c r="Q1133" s="69"/>
      <c r="R1133" s="70"/>
      <c r="S1133" s="71"/>
      <c r="T1133" s="69"/>
      <c r="U1133" s="72"/>
      <c r="V1133" s="73">
        <v>3</v>
      </c>
      <c r="W1133" s="73">
        <v>87652</v>
      </c>
      <c r="X1133" s="74">
        <v>4.7</v>
      </c>
      <c r="Y1133" s="72">
        <v>0.88</v>
      </c>
      <c r="Z1133" s="73" t="s">
        <v>272</v>
      </c>
      <c r="AA1133" s="70">
        <v>45891</v>
      </c>
      <c r="AB1133" s="73"/>
      <c r="AC1133" s="75">
        <v>87652</v>
      </c>
      <c r="AD1133" s="75">
        <v>9000</v>
      </c>
      <c r="AE1133" s="75" t="s">
        <v>340</v>
      </c>
      <c r="AF1133" s="76" t="s">
        <v>4668</v>
      </c>
      <c r="AG1133" s="76" t="s">
        <v>4669</v>
      </c>
      <c r="AH1133" s="77">
        <v>0</v>
      </c>
      <c r="AI1133" s="77" t="s">
        <v>4670</v>
      </c>
    </row>
    <row r="1134" spans="1:35" x14ac:dyDescent="0.3">
      <c r="A1134" s="1" t="str">
        <f t="shared" si="34"/>
        <v>OXX1108027</v>
      </c>
      <c r="B1134" s="111" t="s">
        <v>76</v>
      </c>
      <c r="C1134" s="61">
        <v>1108027</v>
      </c>
      <c r="D1134" s="62">
        <v>45923</v>
      </c>
      <c r="E1134" s="105" t="s">
        <v>3241</v>
      </c>
      <c r="F1134" s="105" t="s">
        <v>3242</v>
      </c>
      <c r="G1134" s="162" t="s">
        <v>987</v>
      </c>
      <c r="H1134" s="195" t="s">
        <v>89</v>
      </c>
      <c r="I1134" s="64" t="s">
        <v>41</v>
      </c>
      <c r="J1134" s="65">
        <v>3</v>
      </c>
      <c r="K1134" s="66" t="s">
        <v>69</v>
      </c>
      <c r="L1134" s="67" t="s">
        <v>90</v>
      </c>
      <c r="M1134" s="67" t="s">
        <v>83</v>
      </c>
      <c r="N1134" s="68">
        <v>0.29166666666666669</v>
      </c>
      <c r="O1134" s="68">
        <v>0.375</v>
      </c>
      <c r="P1134" s="69"/>
      <c r="Q1134" s="69"/>
      <c r="R1134" s="70"/>
      <c r="S1134" s="71"/>
      <c r="T1134" s="69"/>
      <c r="U1134" s="72"/>
      <c r="V1134" s="73">
        <v>3</v>
      </c>
      <c r="W1134" s="73">
        <v>68172</v>
      </c>
      <c r="X1134" s="74">
        <v>4.5999999999999996</v>
      </c>
      <c r="Y1134" s="72">
        <v>1</v>
      </c>
      <c r="Z1134" s="73" t="s">
        <v>90</v>
      </c>
      <c r="AA1134" s="70">
        <v>45891</v>
      </c>
      <c r="AB1134" s="73"/>
      <c r="AC1134" s="75">
        <v>68172</v>
      </c>
      <c r="AD1134" s="75">
        <v>7000</v>
      </c>
      <c r="AE1134" s="75" t="s">
        <v>340</v>
      </c>
      <c r="AF1134" s="76" t="s">
        <v>4671</v>
      </c>
      <c r="AG1134" s="76" t="s">
        <v>4672</v>
      </c>
      <c r="AH1134" s="77">
        <v>0</v>
      </c>
      <c r="AI1134" s="77" t="s">
        <v>4673</v>
      </c>
    </row>
    <row r="1135" spans="1:35" x14ac:dyDescent="0.3">
      <c r="A1135" s="1" t="str">
        <f t="shared" si="34"/>
        <v>OXX1108037</v>
      </c>
      <c r="B1135" s="111" t="s">
        <v>76</v>
      </c>
      <c r="C1135" s="61">
        <v>1108037</v>
      </c>
      <c r="D1135" s="62">
        <v>45923</v>
      </c>
      <c r="E1135" s="105" t="s">
        <v>3243</v>
      </c>
      <c r="F1135" s="105" t="s">
        <v>3244</v>
      </c>
      <c r="G1135" s="162" t="s">
        <v>496</v>
      </c>
      <c r="H1135" s="195" t="s">
        <v>89</v>
      </c>
      <c r="I1135" s="64" t="s">
        <v>41</v>
      </c>
      <c r="J1135" s="65">
        <v>3</v>
      </c>
      <c r="K1135" s="66" t="s">
        <v>69</v>
      </c>
      <c r="L1135" s="67" t="s">
        <v>422</v>
      </c>
      <c r="M1135" s="67" t="s">
        <v>62</v>
      </c>
      <c r="N1135" s="68" t="s">
        <v>62</v>
      </c>
      <c r="O1135" s="68">
        <v>0.375</v>
      </c>
      <c r="P1135" s="69"/>
      <c r="Q1135" s="69"/>
      <c r="R1135" s="70"/>
      <c r="S1135" s="71"/>
      <c r="T1135" s="69"/>
      <c r="U1135" s="72"/>
      <c r="V1135" s="73">
        <v>3</v>
      </c>
      <c r="W1135" s="73">
        <v>44202</v>
      </c>
      <c r="X1135" s="74">
        <v>5</v>
      </c>
      <c r="Y1135" s="72">
        <v>1</v>
      </c>
      <c r="Z1135" s="73" t="s">
        <v>366</v>
      </c>
      <c r="AA1135" s="70">
        <v>45891</v>
      </c>
      <c r="AB1135" s="73"/>
      <c r="AC1135" s="75">
        <v>44202</v>
      </c>
      <c r="AD1135" s="75">
        <v>5000</v>
      </c>
      <c r="AE1135" s="75" t="s">
        <v>340</v>
      </c>
      <c r="AF1135" s="76" t="s">
        <v>4674</v>
      </c>
      <c r="AG1135" s="76" t="s">
        <v>4675</v>
      </c>
      <c r="AH1135" s="77">
        <v>0</v>
      </c>
      <c r="AI1135" s="77" t="s">
        <v>4676</v>
      </c>
    </row>
    <row r="1136" spans="1:35" x14ac:dyDescent="0.3">
      <c r="A1136" s="1" t="str">
        <f t="shared" si="34"/>
        <v>OXX1110434</v>
      </c>
      <c r="B1136" s="111" t="s">
        <v>76</v>
      </c>
      <c r="C1136" s="61">
        <v>1110434</v>
      </c>
      <c r="D1136" s="62">
        <v>45923</v>
      </c>
      <c r="E1136" s="105" t="s">
        <v>3245</v>
      </c>
      <c r="F1136" s="105" t="s">
        <v>3246</v>
      </c>
      <c r="G1136" s="162" t="s">
        <v>496</v>
      </c>
      <c r="H1136" s="195" t="s">
        <v>89</v>
      </c>
      <c r="I1136" s="64" t="s">
        <v>41</v>
      </c>
      <c r="J1136" s="65">
        <v>3</v>
      </c>
      <c r="K1136" s="66" t="s">
        <v>69</v>
      </c>
      <c r="L1136" s="67" t="s">
        <v>91</v>
      </c>
      <c r="M1136" s="67" t="s">
        <v>62</v>
      </c>
      <c r="N1136" s="68" t="s">
        <v>62</v>
      </c>
      <c r="O1136" s="68">
        <v>0.375</v>
      </c>
      <c r="P1136" s="69"/>
      <c r="Q1136" s="69"/>
      <c r="R1136" s="70"/>
      <c r="S1136" s="71"/>
      <c r="T1136" s="69"/>
      <c r="U1136" s="72"/>
      <c r="V1136" s="73">
        <v>3</v>
      </c>
      <c r="W1136" s="73">
        <v>82669</v>
      </c>
      <c r="X1136" s="74">
        <v>5</v>
      </c>
      <c r="Y1136" s="72">
        <v>0.25</v>
      </c>
      <c r="Z1136" s="73" t="s">
        <v>100</v>
      </c>
      <c r="AA1136" s="70">
        <v>45891</v>
      </c>
      <c r="AB1136" s="73"/>
      <c r="AC1136" s="75">
        <v>82669</v>
      </c>
      <c r="AD1136" s="75">
        <v>7000</v>
      </c>
      <c r="AE1136" s="75" t="s">
        <v>340</v>
      </c>
      <c r="AF1136" s="76" t="s">
        <v>4677</v>
      </c>
      <c r="AG1136" s="76" t="s">
        <v>4678</v>
      </c>
      <c r="AH1136" s="77">
        <v>0</v>
      </c>
      <c r="AI1136" s="77" t="s">
        <v>4679</v>
      </c>
    </row>
    <row r="1137" spans="1:35" x14ac:dyDescent="0.3">
      <c r="A1137" s="1" t="str">
        <f t="shared" si="34"/>
        <v>OXX1104505</v>
      </c>
      <c r="B1137" s="111" t="s">
        <v>76</v>
      </c>
      <c r="C1137" s="61">
        <v>1104505</v>
      </c>
      <c r="D1137" s="62">
        <v>45923</v>
      </c>
      <c r="E1137" s="105" t="s">
        <v>3247</v>
      </c>
      <c r="F1137" s="105" t="s">
        <v>3248</v>
      </c>
      <c r="G1137" s="162" t="s">
        <v>804</v>
      </c>
      <c r="H1137" s="63" t="s">
        <v>101</v>
      </c>
      <c r="I1137" s="64" t="s">
        <v>41</v>
      </c>
      <c r="J1137" s="65">
        <v>3</v>
      </c>
      <c r="K1137" s="66" t="s">
        <v>69</v>
      </c>
      <c r="L1137" s="67" t="s">
        <v>379</v>
      </c>
      <c r="M1137" s="67" t="s">
        <v>83</v>
      </c>
      <c r="N1137" s="68">
        <v>0.29166666666666669</v>
      </c>
      <c r="O1137" s="68">
        <v>0.375</v>
      </c>
      <c r="P1137" s="69"/>
      <c r="Q1137" s="69"/>
      <c r="R1137" s="70"/>
      <c r="S1137" s="71"/>
      <c r="T1137" s="69"/>
      <c r="U1137" s="72"/>
      <c r="V1137" s="73">
        <v>4</v>
      </c>
      <c r="W1137" s="73">
        <v>75692</v>
      </c>
      <c r="X1137" s="74">
        <v>5</v>
      </c>
      <c r="Y1137" s="72">
        <v>0.82499999999999996</v>
      </c>
      <c r="Z1137" s="73" t="s">
        <v>379</v>
      </c>
      <c r="AA1137" s="70">
        <v>45890</v>
      </c>
      <c r="AB1137" s="73"/>
      <c r="AC1137" s="75">
        <v>75692</v>
      </c>
      <c r="AD1137" s="75">
        <v>7000</v>
      </c>
      <c r="AE1137" s="75" t="s">
        <v>340</v>
      </c>
      <c r="AF1137" s="76" t="s">
        <v>4680</v>
      </c>
      <c r="AG1137" s="76" t="s">
        <v>4681</v>
      </c>
      <c r="AH1137" s="77">
        <v>0</v>
      </c>
      <c r="AI1137" s="77" t="s">
        <v>4682</v>
      </c>
    </row>
    <row r="1138" spans="1:35" x14ac:dyDescent="0.3">
      <c r="A1138" s="1" t="str">
        <f t="shared" si="34"/>
        <v>OXX1107355</v>
      </c>
      <c r="B1138" s="111" t="s">
        <v>76</v>
      </c>
      <c r="C1138" s="61">
        <v>1107355</v>
      </c>
      <c r="D1138" s="62">
        <v>45923</v>
      </c>
      <c r="E1138" s="105" t="s">
        <v>3249</v>
      </c>
      <c r="F1138" s="105" t="s">
        <v>3250</v>
      </c>
      <c r="G1138" s="162" t="s">
        <v>814</v>
      </c>
      <c r="H1138" s="63" t="s">
        <v>101</v>
      </c>
      <c r="I1138" s="64" t="s">
        <v>41</v>
      </c>
      <c r="J1138" s="65">
        <v>3</v>
      </c>
      <c r="K1138" s="66" t="s">
        <v>69</v>
      </c>
      <c r="L1138" s="67" t="s">
        <v>271</v>
      </c>
      <c r="M1138" s="67" t="s">
        <v>62</v>
      </c>
      <c r="N1138" s="68" t="s">
        <v>62</v>
      </c>
      <c r="O1138" s="68">
        <v>0.375</v>
      </c>
      <c r="P1138" s="69"/>
      <c r="Q1138" s="69"/>
      <c r="R1138" s="70"/>
      <c r="S1138" s="71"/>
      <c r="T1138" s="69"/>
      <c r="U1138" s="72"/>
      <c r="V1138" s="73">
        <v>3</v>
      </c>
      <c r="W1138" s="73">
        <v>66565</v>
      </c>
      <c r="X1138" s="74">
        <v>5</v>
      </c>
      <c r="Y1138" s="72">
        <v>0.70500000000000007</v>
      </c>
      <c r="Z1138" s="73" t="s">
        <v>271</v>
      </c>
      <c r="AA1138" s="70">
        <v>45861</v>
      </c>
      <c r="AB1138" s="73"/>
      <c r="AC1138" s="75">
        <v>66565</v>
      </c>
      <c r="AD1138" s="75">
        <v>7000</v>
      </c>
      <c r="AE1138" s="75" t="s">
        <v>340</v>
      </c>
      <c r="AF1138" s="76" t="s">
        <v>4683</v>
      </c>
      <c r="AG1138" s="76" t="s">
        <v>4684</v>
      </c>
      <c r="AH1138" s="77">
        <v>0</v>
      </c>
      <c r="AI1138" s="77" t="s">
        <v>4685</v>
      </c>
    </row>
    <row r="1139" spans="1:35" x14ac:dyDescent="0.3">
      <c r="A1139" s="1" t="str">
        <f t="shared" si="34"/>
        <v>OXX1093800</v>
      </c>
      <c r="B1139" s="111" t="s">
        <v>76</v>
      </c>
      <c r="C1139" s="61">
        <v>1093800</v>
      </c>
      <c r="D1139" s="62">
        <v>45923</v>
      </c>
      <c r="E1139" s="105" t="s">
        <v>3251</v>
      </c>
      <c r="F1139" s="105" t="s">
        <v>3252</v>
      </c>
      <c r="G1139" s="162" t="s">
        <v>496</v>
      </c>
      <c r="H1139" s="195" t="s">
        <v>103</v>
      </c>
      <c r="I1139" s="64" t="s">
        <v>41</v>
      </c>
      <c r="J1139" s="65">
        <v>3</v>
      </c>
      <c r="K1139" s="66" t="s">
        <v>69</v>
      </c>
      <c r="L1139" s="67" t="s">
        <v>404</v>
      </c>
      <c r="M1139" s="67" t="s">
        <v>62</v>
      </c>
      <c r="N1139" s="68" t="s">
        <v>62</v>
      </c>
      <c r="O1139" s="68">
        <v>0.375</v>
      </c>
      <c r="P1139" s="69"/>
      <c r="Q1139" s="69"/>
      <c r="R1139" s="70"/>
      <c r="S1139" s="71"/>
      <c r="T1139" s="69"/>
      <c r="U1139" s="72"/>
      <c r="V1139" s="73">
        <v>3</v>
      </c>
      <c r="W1139" s="73">
        <v>52619</v>
      </c>
      <c r="X1139" s="74">
        <v>5</v>
      </c>
      <c r="Y1139" s="72">
        <v>0.87</v>
      </c>
      <c r="Z1139" s="73" t="s">
        <v>177</v>
      </c>
      <c r="AA1139" s="70">
        <v>45894</v>
      </c>
      <c r="AB1139" s="73"/>
      <c r="AC1139" s="75">
        <v>52619</v>
      </c>
      <c r="AD1139" s="75">
        <v>5000</v>
      </c>
      <c r="AE1139" s="75" t="s">
        <v>340</v>
      </c>
      <c r="AF1139" s="76" t="s">
        <v>4686</v>
      </c>
      <c r="AG1139" s="76" t="s">
        <v>4687</v>
      </c>
      <c r="AH1139" s="77">
        <v>0</v>
      </c>
      <c r="AI1139" s="77" t="s">
        <v>4688</v>
      </c>
    </row>
    <row r="1140" spans="1:35" x14ac:dyDescent="0.3">
      <c r="A1140" s="1" t="str">
        <f t="shared" si="34"/>
        <v>OXX1094440</v>
      </c>
      <c r="B1140" s="111" t="s">
        <v>76</v>
      </c>
      <c r="C1140" s="61">
        <v>1094440</v>
      </c>
      <c r="D1140" s="62">
        <v>45923</v>
      </c>
      <c r="E1140" s="105" t="s">
        <v>3253</v>
      </c>
      <c r="F1140" s="105" t="s">
        <v>3254</v>
      </c>
      <c r="G1140" s="162" t="s">
        <v>496</v>
      </c>
      <c r="H1140" s="195" t="s">
        <v>103</v>
      </c>
      <c r="I1140" s="64" t="s">
        <v>41</v>
      </c>
      <c r="J1140" s="65">
        <v>3</v>
      </c>
      <c r="K1140" s="66" t="s">
        <v>69</v>
      </c>
      <c r="L1140" s="67" t="s">
        <v>111</v>
      </c>
      <c r="M1140" s="67" t="s">
        <v>62</v>
      </c>
      <c r="N1140" s="68" t="s">
        <v>62</v>
      </c>
      <c r="O1140" s="68">
        <v>0.375</v>
      </c>
      <c r="P1140" s="69"/>
      <c r="Q1140" s="69"/>
      <c r="R1140" s="70"/>
      <c r="S1140" s="71"/>
      <c r="T1140" s="69"/>
      <c r="U1140" s="72"/>
      <c r="V1140" s="73">
        <v>3</v>
      </c>
      <c r="W1140" s="73">
        <v>60772</v>
      </c>
      <c r="X1140" s="74">
        <v>4.5</v>
      </c>
      <c r="Y1140" s="72">
        <v>0.505</v>
      </c>
      <c r="Z1140" s="73" t="s">
        <v>105</v>
      </c>
      <c r="AA1140" s="70">
        <v>45863</v>
      </c>
      <c r="AB1140" s="73"/>
      <c r="AC1140" s="75">
        <v>60772</v>
      </c>
      <c r="AD1140" s="75">
        <v>5000</v>
      </c>
      <c r="AE1140" s="75" t="s">
        <v>340</v>
      </c>
      <c r="AF1140" s="76" t="s">
        <v>4689</v>
      </c>
      <c r="AG1140" s="76" t="s">
        <v>4690</v>
      </c>
      <c r="AH1140" s="77">
        <v>0</v>
      </c>
      <c r="AI1140" s="77" t="s">
        <v>4691</v>
      </c>
    </row>
    <row r="1141" spans="1:35" x14ac:dyDescent="0.3">
      <c r="A1141" s="1" t="str">
        <f t="shared" si="34"/>
        <v>OXX1095710</v>
      </c>
      <c r="B1141" s="111" t="s">
        <v>76</v>
      </c>
      <c r="C1141" s="61">
        <v>1095710</v>
      </c>
      <c r="D1141" s="62">
        <v>45923</v>
      </c>
      <c r="E1141" s="105" t="s">
        <v>3255</v>
      </c>
      <c r="F1141" s="105" t="s">
        <v>3256</v>
      </c>
      <c r="G1141" s="162" t="s">
        <v>496</v>
      </c>
      <c r="H1141" s="195" t="s">
        <v>103</v>
      </c>
      <c r="I1141" s="64" t="s">
        <v>41</v>
      </c>
      <c r="J1141" s="65">
        <v>3</v>
      </c>
      <c r="K1141" s="66" t="s">
        <v>69</v>
      </c>
      <c r="L1141" s="67" t="s">
        <v>474</v>
      </c>
      <c r="M1141" s="67" t="s">
        <v>62</v>
      </c>
      <c r="N1141" s="68" t="s">
        <v>62</v>
      </c>
      <c r="O1141" s="68">
        <v>0.375</v>
      </c>
      <c r="P1141" s="69"/>
      <c r="Q1141" s="69"/>
      <c r="R1141" s="70"/>
      <c r="S1141" s="71"/>
      <c r="T1141" s="69"/>
      <c r="U1141" s="72"/>
      <c r="V1141" s="73">
        <v>3</v>
      </c>
      <c r="W1141" s="73">
        <v>126459</v>
      </c>
      <c r="X1141" s="74">
        <v>5</v>
      </c>
      <c r="Y1141" s="72">
        <v>0.67</v>
      </c>
      <c r="Z1141" s="73" t="s">
        <v>125</v>
      </c>
      <c r="AA1141" s="70">
        <v>45891</v>
      </c>
      <c r="AB1141" s="73"/>
      <c r="AC1141" s="75">
        <v>126459</v>
      </c>
      <c r="AD1141" s="75">
        <v>11000</v>
      </c>
      <c r="AE1141" s="75" t="s">
        <v>340</v>
      </c>
      <c r="AF1141" s="76" t="s">
        <v>4692</v>
      </c>
      <c r="AG1141" s="76" t="s">
        <v>4693</v>
      </c>
      <c r="AH1141" s="77">
        <v>0</v>
      </c>
      <c r="AI1141" s="77" t="s">
        <v>4694</v>
      </c>
    </row>
    <row r="1142" spans="1:35" x14ac:dyDescent="0.3">
      <c r="A1142" s="1" t="str">
        <f t="shared" si="34"/>
        <v>OXX1099185</v>
      </c>
      <c r="B1142" s="111" t="s">
        <v>76</v>
      </c>
      <c r="C1142" s="61">
        <v>1099185</v>
      </c>
      <c r="D1142" s="62">
        <v>45923</v>
      </c>
      <c r="E1142" s="105" t="s">
        <v>3257</v>
      </c>
      <c r="F1142" s="105" t="s">
        <v>3258</v>
      </c>
      <c r="G1142" s="162" t="s">
        <v>840</v>
      </c>
      <c r="H1142" s="195" t="s">
        <v>103</v>
      </c>
      <c r="I1142" s="64" t="s">
        <v>41</v>
      </c>
      <c r="J1142" s="65">
        <v>3</v>
      </c>
      <c r="K1142" s="66" t="s">
        <v>69</v>
      </c>
      <c r="L1142" s="67" t="s">
        <v>110</v>
      </c>
      <c r="M1142" s="67" t="s">
        <v>83</v>
      </c>
      <c r="N1142" s="68">
        <v>0.29166666666666669</v>
      </c>
      <c r="O1142" s="68">
        <v>0.375</v>
      </c>
      <c r="P1142" s="69"/>
      <c r="Q1142" s="69"/>
      <c r="R1142" s="70"/>
      <c r="S1142" s="71"/>
      <c r="T1142" s="69"/>
      <c r="U1142" s="72"/>
      <c r="V1142" s="73">
        <v>3</v>
      </c>
      <c r="W1142" s="73">
        <v>77195</v>
      </c>
      <c r="X1142" s="74">
        <v>5</v>
      </c>
      <c r="Y1142" s="72">
        <v>0.79</v>
      </c>
      <c r="Z1142" s="73" t="s">
        <v>110</v>
      </c>
      <c r="AA1142" s="70">
        <v>45862</v>
      </c>
      <c r="AB1142" s="73"/>
      <c r="AC1142" s="75">
        <v>77195</v>
      </c>
      <c r="AD1142" s="75">
        <v>7000</v>
      </c>
      <c r="AE1142" s="75" t="s">
        <v>340</v>
      </c>
      <c r="AF1142" s="76" t="s">
        <v>4695</v>
      </c>
      <c r="AG1142" s="76" t="s">
        <v>4696</v>
      </c>
      <c r="AH1142" s="77">
        <v>0</v>
      </c>
      <c r="AI1142" s="77" t="s">
        <v>4697</v>
      </c>
    </row>
    <row r="1143" spans="1:35" x14ac:dyDescent="0.3">
      <c r="A1143" s="1" t="str">
        <f t="shared" si="34"/>
        <v>OXX1099193</v>
      </c>
      <c r="B1143" s="111" t="s">
        <v>76</v>
      </c>
      <c r="C1143" s="61">
        <v>1099193</v>
      </c>
      <c r="D1143" s="62">
        <v>45923</v>
      </c>
      <c r="E1143" s="105" t="s">
        <v>3259</v>
      </c>
      <c r="F1143" s="105" t="s">
        <v>3260</v>
      </c>
      <c r="G1143" s="162" t="s">
        <v>496</v>
      </c>
      <c r="H1143" s="195" t="s">
        <v>103</v>
      </c>
      <c r="I1143" s="64" t="s">
        <v>41</v>
      </c>
      <c r="J1143" s="65">
        <v>3</v>
      </c>
      <c r="K1143" s="66" t="s">
        <v>69</v>
      </c>
      <c r="L1143" s="67" t="s">
        <v>171</v>
      </c>
      <c r="M1143" s="67" t="s">
        <v>62</v>
      </c>
      <c r="N1143" s="68" t="s">
        <v>62</v>
      </c>
      <c r="O1143" s="68">
        <v>0.375</v>
      </c>
      <c r="P1143" s="69"/>
      <c r="Q1143" s="69"/>
      <c r="R1143" s="70"/>
      <c r="S1143" s="71"/>
      <c r="T1143" s="69"/>
      <c r="U1143" s="72"/>
      <c r="V1143" s="73">
        <v>3</v>
      </c>
      <c r="W1143" s="73">
        <v>69705</v>
      </c>
      <c r="X1143" s="74">
        <v>4</v>
      </c>
      <c r="Y1143" s="72">
        <v>0.62</v>
      </c>
      <c r="Z1143" s="73" t="s">
        <v>252</v>
      </c>
      <c r="AA1143" s="70">
        <v>45863</v>
      </c>
      <c r="AB1143" s="73"/>
      <c r="AC1143" s="75">
        <v>69705</v>
      </c>
      <c r="AD1143" s="75">
        <v>7000</v>
      </c>
      <c r="AE1143" s="75" t="s">
        <v>340</v>
      </c>
      <c r="AF1143" s="76" t="s">
        <v>4698</v>
      </c>
      <c r="AG1143" s="76" t="s">
        <v>4699</v>
      </c>
      <c r="AH1143" s="77">
        <v>0</v>
      </c>
      <c r="AI1143" s="77" t="s">
        <v>4700</v>
      </c>
    </row>
    <row r="1144" spans="1:35" x14ac:dyDescent="0.3">
      <c r="A1144" s="1" t="str">
        <f t="shared" si="34"/>
        <v>OXX1104634</v>
      </c>
      <c r="B1144" s="111" t="s">
        <v>76</v>
      </c>
      <c r="C1144" s="61">
        <v>1104634</v>
      </c>
      <c r="D1144" s="62">
        <v>45923</v>
      </c>
      <c r="E1144" s="105" t="s">
        <v>3261</v>
      </c>
      <c r="F1144" s="105" t="s">
        <v>3262</v>
      </c>
      <c r="G1144" s="162" t="s">
        <v>496</v>
      </c>
      <c r="H1144" s="195" t="s">
        <v>103</v>
      </c>
      <c r="I1144" s="64" t="s">
        <v>41</v>
      </c>
      <c r="J1144" s="65">
        <v>3</v>
      </c>
      <c r="K1144" s="66" t="s">
        <v>69</v>
      </c>
      <c r="L1144" s="67" t="s">
        <v>108</v>
      </c>
      <c r="M1144" s="67" t="s">
        <v>62</v>
      </c>
      <c r="N1144" s="68" t="s">
        <v>62</v>
      </c>
      <c r="O1144" s="68">
        <v>0.375</v>
      </c>
      <c r="P1144" s="69"/>
      <c r="Q1144" s="69"/>
      <c r="R1144" s="70"/>
      <c r="S1144" s="71"/>
      <c r="T1144" s="69"/>
      <c r="U1144" s="72"/>
      <c r="V1144" s="73">
        <v>3</v>
      </c>
      <c r="W1144" s="73">
        <v>73587</v>
      </c>
      <c r="X1144" s="74">
        <v>5</v>
      </c>
      <c r="Y1144" s="72">
        <v>0.49</v>
      </c>
      <c r="Z1144" s="73" t="s">
        <v>171</v>
      </c>
      <c r="AA1144" s="70">
        <v>45894</v>
      </c>
      <c r="AB1144" s="73"/>
      <c r="AC1144" s="75">
        <v>73587</v>
      </c>
      <c r="AD1144" s="75">
        <v>7000</v>
      </c>
      <c r="AE1144" s="75" t="s">
        <v>340</v>
      </c>
      <c r="AF1144" s="76" t="s">
        <v>4701</v>
      </c>
      <c r="AG1144" s="76" t="s">
        <v>4702</v>
      </c>
      <c r="AH1144" s="77">
        <v>0</v>
      </c>
      <c r="AI1144" s="77" t="s">
        <v>4703</v>
      </c>
    </row>
    <row r="1145" spans="1:35" x14ac:dyDescent="0.3">
      <c r="A1145" s="1" t="str">
        <f t="shared" si="34"/>
        <v>OXX1104924</v>
      </c>
      <c r="B1145" s="111" t="s">
        <v>76</v>
      </c>
      <c r="C1145" s="61">
        <v>1104924</v>
      </c>
      <c r="D1145" s="62">
        <v>45923</v>
      </c>
      <c r="E1145" s="105" t="s">
        <v>3263</v>
      </c>
      <c r="F1145" s="105" t="s">
        <v>3264</v>
      </c>
      <c r="G1145" s="162" t="s">
        <v>496</v>
      </c>
      <c r="H1145" s="195" t="s">
        <v>103</v>
      </c>
      <c r="I1145" s="64" t="s">
        <v>41</v>
      </c>
      <c r="J1145" s="65">
        <v>3</v>
      </c>
      <c r="K1145" s="66" t="s">
        <v>69</v>
      </c>
      <c r="L1145" s="67" t="s">
        <v>360</v>
      </c>
      <c r="M1145" s="67" t="s">
        <v>62</v>
      </c>
      <c r="N1145" s="68" t="s">
        <v>62</v>
      </c>
      <c r="O1145" s="68">
        <v>0.375</v>
      </c>
      <c r="P1145" s="69"/>
      <c r="Q1145" s="69"/>
      <c r="R1145" s="70"/>
      <c r="S1145" s="71"/>
      <c r="T1145" s="69"/>
      <c r="U1145" s="72"/>
      <c r="V1145" s="73">
        <v>3</v>
      </c>
      <c r="W1145" s="73">
        <v>69967</v>
      </c>
      <c r="X1145" s="74">
        <v>4.2</v>
      </c>
      <c r="Y1145" s="72">
        <v>0.73</v>
      </c>
      <c r="Z1145" s="73" t="s">
        <v>92</v>
      </c>
      <c r="AA1145" s="70">
        <v>45894</v>
      </c>
      <c r="AB1145" s="73"/>
      <c r="AC1145" s="75">
        <v>69967</v>
      </c>
      <c r="AD1145" s="75">
        <v>7000</v>
      </c>
      <c r="AE1145" s="75" t="s">
        <v>340</v>
      </c>
      <c r="AF1145" s="76" t="s">
        <v>4704</v>
      </c>
      <c r="AG1145" s="76" t="s">
        <v>1832</v>
      </c>
      <c r="AH1145" s="77">
        <v>0</v>
      </c>
      <c r="AI1145" s="77" t="s">
        <v>4705</v>
      </c>
    </row>
    <row r="1146" spans="1:35" x14ac:dyDescent="0.3">
      <c r="A1146" s="1" t="str">
        <f t="shared" si="34"/>
        <v>OXX1105183</v>
      </c>
      <c r="B1146" s="111" t="s">
        <v>76</v>
      </c>
      <c r="C1146" s="61">
        <v>1105183</v>
      </c>
      <c r="D1146" s="62">
        <v>45923</v>
      </c>
      <c r="E1146" s="105" t="s">
        <v>3265</v>
      </c>
      <c r="F1146" s="105" t="s">
        <v>3266</v>
      </c>
      <c r="G1146" s="162" t="s">
        <v>496</v>
      </c>
      <c r="H1146" s="195" t="s">
        <v>103</v>
      </c>
      <c r="I1146" s="64" t="s">
        <v>41</v>
      </c>
      <c r="J1146" s="65">
        <v>3</v>
      </c>
      <c r="K1146" s="66" t="s">
        <v>69</v>
      </c>
      <c r="L1146" s="67" t="s">
        <v>177</v>
      </c>
      <c r="M1146" s="67" t="s">
        <v>62</v>
      </c>
      <c r="N1146" s="68" t="s">
        <v>62</v>
      </c>
      <c r="O1146" s="68">
        <v>0.375</v>
      </c>
      <c r="P1146" s="69"/>
      <c r="Q1146" s="69"/>
      <c r="R1146" s="70"/>
      <c r="S1146" s="71"/>
      <c r="T1146" s="69"/>
      <c r="U1146" s="72"/>
      <c r="V1146" s="73">
        <v>3</v>
      </c>
      <c r="W1146" s="73">
        <v>64857</v>
      </c>
      <c r="X1146" s="74">
        <v>5</v>
      </c>
      <c r="Y1146" s="72">
        <v>0.55000000000000004</v>
      </c>
      <c r="Z1146" s="73" t="s">
        <v>171</v>
      </c>
      <c r="AA1146" s="70">
        <v>45891</v>
      </c>
      <c r="AB1146" s="73"/>
      <c r="AC1146" s="75">
        <v>64857</v>
      </c>
      <c r="AD1146" s="75">
        <v>7000</v>
      </c>
      <c r="AE1146" s="75" t="s">
        <v>340</v>
      </c>
      <c r="AF1146" s="76" t="s">
        <v>4706</v>
      </c>
      <c r="AG1146" s="76" t="s">
        <v>4707</v>
      </c>
      <c r="AH1146" s="77">
        <v>0</v>
      </c>
      <c r="AI1146" s="77" t="s">
        <v>4708</v>
      </c>
    </row>
    <row r="1147" spans="1:35" x14ac:dyDescent="0.3">
      <c r="A1147" s="1" t="str">
        <f t="shared" si="34"/>
        <v>OXX1107152</v>
      </c>
      <c r="B1147" s="111" t="s">
        <v>76</v>
      </c>
      <c r="C1147" s="61">
        <v>1107152</v>
      </c>
      <c r="D1147" s="62">
        <v>45923</v>
      </c>
      <c r="E1147" s="105" t="s">
        <v>3267</v>
      </c>
      <c r="F1147" s="105" t="s">
        <v>3268</v>
      </c>
      <c r="G1147" s="162" t="s">
        <v>496</v>
      </c>
      <c r="H1147" s="195" t="s">
        <v>103</v>
      </c>
      <c r="I1147" s="64" t="s">
        <v>41</v>
      </c>
      <c r="J1147" s="65">
        <v>3</v>
      </c>
      <c r="K1147" s="66" t="s">
        <v>69</v>
      </c>
      <c r="L1147" s="67" t="s">
        <v>109</v>
      </c>
      <c r="M1147" s="67" t="s">
        <v>62</v>
      </c>
      <c r="N1147" s="68" t="s">
        <v>62</v>
      </c>
      <c r="O1147" s="68">
        <v>0.375</v>
      </c>
      <c r="P1147" s="69"/>
      <c r="Q1147" s="69"/>
      <c r="R1147" s="70"/>
      <c r="S1147" s="71"/>
      <c r="T1147" s="69"/>
      <c r="U1147" s="72"/>
      <c r="V1147" s="73">
        <v>3</v>
      </c>
      <c r="W1147" s="73">
        <v>69396</v>
      </c>
      <c r="X1147" s="74">
        <v>4.0999999999999996</v>
      </c>
      <c r="Y1147" s="72">
        <v>0.77500000000000002</v>
      </c>
      <c r="Z1147" s="73" t="s">
        <v>109</v>
      </c>
      <c r="AA1147" s="70">
        <v>45891</v>
      </c>
      <c r="AB1147" s="73"/>
      <c r="AC1147" s="75">
        <v>69396</v>
      </c>
      <c r="AD1147" s="75">
        <v>7000</v>
      </c>
      <c r="AE1147" s="75" t="s">
        <v>340</v>
      </c>
      <c r="AF1147" s="76" t="s">
        <v>4709</v>
      </c>
      <c r="AG1147" s="76" t="s">
        <v>4710</v>
      </c>
      <c r="AH1147" s="77">
        <v>0</v>
      </c>
      <c r="AI1147" s="77" t="s">
        <v>4711</v>
      </c>
    </row>
    <row r="1148" spans="1:35" x14ac:dyDescent="0.3">
      <c r="A1148" s="1" t="str">
        <f t="shared" si="34"/>
        <v>OXX1109506</v>
      </c>
      <c r="B1148" s="111" t="s">
        <v>76</v>
      </c>
      <c r="C1148" s="61">
        <v>1109506</v>
      </c>
      <c r="D1148" s="62">
        <v>45923</v>
      </c>
      <c r="E1148" s="105" t="s">
        <v>3269</v>
      </c>
      <c r="F1148" s="105" t="s">
        <v>3270</v>
      </c>
      <c r="G1148" s="162" t="s">
        <v>496</v>
      </c>
      <c r="H1148" s="195" t="s">
        <v>103</v>
      </c>
      <c r="I1148" s="64" t="s">
        <v>41</v>
      </c>
      <c r="J1148" s="65">
        <v>3</v>
      </c>
      <c r="K1148" s="66" t="s">
        <v>69</v>
      </c>
      <c r="L1148" s="67" t="s">
        <v>446</v>
      </c>
      <c r="M1148" s="67" t="s">
        <v>62</v>
      </c>
      <c r="N1148" s="68" t="s">
        <v>62</v>
      </c>
      <c r="O1148" s="68">
        <v>0.375</v>
      </c>
      <c r="P1148" s="69"/>
      <c r="Q1148" s="69"/>
      <c r="R1148" s="70"/>
      <c r="S1148" s="71"/>
      <c r="T1148" s="69"/>
      <c r="U1148" s="72"/>
      <c r="V1148" s="73">
        <v>3</v>
      </c>
      <c r="W1148" s="73">
        <v>65366</v>
      </c>
      <c r="X1148" s="74">
        <v>4.5999999999999996</v>
      </c>
      <c r="Y1148" s="72">
        <v>0.55499999999999994</v>
      </c>
      <c r="Z1148" s="73" t="s">
        <v>49</v>
      </c>
      <c r="AA1148" s="70">
        <v>45891</v>
      </c>
      <c r="AB1148" s="73"/>
      <c r="AC1148" s="75">
        <v>65366</v>
      </c>
      <c r="AD1148" s="75">
        <v>7000</v>
      </c>
      <c r="AE1148" s="75" t="s">
        <v>340</v>
      </c>
      <c r="AF1148" s="76" t="s">
        <v>4712</v>
      </c>
      <c r="AG1148" s="76" t="s">
        <v>4713</v>
      </c>
      <c r="AH1148" s="77">
        <v>0</v>
      </c>
      <c r="AI1148" s="77" t="s">
        <v>4714</v>
      </c>
    </row>
    <row r="1149" spans="1:35" ht="10.8" thickBot="1" x14ac:dyDescent="0.35">
      <c r="A1149" s="5" t="str">
        <f t="shared" si="34"/>
        <v/>
      </c>
      <c r="B1149" s="78"/>
      <c r="C1149" s="79"/>
      <c r="D1149" s="80"/>
      <c r="E1149" s="81"/>
      <c r="F1149" s="81"/>
      <c r="G1149" s="81"/>
      <c r="H1149" s="82"/>
      <c r="I1149" s="83" t="s">
        <v>38</v>
      </c>
      <c r="J1149" s="84">
        <f>SUBTOTAL(9,J1122:J1148)</f>
        <v>81</v>
      </c>
      <c r="K1149" s="85">
        <f>(70)-J1149</f>
        <v>-11</v>
      </c>
      <c r="L1149" s="127"/>
      <c r="M1149" s="127"/>
      <c r="N1149" s="128"/>
      <c r="O1149" s="128"/>
      <c r="P1149" s="129"/>
      <c r="Q1149" s="129"/>
      <c r="R1149" s="130"/>
      <c r="S1149" s="131"/>
      <c r="T1149" s="129"/>
      <c r="U1149" s="132"/>
      <c r="V1149" s="133"/>
      <c r="W1149" s="133"/>
      <c r="X1149" s="134"/>
      <c r="Y1149" s="132"/>
      <c r="Z1149" s="129"/>
      <c r="AA1149" s="130"/>
      <c r="AB1149" s="133"/>
      <c r="AC1149" s="135"/>
      <c r="AD1149" s="135"/>
      <c r="AE1149" s="135"/>
      <c r="AF1149" s="18"/>
      <c r="AG1149" s="18"/>
      <c r="AH1149" s="19"/>
      <c r="AI1149" s="19"/>
    </row>
    <row r="1150" spans="1:35" ht="10.8" thickBot="1" x14ac:dyDescent="0.35">
      <c r="A1150" s="1" t="str">
        <f t="shared" si="34"/>
        <v/>
      </c>
      <c r="B1150" s="94"/>
      <c r="C1150" s="115"/>
      <c r="D1150" s="96"/>
      <c r="E1150" s="97">
        <v>45924</v>
      </c>
      <c r="F1150" s="98" t="s">
        <v>163</v>
      </c>
      <c r="G1150" s="99"/>
      <c r="H1150" s="100"/>
      <c r="I1150" s="109"/>
      <c r="J1150" s="110"/>
      <c r="K1150" s="103"/>
      <c r="L1150" s="86"/>
      <c r="M1150" s="86"/>
      <c r="N1150" s="87"/>
      <c r="O1150" s="87"/>
      <c r="P1150" s="88"/>
      <c r="Q1150" s="88"/>
      <c r="R1150" s="89"/>
      <c r="S1150" s="90"/>
      <c r="T1150" s="88"/>
      <c r="U1150" s="91"/>
      <c r="V1150" s="92"/>
      <c r="W1150" s="92"/>
      <c r="X1150" s="93"/>
      <c r="Y1150" s="91"/>
      <c r="Z1150" s="88"/>
      <c r="AA1150" s="89"/>
      <c r="AB1150" s="92"/>
      <c r="AC1150" s="17"/>
      <c r="AD1150" s="17"/>
      <c r="AE1150" s="17"/>
      <c r="AF1150" s="18"/>
      <c r="AG1150" s="18"/>
      <c r="AH1150" s="19"/>
      <c r="AI1150" s="19"/>
    </row>
    <row r="1151" spans="1:35" x14ac:dyDescent="0.3">
      <c r="A1151" s="1" t="str">
        <f t="shared" si="34"/>
        <v>OXX1088731</v>
      </c>
      <c r="B1151" s="111" t="s">
        <v>76</v>
      </c>
      <c r="C1151" s="61">
        <v>1088731</v>
      </c>
      <c r="D1151" s="62">
        <v>45924</v>
      </c>
      <c r="E1151" s="105" t="s">
        <v>3271</v>
      </c>
      <c r="F1151" s="105" t="s">
        <v>3272</v>
      </c>
      <c r="G1151" s="162" t="s">
        <v>521</v>
      </c>
      <c r="H1151" s="63" t="s">
        <v>60</v>
      </c>
      <c r="I1151" s="64" t="s">
        <v>41</v>
      </c>
      <c r="J1151" s="65">
        <v>3</v>
      </c>
      <c r="K1151" s="66" t="s">
        <v>69</v>
      </c>
      <c r="L1151" s="67" t="s">
        <v>211</v>
      </c>
      <c r="M1151" s="67" t="s">
        <v>62</v>
      </c>
      <c r="N1151" s="68" t="s">
        <v>62</v>
      </c>
      <c r="O1151" s="68">
        <v>0.375</v>
      </c>
      <c r="P1151" s="69"/>
      <c r="Q1151" s="69"/>
      <c r="R1151" s="70"/>
      <c r="S1151" s="71"/>
      <c r="T1151" s="69"/>
      <c r="U1151" s="72"/>
      <c r="V1151" s="73">
        <v>3</v>
      </c>
      <c r="W1151" s="73">
        <v>95669</v>
      </c>
      <c r="X1151" s="74">
        <v>5</v>
      </c>
      <c r="Y1151" s="72">
        <v>0.755</v>
      </c>
      <c r="Z1151" s="73" t="s">
        <v>95</v>
      </c>
      <c r="AA1151" s="70">
        <v>45863</v>
      </c>
      <c r="AB1151" s="73"/>
      <c r="AC1151" s="75">
        <v>95669</v>
      </c>
      <c r="AD1151" s="75">
        <v>9000</v>
      </c>
      <c r="AE1151" s="75" t="s">
        <v>340</v>
      </c>
      <c r="AF1151" s="76" t="s">
        <v>4715</v>
      </c>
      <c r="AG1151" s="76" t="s">
        <v>4716</v>
      </c>
      <c r="AH1151" s="77">
        <v>0</v>
      </c>
      <c r="AI1151" s="77" t="s">
        <v>4717</v>
      </c>
    </row>
    <row r="1152" spans="1:35" x14ac:dyDescent="0.3">
      <c r="A1152" s="1" t="str">
        <f t="shared" si="34"/>
        <v>OXX1108567</v>
      </c>
      <c r="B1152" s="111" t="s">
        <v>76</v>
      </c>
      <c r="C1152" s="61">
        <v>1108567</v>
      </c>
      <c r="D1152" s="62">
        <v>45924</v>
      </c>
      <c r="E1152" s="105" t="s">
        <v>3273</v>
      </c>
      <c r="F1152" s="105" t="s">
        <v>3274</v>
      </c>
      <c r="G1152" s="162" t="s">
        <v>490</v>
      </c>
      <c r="H1152" s="63" t="s">
        <v>60</v>
      </c>
      <c r="I1152" s="64" t="s">
        <v>41</v>
      </c>
      <c r="J1152" s="65">
        <v>3</v>
      </c>
      <c r="K1152" s="66" t="s">
        <v>69</v>
      </c>
      <c r="L1152" s="67" t="s">
        <v>308</v>
      </c>
      <c r="M1152" s="67" t="s">
        <v>83</v>
      </c>
      <c r="N1152" s="68">
        <v>0.27083333333333331</v>
      </c>
      <c r="O1152" s="68">
        <v>0.375</v>
      </c>
      <c r="P1152" s="69"/>
      <c r="Q1152" s="69"/>
      <c r="R1152" s="70"/>
      <c r="S1152" s="71"/>
      <c r="T1152" s="69"/>
      <c r="U1152" s="72"/>
      <c r="V1152" s="73">
        <v>3</v>
      </c>
      <c r="W1152" s="73">
        <v>61263</v>
      </c>
      <c r="X1152" s="74">
        <v>5</v>
      </c>
      <c r="Y1152" s="72">
        <v>0.86499999999999999</v>
      </c>
      <c r="Z1152" s="73" t="s">
        <v>177</v>
      </c>
      <c r="AA1152" s="70">
        <v>45894</v>
      </c>
      <c r="AB1152" s="73"/>
      <c r="AC1152" s="75">
        <v>61263</v>
      </c>
      <c r="AD1152" s="75">
        <v>7000</v>
      </c>
      <c r="AE1152" s="75" t="s">
        <v>340</v>
      </c>
      <c r="AF1152" s="76" t="s">
        <v>4718</v>
      </c>
      <c r="AG1152" s="76" t="s">
        <v>4719</v>
      </c>
      <c r="AH1152" s="77">
        <v>0</v>
      </c>
      <c r="AI1152" s="77" t="s">
        <v>4720</v>
      </c>
    </row>
    <row r="1153" spans="1:35" x14ac:dyDescent="0.3">
      <c r="A1153" s="1" t="str">
        <f t="shared" si="34"/>
        <v>OXX1095184</v>
      </c>
      <c r="B1153" s="111" t="s">
        <v>76</v>
      </c>
      <c r="C1153" s="61">
        <v>1095184</v>
      </c>
      <c r="D1153" s="62">
        <v>45924</v>
      </c>
      <c r="E1153" s="105" t="s">
        <v>3275</v>
      </c>
      <c r="F1153" s="105" t="s">
        <v>3276</v>
      </c>
      <c r="G1153" s="162" t="s">
        <v>490</v>
      </c>
      <c r="H1153" s="226" t="s">
        <v>478</v>
      </c>
      <c r="I1153" s="64" t="s">
        <v>41</v>
      </c>
      <c r="J1153" s="65">
        <v>3</v>
      </c>
      <c r="K1153" s="66" t="s">
        <v>69</v>
      </c>
      <c r="L1153" s="67" t="s">
        <v>82</v>
      </c>
      <c r="M1153" s="67" t="s">
        <v>62</v>
      </c>
      <c r="N1153" s="68" t="s">
        <v>62</v>
      </c>
      <c r="O1153" s="68">
        <v>0.375</v>
      </c>
      <c r="P1153" s="69"/>
      <c r="Q1153" s="69"/>
      <c r="R1153" s="70"/>
      <c r="S1153" s="71"/>
      <c r="T1153" s="69"/>
      <c r="U1153" s="72"/>
      <c r="V1153" s="73">
        <v>3</v>
      </c>
      <c r="W1153" s="73">
        <v>82182</v>
      </c>
      <c r="X1153" s="74">
        <v>5</v>
      </c>
      <c r="Y1153" s="72">
        <v>0.77500000000000002</v>
      </c>
      <c r="Z1153" s="73" t="s">
        <v>211</v>
      </c>
      <c r="AA1153" s="70">
        <v>45895</v>
      </c>
      <c r="AB1153" s="73"/>
      <c r="AC1153" s="75">
        <v>82182</v>
      </c>
      <c r="AD1153" s="75">
        <v>7000</v>
      </c>
      <c r="AE1153" s="75" t="s">
        <v>340</v>
      </c>
      <c r="AF1153" s="76" t="s">
        <v>4721</v>
      </c>
      <c r="AG1153" s="76" t="s">
        <v>4722</v>
      </c>
      <c r="AH1153" s="77">
        <v>0</v>
      </c>
      <c r="AI1153" s="77" t="s">
        <v>4723</v>
      </c>
    </row>
    <row r="1154" spans="1:35" x14ac:dyDescent="0.3">
      <c r="A1154" s="1" t="str">
        <f t="shared" si="34"/>
        <v>OXX1106742</v>
      </c>
      <c r="B1154" s="111" t="s">
        <v>76</v>
      </c>
      <c r="C1154" s="61">
        <v>1106742</v>
      </c>
      <c r="D1154" s="62">
        <v>45924</v>
      </c>
      <c r="E1154" s="105" t="s">
        <v>3277</v>
      </c>
      <c r="F1154" s="105" t="s">
        <v>3278</v>
      </c>
      <c r="G1154" s="162" t="s">
        <v>444</v>
      </c>
      <c r="H1154" s="63" t="s">
        <v>85</v>
      </c>
      <c r="I1154" s="64" t="s">
        <v>41</v>
      </c>
      <c r="J1154" s="65">
        <v>3</v>
      </c>
      <c r="K1154" s="66" t="s">
        <v>69</v>
      </c>
      <c r="L1154" s="67" t="s">
        <v>84</v>
      </c>
      <c r="M1154" s="67" t="s">
        <v>62</v>
      </c>
      <c r="N1154" s="68" t="s">
        <v>62</v>
      </c>
      <c r="O1154" s="68">
        <v>0.375</v>
      </c>
      <c r="P1154" s="69"/>
      <c r="Q1154" s="69"/>
      <c r="R1154" s="70"/>
      <c r="S1154" s="71"/>
      <c r="T1154" s="69"/>
      <c r="U1154" s="72"/>
      <c r="V1154" s="73">
        <v>3</v>
      </c>
      <c r="W1154" s="73">
        <v>87211</v>
      </c>
      <c r="X1154" s="74">
        <v>4.9000000000000004</v>
      </c>
      <c r="Y1154" s="72">
        <v>0.77500000000000002</v>
      </c>
      <c r="Z1154" s="73" t="s">
        <v>84</v>
      </c>
      <c r="AA1154" s="70">
        <v>45894</v>
      </c>
      <c r="AB1154" s="73"/>
      <c r="AC1154" s="75">
        <v>87211</v>
      </c>
      <c r="AD1154" s="75">
        <v>9000</v>
      </c>
      <c r="AE1154" s="75" t="s">
        <v>340</v>
      </c>
      <c r="AF1154" s="76" t="s">
        <v>4724</v>
      </c>
      <c r="AG1154" s="76" t="s">
        <v>4725</v>
      </c>
      <c r="AH1154" s="77">
        <v>0</v>
      </c>
      <c r="AI1154" s="77" t="s">
        <v>4726</v>
      </c>
    </row>
    <row r="1155" spans="1:35" x14ac:dyDescent="0.3">
      <c r="A1155" s="1" t="str">
        <f t="shared" si="34"/>
        <v>SHX1086742</v>
      </c>
      <c r="B1155" s="143" t="s">
        <v>151</v>
      </c>
      <c r="C1155" s="61">
        <v>1086742</v>
      </c>
      <c r="D1155" s="62">
        <v>45924</v>
      </c>
      <c r="E1155" s="105" t="s">
        <v>3279</v>
      </c>
      <c r="F1155" s="105" t="s">
        <v>3280</v>
      </c>
      <c r="G1155" s="162" t="s">
        <v>682</v>
      </c>
      <c r="H1155" s="213" t="s">
        <v>397</v>
      </c>
      <c r="I1155" s="64" t="s">
        <v>41</v>
      </c>
      <c r="J1155" s="65">
        <v>3</v>
      </c>
      <c r="K1155" s="66" t="s">
        <v>69</v>
      </c>
      <c r="L1155" s="67" t="s">
        <v>90</v>
      </c>
      <c r="M1155" s="67" t="s">
        <v>62</v>
      </c>
      <c r="N1155" s="68" t="s">
        <v>62</v>
      </c>
      <c r="O1155" s="68">
        <v>0.375</v>
      </c>
      <c r="P1155" s="69"/>
      <c r="Q1155" s="69"/>
      <c r="R1155" s="70"/>
      <c r="S1155" s="71"/>
      <c r="T1155" s="69"/>
      <c r="U1155" s="72"/>
      <c r="V1155" s="73">
        <v>3</v>
      </c>
      <c r="W1155" s="73">
        <v>211996</v>
      </c>
      <c r="X1155" s="74">
        <v>5</v>
      </c>
      <c r="Y1155" s="72">
        <v>1</v>
      </c>
      <c r="Z1155" s="73" t="s">
        <v>90</v>
      </c>
      <c r="AA1155" s="70">
        <v>45894</v>
      </c>
      <c r="AB1155" s="73"/>
      <c r="AC1155" s="75">
        <v>211996</v>
      </c>
      <c r="AD1155" s="75">
        <v>18000</v>
      </c>
      <c r="AE1155" s="75" t="s">
        <v>340</v>
      </c>
      <c r="AF1155" s="76" t="s">
        <v>4727</v>
      </c>
      <c r="AG1155" s="76" t="s">
        <v>4728</v>
      </c>
      <c r="AH1155" s="77">
        <v>0</v>
      </c>
      <c r="AI1155" s="77" t="s">
        <v>4729</v>
      </c>
    </row>
    <row r="1156" spans="1:35" x14ac:dyDescent="0.3">
      <c r="A1156" s="1" t="str">
        <f t="shared" si="34"/>
        <v>OXX1107154</v>
      </c>
      <c r="B1156" s="111" t="s">
        <v>76</v>
      </c>
      <c r="C1156" s="61">
        <v>1107154</v>
      </c>
      <c r="D1156" s="62">
        <v>45924</v>
      </c>
      <c r="E1156" s="105" t="s">
        <v>3281</v>
      </c>
      <c r="F1156" s="105" t="s">
        <v>3282</v>
      </c>
      <c r="G1156" s="162" t="s">
        <v>493</v>
      </c>
      <c r="H1156" s="214" t="s">
        <v>398</v>
      </c>
      <c r="I1156" s="64" t="s">
        <v>41</v>
      </c>
      <c r="J1156" s="65">
        <v>3</v>
      </c>
      <c r="K1156" s="66" t="s">
        <v>69</v>
      </c>
      <c r="L1156" s="67" t="s">
        <v>434</v>
      </c>
      <c r="M1156" s="67" t="s">
        <v>62</v>
      </c>
      <c r="N1156" s="68" t="s">
        <v>62</v>
      </c>
      <c r="O1156" s="68">
        <v>0.375</v>
      </c>
      <c r="P1156" s="69"/>
      <c r="Q1156" s="69"/>
      <c r="R1156" s="70"/>
      <c r="S1156" s="71"/>
      <c r="T1156" s="69"/>
      <c r="U1156" s="72"/>
      <c r="V1156" s="73">
        <v>4</v>
      </c>
      <c r="W1156" s="73">
        <v>47462</v>
      </c>
      <c r="X1156" s="74">
        <v>4.8</v>
      </c>
      <c r="Y1156" s="72">
        <v>0.98</v>
      </c>
      <c r="Z1156" s="73" t="s">
        <v>448</v>
      </c>
      <c r="AA1156" s="70">
        <v>45894</v>
      </c>
      <c r="AB1156" s="73"/>
      <c r="AC1156" s="75">
        <v>47462</v>
      </c>
      <c r="AD1156" s="75">
        <v>5000</v>
      </c>
      <c r="AE1156" s="75" t="s">
        <v>340</v>
      </c>
      <c r="AF1156" s="76" t="s">
        <v>4730</v>
      </c>
      <c r="AG1156" s="76" t="s">
        <v>4731</v>
      </c>
      <c r="AH1156" s="77">
        <v>0</v>
      </c>
      <c r="AI1156" s="77" t="s">
        <v>4732</v>
      </c>
    </row>
    <row r="1157" spans="1:35" x14ac:dyDescent="0.3">
      <c r="A1157" s="1" t="str">
        <f t="shared" si="34"/>
        <v>OXX1089517</v>
      </c>
      <c r="B1157" s="111" t="s">
        <v>76</v>
      </c>
      <c r="C1157" s="61">
        <v>1089517</v>
      </c>
      <c r="D1157" s="62">
        <v>45924</v>
      </c>
      <c r="E1157" s="105" t="s">
        <v>3283</v>
      </c>
      <c r="F1157" s="105" t="s">
        <v>3284</v>
      </c>
      <c r="G1157" s="162" t="s">
        <v>496</v>
      </c>
      <c r="H1157" s="195" t="s">
        <v>89</v>
      </c>
      <c r="I1157" s="64" t="s">
        <v>41</v>
      </c>
      <c r="J1157" s="65">
        <v>3</v>
      </c>
      <c r="K1157" s="66" t="s">
        <v>69</v>
      </c>
      <c r="L1157" s="67" t="s">
        <v>99</v>
      </c>
      <c r="M1157" s="67" t="s">
        <v>62</v>
      </c>
      <c r="N1157" s="68" t="s">
        <v>62</v>
      </c>
      <c r="O1157" s="68">
        <v>0.375</v>
      </c>
      <c r="P1157" s="69"/>
      <c r="Q1157" s="69"/>
      <c r="R1157" s="70"/>
      <c r="S1157" s="71"/>
      <c r="T1157" s="69"/>
      <c r="U1157" s="72"/>
      <c r="V1157" s="73">
        <v>3</v>
      </c>
      <c r="W1157" s="73">
        <v>122256</v>
      </c>
      <c r="X1157" s="74">
        <v>5</v>
      </c>
      <c r="Y1157" s="72">
        <v>0.78260000000000007</v>
      </c>
      <c r="Z1157" s="73" t="s">
        <v>272</v>
      </c>
      <c r="AA1157" s="70">
        <v>45833</v>
      </c>
      <c r="AB1157" s="73"/>
      <c r="AC1157" s="75">
        <v>122256</v>
      </c>
      <c r="AD1157" s="75">
        <v>11000</v>
      </c>
      <c r="AE1157" s="75" t="s">
        <v>340</v>
      </c>
      <c r="AF1157" s="76" t="s">
        <v>4733</v>
      </c>
      <c r="AG1157" s="76" t="s">
        <v>4734</v>
      </c>
      <c r="AH1157" s="77">
        <v>0</v>
      </c>
      <c r="AI1157" s="77" t="s">
        <v>4735</v>
      </c>
    </row>
    <row r="1158" spans="1:35" x14ac:dyDescent="0.3">
      <c r="A1158" s="1" t="str">
        <f t="shared" si="34"/>
        <v>OXX1096575</v>
      </c>
      <c r="B1158" s="111" t="s">
        <v>76</v>
      </c>
      <c r="C1158" s="61">
        <v>1096575</v>
      </c>
      <c r="D1158" s="62">
        <v>45924</v>
      </c>
      <c r="E1158" s="105" t="s">
        <v>3285</v>
      </c>
      <c r="F1158" s="105" t="s">
        <v>3286</v>
      </c>
      <c r="G1158" s="162" t="s">
        <v>496</v>
      </c>
      <c r="H1158" s="195" t="s">
        <v>89</v>
      </c>
      <c r="I1158" s="64" t="s">
        <v>41</v>
      </c>
      <c r="J1158" s="65">
        <v>3</v>
      </c>
      <c r="K1158" s="66" t="s">
        <v>69</v>
      </c>
      <c r="L1158" s="67" t="s">
        <v>366</v>
      </c>
      <c r="M1158" s="67" t="s">
        <v>62</v>
      </c>
      <c r="N1158" s="68" t="s">
        <v>62</v>
      </c>
      <c r="O1158" s="68">
        <v>0.375</v>
      </c>
      <c r="P1158" s="69"/>
      <c r="Q1158" s="69"/>
      <c r="R1158" s="70"/>
      <c r="S1158" s="71"/>
      <c r="T1158" s="69"/>
      <c r="U1158" s="72"/>
      <c r="V1158" s="73">
        <v>3</v>
      </c>
      <c r="W1158" s="73">
        <v>70599</v>
      </c>
      <c r="X1158" s="74">
        <v>5</v>
      </c>
      <c r="Y1158" s="72">
        <v>1</v>
      </c>
      <c r="Z1158" s="73" t="s">
        <v>97</v>
      </c>
      <c r="AA1158" s="70">
        <v>45833</v>
      </c>
      <c r="AB1158" s="73"/>
      <c r="AC1158" s="75">
        <v>70599</v>
      </c>
      <c r="AD1158" s="75">
        <v>7000</v>
      </c>
      <c r="AE1158" s="75" t="s">
        <v>340</v>
      </c>
      <c r="AF1158" s="76" t="s">
        <v>4736</v>
      </c>
      <c r="AG1158" s="76" t="s">
        <v>4737</v>
      </c>
      <c r="AH1158" s="77">
        <v>0</v>
      </c>
      <c r="AI1158" s="77" t="s">
        <v>4738</v>
      </c>
    </row>
    <row r="1159" spans="1:35" x14ac:dyDescent="0.3">
      <c r="A1159" s="1" t="str">
        <f t="shared" si="34"/>
        <v>OXX1099162</v>
      </c>
      <c r="B1159" s="111" t="s">
        <v>76</v>
      </c>
      <c r="C1159" s="61">
        <v>1099162</v>
      </c>
      <c r="D1159" s="62">
        <v>45924</v>
      </c>
      <c r="E1159" s="105" t="s">
        <v>3287</v>
      </c>
      <c r="F1159" s="105" t="s">
        <v>603</v>
      </c>
      <c r="G1159" s="162" t="s">
        <v>496</v>
      </c>
      <c r="H1159" s="195" t="s">
        <v>89</v>
      </c>
      <c r="I1159" s="64" t="s">
        <v>41</v>
      </c>
      <c r="J1159" s="65">
        <v>3</v>
      </c>
      <c r="K1159" s="66" t="s">
        <v>69</v>
      </c>
      <c r="L1159" s="67" t="s">
        <v>96</v>
      </c>
      <c r="M1159" s="67" t="s">
        <v>62</v>
      </c>
      <c r="N1159" s="68" t="s">
        <v>62</v>
      </c>
      <c r="O1159" s="68">
        <v>0.375</v>
      </c>
      <c r="P1159" s="69"/>
      <c r="Q1159" s="69"/>
      <c r="R1159" s="70"/>
      <c r="S1159" s="71"/>
      <c r="T1159" s="69"/>
      <c r="U1159" s="72"/>
      <c r="V1159" s="73">
        <v>3</v>
      </c>
      <c r="W1159" s="73">
        <v>71837</v>
      </c>
      <c r="X1159" s="74">
        <v>5</v>
      </c>
      <c r="Y1159" s="72">
        <v>0.8</v>
      </c>
      <c r="Z1159" s="73" t="s">
        <v>161</v>
      </c>
      <c r="AA1159" s="70">
        <v>45895</v>
      </c>
      <c r="AB1159" s="73"/>
      <c r="AC1159" s="75">
        <v>71837</v>
      </c>
      <c r="AD1159" s="75">
        <v>7000</v>
      </c>
      <c r="AE1159" s="75" t="s">
        <v>340</v>
      </c>
      <c r="AF1159" s="76" t="s">
        <v>4739</v>
      </c>
      <c r="AG1159" s="76" t="s">
        <v>4740</v>
      </c>
      <c r="AH1159" s="77">
        <v>0</v>
      </c>
      <c r="AI1159" s="77" t="s">
        <v>4741</v>
      </c>
    </row>
    <row r="1160" spans="1:35" x14ac:dyDescent="0.3">
      <c r="A1160" s="1" t="str">
        <f t="shared" si="34"/>
        <v>OXX1100341</v>
      </c>
      <c r="B1160" s="111" t="s">
        <v>76</v>
      </c>
      <c r="C1160" s="61">
        <v>1100341</v>
      </c>
      <c r="D1160" s="62">
        <v>45924</v>
      </c>
      <c r="E1160" s="105" t="s">
        <v>3288</v>
      </c>
      <c r="F1160" s="105" t="s">
        <v>3289</v>
      </c>
      <c r="G1160" s="162" t="s">
        <v>496</v>
      </c>
      <c r="H1160" s="195" t="s">
        <v>89</v>
      </c>
      <c r="I1160" s="64" t="s">
        <v>41</v>
      </c>
      <c r="J1160" s="65">
        <v>3</v>
      </c>
      <c r="K1160" s="66" t="s">
        <v>69</v>
      </c>
      <c r="L1160" s="67" t="s">
        <v>94</v>
      </c>
      <c r="M1160" s="67" t="s">
        <v>62</v>
      </c>
      <c r="N1160" s="68" t="s">
        <v>62</v>
      </c>
      <c r="O1160" s="68">
        <v>0.375</v>
      </c>
      <c r="P1160" s="69"/>
      <c r="Q1160" s="69"/>
      <c r="R1160" s="70"/>
      <c r="S1160" s="71"/>
      <c r="T1160" s="69"/>
      <c r="U1160" s="72"/>
      <c r="V1160" s="73">
        <v>2</v>
      </c>
      <c r="W1160" s="73">
        <v>89282</v>
      </c>
      <c r="X1160" s="74">
        <v>5</v>
      </c>
      <c r="Y1160" s="72">
        <v>0.61</v>
      </c>
      <c r="Z1160" s="73" t="s">
        <v>97</v>
      </c>
      <c r="AA1160" s="70">
        <v>45894</v>
      </c>
      <c r="AB1160" s="73"/>
      <c r="AC1160" s="75">
        <v>89282</v>
      </c>
      <c r="AD1160" s="75">
        <v>9000</v>
      </c>
      <c r="AE1160" s="75" t="s">
        <v>340</v>
      </c>
      <c r="AF1160" s="76" t="s">
        <v>4742</v>
      </c>
      <c r="AG1160" s="76" t="s">
        <v>4743</v>
      </c>
      <c r="AH1160" s="77">
        <v>0</v>
      </c>
      <c r="AI1160" s="77" t="s">
        <v>4744</v>
      </c>
    </row>
    <row r="1161" spans="1:35" x14ac:dyDescent="0.3">
      <c r="A1161" s="1" t="str">
        <f t="shared" si="34"/>
        <v>OXX1100374</v>
      </c>
      <c r="B1161" s="111" t="s">
        <v>76</v>
      </c>
      <c r="C1161" s="61">
        <v>1100374</v>
      </c>
      <c r="D1161" s="62">
        <v>45924</v>
      </c>
      <c r="E1161" s="105" t="s">
        <v>3290</v>
      </c>
      <c r="F1161" s="105" t="s">
        <v>3291</v>
      </c>
      <c r="G1161" s="162" t="s">
        <v>496</v>
      </c>
      <c r="H1161" s="195" t="s">
        <v>89</v>
      </c>
      <c r="I1161" s="64" t="s">
        <v>41</v>
      </c>
      <c r="J1161" s="65">
        <v>3</v>
      </c>
      <c r="K1161" s="66" t="s">
        <v>69</v>
      </c>
      <c r="L1161" s="67" t="s">
        <v>401</v>
      </c>
      <c r="M1161" s="67" t="s">
        <v>62</v>
      </c>
      <c r="N1161" s="68" t="s">
        <v>62</v>
      </c>
      <c r="O1161" s="68">
        <v>0.375</v>
      </c>
      <c r="P1161" s="69"/>
      <c r="Q1161" s="69"/>
      <c r="R1161" s="70"/>
      <c r="S1161" s="71"/>
      <c r="T1161" s="69"/>
      <c r="U1161" s="72"/>
      <c r="V1161" s="73">
        <v>3</v>
      </c>
      <c r="W1161" s="73">
        <v>92168</v>
      </c>
      <c r="X1161" s="74">
        <v>5</v>
      </c>
      <c r="Y1161" s="72">
        <v>0.92</v>
      </c>
      <c r="Z1161" s="73" t="s">
        <v>91</v>
      </c>
      <c r="AA1161" s="70">
        <v>45895</v>
      </c>
      <c r="AB1161" s="73"/>
      <c r="AC1161" s="75">
        <v>92168</v>
      </c>
      <c r="AD1161" s="75">
        <v>9000</v>
      </c>
      <c r="AE1161" s="75" t="s">
        <v>340</v>
      </c>
      <c r="AF1161" s="76" t="s">
        <v>4745</v>
      </c>
      <c r="AG1161" s="76" t="s">
        <v>4746</v>
      </c>
      <c r="AH1161" s="77">
        <v>0</v>
      </c>
      <c r="AI1161" s="77" t="s">
        <v>4747</v>
      </c>
    </row>
    <row r="1162" spans="1:35" x14ac:dyDescent="0.3">
      <c r="A1162" s="1" t="str">
        <f t="shared" si="34"/>
        <v>OXX1104928</v>
      </c>
      <c r="B1162" s="111" t="s">
        <v>76</v>
      </c>
      <c r="C1162" s="61">
        <v>1104928</v>
      </c>
      <c r="D1162" s="62">
        <v>45924</v>
      </c>
      <c r="E1162" s="105" t="s">
        <v>3292</v>
      </c>
      <c r="F1162" s="105" t="s">
        <v>3293</v>
      </c>
      <c r="G1162" s="162" t="s">
        <v>496</v>
      </c>
      <c r="H1162" s="195" t="s">
        <v>89</v>
      </c>
      <c r="I1162" s="64" t="s">
        <v>41</v>
      </c>
      <c r="J1162" s="65">
        <v>3</v>
      </c>
      <c r="K1162" s="66" t="s">
        <v>69</v>
      </c>
      <c r="L1162" s="67" t="s">
        <v>91</v>
      </c>
      <c r="M1162" s="67" t="s">
        <v>62</v>
      </c>
      <c r="N1162" s="68" t="s">
        <v>62</v>
      </c>
      <c r="O1162" s="68">
        <v>0.375</v>
      </c>
      <c r="P1162" s="69"/>
      <c r="Q1162" s="69"/>
      <c r="R1162" s="70"/>
      <c r="S1162" s="71"/>
      <c r="T1162" s="69"/>
      <c r="U1162" s="72"/>
      <c r="V1162" s="73">
        <v>3</v>
      </c>
      <c r="W1162" s="73">
        <v>89237</v>
      </c>
      <c r="X1162" s="74">
        <v>5</v>
      </c>
      <c r="Y1162" s="72">
        <v>0.73</v>
      </c>
      <c r="Z1162" s="73" t="s">
        <v>97</v>
      </c>
      <c r="AA1162" s="70">
        <v>45891</v>
      </c>
      <c r="AB1162" s="73"/>
      <c r="AC1162" s="75">
        <v>89237</v>
      </c>
      <c r="AD1162" s="75">
        <v>9000</v>
      </c>
      <c r="AE1162" s="75" t="s">
        <v>340</v>
      </c>
      <c r="AF1162" s="76" t="s">
        <v>4748</v>
      </c>
      <c r="AG1162" s="76" t="s">
        <v>4749</v>
      </c>
      <c r="AH1162" s="77">
        <v>0</v>
      </c>
      <c r="AI1162" s="77" t="s">
        <v>4750</v>
      </c>
    </row>
    <row r="1163" spans="1:35" x14ac:dyDescent="0.3">
      <c r="A1163" s="1" t="str">
        <f t="shared" si="34"/>
        <v>OXX1105177</v>
      </c>
      <c r="B1163" s="111" t="s">
        <v>76</v>
      </c>
      <c r="C1163" s="61">
        <v>1105177</v>
      </c>
      <c r="D1163" s="62">
        <v>45924</v>
      </c>
      <c r="E1163" s="105" t="s">
        <v>3294</v>
      </c>
      <c r="F1163" s="105" t="s">
        <v>3295</v>
      </c>
      <c r="G1163" s="162" t="s">
        <v>496</v>
      </c>
      <c r="H1163" s="195" t="s">
        <v>89</v>
      </c>
      <c r="I1163" s="64" t="s">
        <v>41</v>
      </c>
      <c r="J1163" s="65">
        <v>3</v>
      </c>
      <c r="K1163" s="66" t="s">
        <v>69</v>
      </c>
      <c r="L1163" s="67" t="s">
        <v>97</v>
      </c>
      <c r="M1163" s="67" t="s">
        <v>62</v>
      </c>
      <c r="N1163" s="68" t="s">
        <v>62</v>
      </c>
      <c r="O1163" s="68">
        <v>0.375</v>
      </c>
      <c r="P1163" s="69"/>
      <c r="Q1163" s="69"/>
      <c r="R1163" s="70"/>
      <c r="S1163" s="71"/>
      <c r="T1163" s="69"/>
      <c r="U1163" s="72"/>
      <c r="V1163" s="73">
        <v>3</v>
      </c>
      <c r="W1163" s="73">
        <v>109924</v>
      </c>
      <c r="X1163" s="74">
        <v>5</v>
      </c>
      <c r="Y1163" s="72">
        <v>0.8</v>
      </c>
      <c r="Z1163" s="73" t="s">
        <v>100</v>
      </c>
      <c r="AA1163" s="70">
        <v>45894</v>
      </c>
      <c r="AB1163" s="73"/>
      <c r="AC1163" s="75">
        <v>109924</v>
      </c>
      <c r="AD1163" s="75">
        <v>11000</v>
      </c>
      <c r="AE1163" s="75" t="s">
        <v>340</v>
      </c>
      <c r="AF1163" s="76" t="s">
        <v>4751</v>
      </c>
      <c r="AG1163" s="76" t="s">
        <v>4752</v>
      </c>
      <c r="AH1163" s="77">
        <v>0</v>
      </c>
      <c r="AI1163" s="77" t="s">
        <v>4753</v>
      </c>
    </row>
    <row r="1164" spans="1:35" x14ac:dyDescent="0.3">
      <c r="A1164" s="1" t="str">
        <f t="shared" si="34"/>
        <v>OXX1105367</v>
      </c>
      <c r="B1164" s="111" t="s">
        <v>76</v>
      </c>
      <c r="C1164" s="61">
        <v>1105367</v>
      </c>
      <c r="D1164" s="62">
        <v>45924</v>
      </c>
      <c r="E1164" s="105" t="s">
        <v>3296</v>
      </c>
      <c r="F1164" s="105" t="s">
        <v>3297</v>
      </c>
      <c r="G1164" s="162" t="s">
        <v>496</v>
      </c>
      <c r="H1164" s="195" t="s">
        <v>89</v>
      </c>
      <c r="I1164" s="64" t="s">
        <v>41</v>
      </c>
      <c r="J1164" s="65">
        <v>3</v>
      </c>
      <c r="K1164" s="66" t="s">
        <v>69</v>
      </c>
      <c r="L1164" s="67" t="s">
        <v>100</v>
      </c>
      <c r="M1164" s="67" t="s">
        <v>62</v>
      </c>
      <c r="N1164" s="68" t="s">
        <v>62</v>
      </c>
      <c r="O1164" s="68">
        <v>0.375</v>
      </c>
      <c r="P1164" s="69"/>
      <c r="Q1164" s="69"/>
      <c r="R1164" s="70"/>
      <c r="S1164" s="71"/>
      <c r="T1164" s="69"/>
      <c r="U1164" s="72"/>
      <c r="V1164" s="73">
        <v>3</v>
      </c>
      <c r="W1164" s="73">
        <v>70609</v>
      </c>
      <c r="X1164" s="74">
        <v>5</v>
      </c>
      <c r="Y1164" s="72">
        <v>0.88</v>
      </c>
      <c r="Z1164" s="73" t="s">
        <v>96</v>
      </c>
      <c r="AA1164" s="70">
        <v>45894</v>
      </c>
      <c r="AB1164" s="73"/>
      <c r="AC1164" s="75">
        <v>70609</v>
      </c>
      <c r="AD1164" s="75">
        <v>7000</v>
      </c>
      <c r="AE1164" s="75" t="s">
        <v>340</v>
      </c>
      <c r="AF1164" s="76" t="s">
        <v>4754</v>
      </c>
      <c r="AG1164" s="76" t="s">
        <v>4755</v>
      </c>
      <c r="AH1164" s="77">
        <v>0</v>
      </c>
      <c r="AI1164" s="77" t="s">
        <v>4756</v>
      </c>
    </row>
    <row r="1165" spans="1:35" x14ac:dyDescent="0.3">
      <c r="A1165" s="1" t="str">
        <f t="shared" si="34"/>
        <v>OXX1109352</v>
      </c>
      <c r="B1165" s="111" t="s">
        <v>76</v>
      </c>
      <c r="C1165" s="61">
        <v>1109352</v>
      </c>
      <c r="D1165" s="62">
        <v>45924</v>
      </c>
      <c r="E1165" s="105" t="s">
        <v>3298</v>
      </c>
      <c r="F1165" s="105" t="s">
        <v>3299</v>
      </c>
      <c r="G1165" s="162" t="s">
        <v>496</v>
      </c>
      <c r="H1165" s="195" t="s">
        <v>89</v>
      </c>
      <c r="I1165" s="64" t="s">
        <v>41</v>
      </c>
      <c r="J1165" s="65">
        <v>3</v>
      </c>
      <c r="K1165" s="66" t="s">
        <v>69</v>
      </c>
      <c r="L1165" s="67" t="s">
        <v>92</v>
      </c>
      <c r="M1165" s="67" t="s">
        <v>62</v>
      </c>
      <c r="N1165" s="68" t="s">
        <v>62</v>
      </c>
      <c r="O1165" s="68">
        <v>0.375</v>
      </c>
      <c r="P1165" s="69"/>
      <c r="Q1165" s="69"/>
      <c r="R1165" s="70"/>
      <c r="S1165" s="71"/>
      <c r="T1165" s="69"/>
      <c r="U1165" s="72"/>
      <c r="V1165" s="73">
        <v>4</v>
      </c>
      <c r="W1165" s="73">
        <v>46288</v>
      </c>
      <c r="X1165" s="74">
        <v>5</v>
      </c>
      <c r="Y1165" s="72">
        <v>1</v>
      </c>
      <c r="Z1165" s="73" t="s">
        <v>161</v>
      </c>
      <c r="AA1165" s="70">
        <v>45894</v>
      </c>
      <c r="AB1165" s="73"/>
      <c r="AC1165" s="75">
        <v>46288</v>
      </c>
      <c r="AD1165" s="75">
        <v>5000</v>
      </c>
      <c r="AE1165" s="75" t="s">
        <v>340</v>
      </c>
      <c r="AF1165" s="76" t="s">
        <v>4757</v>
      </c>
      <c r="AG1165" s="76" t="s">
        <v>4758</v>
      </c>
      <c r="AH1165" s="77">
        <v>0</v>
      </c>
      <c r="AI1165" s="77" t="s">
        <v>4759</v>
      </c>
    </row>
    <row r="1166" spans="1:35" x14ac:dyDescent="0.3">
      <c r="A1166" s="1" t="str">
        <f t="shared" si="34"/>
        <v>OXX1104116</v>
      </c>
      <c r="B1166" s="111" t="s">
        <v>76</v>
      </c>
      <c r="C1166" s="61">
        <v>1104116</v>
      </c>
      <c r="D1166" s="62">
        <v>45924</v>
      </c>
      <c r="E1166" s="105" t="s">
        <v>3300</v>
      </c>
      <c r="F1166" s="105" t="s">
        <v>3301</v>
      </c>
      <c r="G1166" s="162" t="s">
        <v>814</v>
      </c>
      <c r="H1166" s="63" t="s">
        <v>101</v>
      </c>
      <c r="I1166" s="64" t="s">
        <v>41</v>
      </c>
      <c r="J1166" s="65">
        <v>3</v>
      </c>
      <c r="K1166" s="66" t="s">
        <v>69</v>
      </c>
      <c r="L1166" s="67" t="s">
        <v>271</v>
      </c>
      <c r="M1166" s="67" t="s">
        <v>62</v>
      </c>
      <c r="N1166" s="68" t="s">
        <v>62</v>
      </c>
      <c r="O1166" s="68">
        <v>0.375</v>
      </c>
      <c r="P1166" s="69"/>
      <c r="Q1166" s="69"/>
      <c r="R1166" s="70"/>
      <c r="S1166" s="71"/>
      <c r="T1166" s="69"/>
      <c r="U1166" s="72"/>
      <c r="V1166" s="73">
        <v>3</v>
      </c>
      <c r="W1166" s="73">
        <v>72559</v>
      </c>
      <c r="X1166" s="74">
        <v>5</v>
      </c>
      <c r="Y1166" s="72">
        <v>0.71499999999999997</v>
      </c>
      <c r="Z1166" s="73" t="s">
        <v>379</v>
      </c>
      <c r="AA1166" s="70">
        <v>45895</v>
      </c>
      <c r="AB1166" s="73"/>
      <c r="AC1166" s="75">
        <v>72559</v>
      </c>
      <c r="AD1166" s="75">
        <v>7000</v>
      </c>
      <c r="AE1166" s="75" t="s">
        <v>340</v>
      </c>
      <c r="AF1166" s="76" t="s">
        <v>4760</v>
      </c>
      <c r="AG1166" s="76" t="s">
        <v>4761</v>
      </c>
      <c r="AH1166" s="77">
        <v>0</v>
      </c>
      <c r="AI1166" s="77" t="s">
        <v>4762</v>
      </c>
    </row>
    <row r="1167" spans="1:35" x14ac:dyDescent="0.3">
      <c r="A1167" s="1" t="str">
        <f t="shared" si="34"/>
        <v>OXX1104897</v>
      </c>
      <c r="B1167" s="111" t="s">
        <v>76</v>
      </c>
      <c r="C1167" s="61">
        <v>1104897</v>
      </c>
      <c r="D1167" s="62">
        <v>45924</v>
      </c>
      <c r="E1167" s="105" t="s">
        <v>3302</v>
      </c>
      <c r="F1167" s="105" t="s">
        <v>3303</v>
      </c>
      <c r="G1167" s="162" t="s">
        <v>804</v>
      </c>
      <c r="H1167" s="63" t="s">
        <v>101</v>
      </c>
      <c r="I1167" s="64" t="s">
        <v>41</v>
      </c>
      <c r="J1167" s="65">
        <v>3</v>
      </c>
      <c r="K1167" s="66" t="s">
        <v>69</v>
      </c>
      <c r="L1167" s="67" t="s">
        <v>379</v>
      </c>
      <c r="M1167" s="67" t="s">
        <v>83</v>
      </c>
      <c r="N1167" s="68">
        <v>0.29166666666666669</v>
      </c>
      <c r="O1167" s="68">
        <v>0.375</v>
      </c>
      <c r="P1167" s="69"/>
      <c r="Q1167" s="69"/>
      <c r="R1167" s="70"/>
      <c r="S1167" s="71"/>
      <c r="T1167" s="69"/>
      <c r="U1167" s="72"/>
      <c r="V1167" s="73">
        <v>3</v>
      </c>
      <c r="W1167" s="73">
        <v>82721</v>
      </c>
      <c r="X1167" s="74">
        <v>5</v>
      </c>
      <c r="Y1167" s="72">
        <v>0.86499999999999999</v>
      </c>
      <c r="Z1167" s="73" t="s">
        <v>379</v>
      </c>
      <c r="AA1167" s="70">
        <v>45894</v>
      </c>
      <c r="AB1167" s="73"/>
      <c r="AC1167" s="75">
        <v>82721</v>
      </c>
      <c r="AD1167" s="75">
        <v>7000</v>
      </c>
      <c r="AE1167" s="75" t="s">
        <v>340</v>
      </c>
      <c r="AF1167" s="76" t="s">
        <v>4763</v>
      </c>
      <c r="AG1167" s="76" t="s">
        <v>4764</v>
      </c>
      <c r="AH1167" s="77">
        <v>0</v>
      </c>
      <c r="AI1167" s="77" t="s">
        <v>4765</v>
      </c>
    </row>
    <row r="1168" spans="1:35" x14ac:dyDescent="0.3">
      <c r="A1168" s="1" t="str">
        <f t="shared" si="34"/>
        <v>OXX1090585</v>
      </c>
      <c r="B1168" s="111" t="s">
        <v>76</v>
      </c>
      <c r="C1168" s="61">
        <v>1090585</v>
      </c>
      <c r="D1168" s="62">
        <v>45924</v>
      </c>
      <c r="E1168" s="105" t="s">
        <v>3304</v>
      </c>
      <c r="F1168" s="105" t="s">
        <v>3305</v>
      </c>
      <c r="G1168" s="162" t="s">
        <v>496</v>
      </c>
      <c r="H1168" s="195" t="s">
        <v>103</v>
      </c>
      <c r="I1168" s="64" t="s">
        <v>41</v>
      </c>
      <c r="J1168" s="65">
        <v>3</v>
      </c>
      <c r="K1168" s="66" t="s">
        <v>69</v>
      </c>
      <c r="L1168" s="67" t="s">
        <v>111</v>
      </c>
      <c r="M1168" s="67" t="s">
        <v>62</v>
      </c>
      <c r="N1168" s="68" t="s">
        <v>62</v>
      </c>
      <c r="O1168" s="68">
        <v>0.375</v>
      </c>
      <c r="P1168" s="69"/>
      <c r="Q1168" s="69"/>
      <c r="R1168" s="70"/>
      <c r="S1168" s="71"/>
      <c r="T1168" s="69"/>
      <c r="U1168" s="72"/>
      <c r="V1168" s="73">
        <v>3</v>
      </c>
      <c r="W1168" s="73">
        <v>93217</v>
      </c>
      <c r="X1168" s="74">
        <v>5</v>
      </c>
      <c r="Y1168" s="72">
        <v>0.79499999999999993</v>
      </c>
      <c r="Z1168" s="73" t="s">
        <v>111</v>
      </c>
      <c r="AA1168" s="70">
        <v>45866</v>
      </c>
      <c r="AB1168" s="73"/>
      <c r="AC1168" s="75">
        <v>93217</v>
      </c>
      <c r="AD1168" s="75">
        <v>9000</v>
      </c>
      <c r="AE1168" s="75" t="s">
        <v>340</v>
      </c>
      <c r="AF1168" s="76" t="s">
        <v>4766</v>
      </c>
      <c r="AG1168" s="76" t="s">
        <v>4767</v>
      </c>
      <c r="AH1168" s="77">
        <v>0</v>
      </c>
      <c r="AI1168" s="77" t="s">
        <v>4768</v>
      </c>
    </row>
    <row r="1169" spans="1:35" x14ac:dyDescent="0.3">
      <c r="A1169" s="1" t="str">
        <f t="shared" si="34"/>
        <v>OXX1093795</v>
      </c>
      <c r="B1169" s="111" t="s">
        <v>76</v>
      </c>
      <c r="C1169" s="61">
        <v>1093795</v>
      </c>
      <c r="D1169" s="62">
        <v>45924</v>
      </c>
      <c r="E1169" s="105" t="s">
        <v>3306</v>
      </c>
      <c r="F1169" s="105" t="s">
        <v>3307</v>
      </c>
      <c r="G1169" s="162" t="s">
        <v>496</v>
      </c>
      <c r="H1169" s="195" t="s">
        <v>103</v>
      </c>
      <c r="I1169" s="64" t="s">
        <v>41</v>
      </c>
      <c r="J1169" s="65">
        <v>3</v>
      </c>
      <c r="K1169" s="66" t="s">
        <v>69</v>
      </c>
      <c r="L1169" s="67" t="s">
        <v>177</v>
      </c>
      <c r="M1169" s="67" t="s">
        <v>62</v>
      </c>
      <c r="N1169" s="68" t="s">
        <v>62</v>
      </c>
      <c r="O1169" s="68">
        <v>0.375</v>
      </c>
      <c r="P1169" s="69"/>
      <c r="Q1169" s="69"/>
      <c r="R1169" s="70"/>
      <c r="S1169" s="71"/>
      <c r="T1169" s="69"/>
      <c r="U1169" s="72"/>
      <c r="V1169" s="73">
        <v>3</v>
      </c>
      <c r="W1169" s="73">
        <v>90453</v>
      </c>
      <c r="X1169" s="74">
        <v>5</v>
      </c>
      <c r="Y1169" s="72">
        <v>0.69</v>
      </c>
      <c r="Z1169" s="73" t="s">
        <v>111</v>
      </c>
      <c r="AA1169" s="70">
        <v>45894</v>
      </c>
      <c r="AB1169" s="73"/>
      <c r="AC1169" s="75">
        <v>90453</v>
      </c>
      <c r="AD1169" s="75">
        <v>9000</v>
      </c>
      <c r="AE1169" s="75" t="s">
        <v>340</v>
      </c>
      <c r="AF1169" s="76" t="s">
        <v>4769</v>
      </c>
      <c r="AG1169" s="76" t="s">
        <v>4770</v>
      </c>
      <c r="AH1169" s="77">
        <v>0</v>
      </c>
      <c r="AI1169" s="77" t="s">
        <v>4771</v>
      </c>
    </row>
    <row r="1170" spans="1:35" x14ac:dyDescent="0.3">
      <c r="A1170" s="1" t="str">
        <f t="shared" si="34"/>
        <v>OXX1098795</v>
      </c>
      <c r="B1170" s="111" t="s">
        <v>76</v>
      </c>
      <c r="C1170" s="61">
        <v>1098795</v>
      </c>
      <c r="D1170" s="62">
        <v>45924</v>
      </c>
      <c r="E1170" s="105" t="s">
        <v>3308</v>
      </c>
      <c r="F1170" s="105" t="s">
        <v>3309</v>
      </c>
      <c r="G1170" s="162" t="s">
        <v>496</v>
      </c>
      <c r="H1170" s="195" t="s">
        <v>103</v>
      </c>
      <c r="I1170" s="64" t="s">
        <v>41</v>
      </c>
      <c r="J1170" s="65">
        <v>3</v>
      </c>
      <c r="K1170" s="66" t="s">
        <v>69</v>
      </c>
      <c r="L1170" s="67" t="s">
        <v>342</v>
      </c>
      <c r="M1170" s="67" t="s">
        <v>62</v>
      </c>
      <c r="N1170" s="68" t="s">
        <v>62</v>
      </c>
      <c r="O1170" s="68">
        <v>0.375</v>
      </c>
      <c r="P1170" s="69"/>
      <c r="Q1170" s="69"/>
      <c r="R1170" s="70"/>
      <c r="S1170" s="71"/>
      <c r="T1170" s="69"/>
      <c r="U1170" s="72"/>
      <c r="V1170" s="73">
        <v>3</v>
      </c>
      <c r="W1170" s="73">
        <v>74528</v>
      </c>
      <c r="X1170" s="74">
        <v>5</v>
      </c>
      <c r="Y1170" s="72">
        <v>0.69</v>
      </c>
      <c r="Z1170" s="73" t="s">
        <v>109</v>
      </c>
      <c r="AA1170" s="70">
        <v>45895</v>
      </c>
      <c r="AB1170" s="73"/>
      <c r="AC1170" s="75">
        <v>74528</v>
      </c>
      <c r="AD1170" s="75">
        <v>7000</v>
      </c>
      <c r="AE1170" s="75" t="s">
        <v>340</v>
      </c>
      <c r="AF1170" s="76" t="s">
        <v>4772</v>
      </c>
      <c r="AG1170" s="76" t="s">
        <v>4773</v>
      </c>
      <c r="AH1170" s="77">
        <v>0</v>
      </c>
      <c r="AI1170" s="77" t="s">
        <v>4774</v>
      </c>
    </row>
    <row r="1171" spans="1:35" x14ac:dyDescent="0.3">
      <c r="A1171" s="1" t="str">
        <f t="shared" si="34"/>
        <v>OXX1105164</v>
      </c>
      <c r="B1171" s="111" t="s">
        <v>76</v>
      </c>
      <c r="C1171" s="61">
        <v>1105164</v>
      </c>
      <c r="D1171" s="62">
        <v>45924</v>
      </c>
      <c r="E1171" s="105" t="s">
        <v>3310</v>
      </c>
      <c r="F1171" s="105" t="s">
        <v>3311</v>
      </c>
      <c r="G1171" s="162" t="s">
        <v>496</v>
      </c>
      <c r="H1171" s="195" t="s">
        <v>103</v>
      </c>
      <c r="I1171" s="64" t="s">
        <v>41</v>
      </c>
      <c r="J1171" s="65">
        <v>3</v>
      </c>
      <c r="K1171" s="66" t="s">
        <v>69</v>
      </c>
      <c r="L1171" s="67" t="s">
        <v>446</v>
      </c>
      <c r="M1171" s="67" t="s">
        <v>62</v>
      </c>
      <c r="N1171" s="68" t="s">
        <v>62</v>
      </c>
      <c r="O1171" s="68">
        <v>0.375</v>
      </c>
      <c r="P1171" s="69"/>
      <c r="Q1171" s="69"/>
      <c r="R1171" s="70"/>
      <c r="S1171" s="71"/>
      <c r="T1171" s="69"/>
      <c r="U1171" s="72"/>
      <c r="V1171" s="73">
        <v>3</v>
      </c>
      <c r="W1171" s="73">
        <v>73894</v>
      </c>
      <c r="X1171" s="74">
        <v>5</v>
      </c>
      <c r="Y1171" s="72">
        <v>0.83</v>
      </c>
      <c r="Z1171" s="73" t="s">
        <v>108</v>
      </c>
      <c r="AA1171" s="70">
        <v>45894</v>
      </c>
      <c r="AB1171" s="73"/>
      <c r="AC1171" s="75">
        <v>73894</v>
      </c>
      <c r="AD1171" s="75">
        <v>7000</v>
      </c>
      <c r="AE1171" s="75" t="s">
        <v>340</v>
      </c>
      <c r="AF1171" s="76" t="s">
        <v>4775</v>
      </c>
      <c r="AG1171" s="76" t="s">
        <v>4776</v>
      </c>
      <c r="AH1171" s="77">
        <v>0</v>
      </c>
      <c r="AI1171" s="77" t="s">
        <v>4777</v>
      </c>
    </row>
    <row r="1172" spans="1:35" x14ac:dyDescent="0.3">
      <c r="A1172" s="1" t="str">
        <f t="shared" si="34"/>
        <v>OXX1105344</v>
      </c>
      <c r="B1172" s="111" t="s">
        <v>76</v>
      </c>
      <c r="C1172" s="61">
        <v>1105344</v>
      </c>
      <c r="D1172" s="62">
        <v>45924</v>
      </c>
      <c r="E1172" s="105" t="s">
        <v>3312</v>
      </c>
      <c r="F1172" s="105" t="s">
        <v>3313</v>
      </c>
      <c r="G1172" s="162" t="s">
        <v>496</v>
      </c>
      <c r="H1172" s="195" t="s">
        <v>103</v>
      </c>
      <c r="I1172" s="64" t="s">
        <v>41</v>
      </c>
      <c r="J1172" s="65">
        <v>3</v>
      </c>
      <c r="K1172" s="66" t="s">
        <v>69</v>
      </c>
      <c r="L1172" s="67" t="s">
        <v>252</v>
      </c>
      <c r="M1172" s="67" t="s">
        <v>62</v>
      </c>
      <c r="N1172" s="68" t="s">
        <v>62</v>
      </c>
      <c r="O1172" s="68">
        <v>0.375</v>
      </c>
      <c r="P1172" s="69"/>
      <c r="Q1172" s="69"/>
      <c r="R1172" s="70"/>
      <c r="S1172" s="71"/>
      <c r="T1172" s="69"/>
      <c r="U1172" s="72"/>
      <c r="V1172" s="73">
        <v>3</v>
      </c>
      <c r="W1172" s="73">
        <v>59512</v>
      </c>
      <c r="X1172" s="74">
        <v>5</v>
      </c>
      <c r="Y1172" s="72">
        <v>0.71</v>
      </c>
      <c r="Z1172" s="73" t="s">
        <v>99</v>
      </c>
      <c r="AA1172" s="70">
        <v>45894</v>
      </c>
      <c r="AB1172" s="73"/>
      <c r="AC1172" s="75">
        <v>59512</v>
      </c>
      <c r="AD1172" s="75">
        <v>5000</v>
      </c>
      <c r="AE1172" s="75" t="s">
        <v>340</v>
      </c>
      <c r="AF1172" s="76" t="s">
        <v>4778</v>
      </c>
      <c r="AG1172" s="76" t="s">
        <v>4779</v>
      </c>
      <c r="AH1172" s="77">
        <v>0</v>
      </c>
      <c r="AI1172" s="77" t="s">
        <v>4780</v>
      </c>
    </row>
    <row r="1173" spans="1:35" x14ac:dyDescent="0.3">
      <c r="A1173" s="1" t="str">
        <f t="shared" si="34"/>
        <v>OXX1106539</v>
      </c>
      <c r="B1173" s="111" t="s">
        <v>76</v>
      </c>
      <c r="C1173" s="61">
        <v>1106539</v>
      </c>
      <c r="D1173" s="62">
        <v>45924</v>
      </c>
      <c r="E1173" s="105" t="s">
        <v>3314</v>
      </c>
      <c r="F1173" s="105" t="s">
        <v>3315</v>
      </c>
      <c r="G1173" s="162" t="s">
        <v>496</v>
      </c>
      <c r="H1173" s="195" t="s">
        <v>103</v>
      </c>
      <c r="I1173" s="64" t="s">
        <v>41</v>
      </c>
      <c r="J1173" s="65">
        <v>3</v>
      </c>
      <c r="K1173" s="66" t="s">
        <v>69</v>
      </c>
      <c r="L1173" s="67" t="s">
        <v>171</v>
      </c>
      <c r="M1173" s="67" t="s">
        <v>62</v>
      </c>
      <c r="N1173" s="68" t="s">
        <v>62</v>
      </c>
      <c r="O1173" s="68">
        <v>0.375</v>
      </c>
      <c r="P1173" s="69"/>
      <c r="Q1173" s="69"/>
      <c r="R1173" s="70"/>
      <c r="S1173" s="71"/>
      <c r="T1173" s="69"/>
      <c r="U1173" s="72"/>
      <c r="V1173" s="73">
        <v>3</v>
      </c>
      <c r="W1173" s="73">
        <v>92339</v>
      </c>
      <c r="X1173" s="74">
        <v>5</v>
      </c>
      <c r="Y1173" s="72">
        <v>0.86</v>
      </c>
      <c r="Z1173" s="73" t="s">
        <v>84</v>
      </c>
      <c r="AA1173" s="70">
        <v>45894</v>
      </c>
      <c r="AB1173" s="73"/>
      <c r="AC1173" s="75">
        <v>92339</v>
      </c>
      <c r="AD1173" s="75">
        <v>9000</v>
      </c>
      <c r="AE1173" s="75" t="s">
        <v>340</v>
      </c>
      <c r="AF1173" s="76" t="s">
        <v>4781</v>
      </c>
      <c r="AG1173" s="76" t="s">
        <v>4782</v>
      </c>
      <c r="AH1173" s="77">
        <v>0</v>
      </c>
      <c r="AI1173" s="77" t="s">
        <v>4783</v>
      </c>
    </row>
    <row r="1174" spans="1:35" x14ac:dyDescent="0.3">
      <c r="A1174" s="1" t="str">
        <f t="shared" si="34"/>
        <v>OXX1108557</v>
      </c>
      <c r="B1174" s="111" t="s">
        <v>76</v>
      </c>
      <c r="C1174" s="61">
        <v>1108557</v>
      </c>
      <c r="D1174" s="62">
        <v>45924</v>
      </c>
      <c r="E1174" s="105" t="s">
        <v>3316</v>
      </c>
      <c r="F1174" s="105" t="s">
        <v>3317</v>
      </c>
      <c r="G1174" s="162" t="s">
        <v>496</v>
      </c>
      <c r="H1174" s="195" t="s">
        <v>103</v>
      </c>
      <c r="I1174" s="64" t="s">
        <v>41</v>
      </c>
      <c r="J1174" s="65">
        <v>3</v>
      </c>
      <c r="K1174" s="66" t="s">
        <v>69</v>
      </c>
      <c r="L1174" s="67" t="s">
        <v>110</v>
      </c>
      <c r="M1174" s="67" t="s">
        <v>62</v>
      </c>
      <c r="N1174" s="68" t="s">
        <v>62</v>
      </c>
      <c r="O1174" s="68">
        <v>0.375</v>
      </c>
      <c r="P1174" s="69"/>
      <c r="Q1174" s="69"/>
      <c r="R1174" s="70"/>
      <c r="S1174" s="71"/>
      <c r="T1174" s="69"/>
      <c r="U1174" s="72"/>
      <c r="V1174" s="73">
        <v>3</v>
      </c>
      <c r="W1174" s="73">
        <v>58923</v>
      </c>
      <c r="X1174" s="74">
        <v>5</v>
      </c>
      <c r="Y1174" s="72">
        <v>0.87</v>
      </c>
      <c r="Z1174" s="73" t="s">
        <v>110</v>
      </c>
      <c r="AA1174" s="70">
        <v>45894</v>
      </c>
      <c r="AB1174" s="73"/>
      <c r="AC1174" s="75">
        <v>58923</v>
      </c>
      <c r="AD1174" s="75">
        <v>5000</v>
      </c>
      <c r="AE1174" s="75" t="s">
        <v>340</v>
      </c>
      <c r="AF1174" s="76" t="s">
        <v>4784</v>
      </c>
      <c r="AG1174" s="76" t="s">
        <v>4785</v>
      </c>
      <c r="AH1174" s="77">
        <v>0</v>
      </c>
      <c r="AI1174" s="77" t="s">
        <v>4786</v>
      </c>
    </row>
    <row r="1175" spans="1:35" x14ac:dyDescent="0.3">
      <c r="A1175" s="1" t="str">
        <f t="shared" si="34"/>
        <v>OXX1108789</v>
      </c>
      <c r="B1175" s="111" t="s">
        <v>76</v>
      </c>
      <c r="C1175" s="61">
        <v>1108789</v>
      </c>
      <c r="D1175" s="62">
        <v>45924</v>
      </c>
      <c r="E1175" s="105" t="s">
        <v>3318</v>
      </c>
      <c r="F1175" s="105" t="s">
        <v>3319</v>
      </c>
      <c r="G1175" s="162" t="s">
        <v>496</v>
      </c>
      <c r="H1175" s="195" t="s">
        <v>103</v>
      </c>
      <c r="I1175" s="64" t="s">
        <v>41</v>
      </c>
      <c r="J1175" s="65">
        <v>3</v>
      </c>
      <c r="K1175" s="66" t="s">
        <v>69</v>
      </c>
      <c r="L1175" s="67" t="s">
        <v>108</v>
      </c>
      <c r="M1175" s="67" t="s">
        <v>62</v>
      </c>
      <c r="N1175" s="68" t="s">
        <v>62</v>
      </c>
      <c r="O1175" s="68">
        <v>0.375</v>
      </c>
      <c r="P1175" s="69"/>
      <c r="Q1175" s="69"/>
      <c r="R1175" s="70"/>
      <c r="S1175" s="71"/>
      <c r="T1175" s="69"/>
      <c r="U1175" s="72"/>
      <c r="V1175" s="73">
        <v>3</v>
      </c>
      <c r="W1175" s="73">
        <v>63467</v>
      </c>
      <c r="X1175" s="74">
        <v>4</v>
      </c>
      <c r="Y1175" s="72">
        <v>0.67</v>
      </c>
      <c r="Z1175" s="73" t="s">
        <v>108</v>
      </c>
      <c r="AA1175" s="70">
        <v>45867</v>
      </c>
      <c r="AB1175" s="73"/>
      <c r="AC1175" s="75">
        <v>63467</v>
      </c>
      <c r="AD1175" s="75">
        <v>7000</v>
      </c>
      <c r="AE1175" s="75" t="s">
        <v>340</v>
      </c>
      <c r="AF1175" s="76" t="s">
        <v>4787</v>
      </c>
      <c r="AG1175" s="76" t="s">
        <v>4788</v>
      </c>
      <c r="AH1175" s="77">
        <v>0</v>
      </c>
      <c r="AI1175" s="77" t="s">
        <v>4789</v>
      </c>
    </row>
    <row r="1176" spans="1:35" x14ac:dyDescent="0.3">
      <c r="A1176" s="1" t="str">
        <f t="shared" si="34"/>
        <v>OXX1109364</v>
      </c>
      <c r="B1176" s="111" t="s">
        <v>76</v>
      </c>
      <c r="C1176" s="61">
        <v>1109364</v>
      </c>
      <c r="D1176" s="62">
        <v>45924</v>
      </c>
      <c r="E1176" s="105" t="s">
        <v>3320</v>
      </c>
      <c r="F1176" s="105" t="s">
        <v>3321</v>
      </c>
      <c r="G1176" s="162" t="s">
        <v>496</v>
      </c>
      <c r="H1176" s="195" t="s">
        <v>103</v>
      </c>
      <c r="I1176" s="64" t="s">
        <v>41</v>
      </c>
      <c r="J1176" s="65">
        <v>3</v>
      </c>
      <c r="K1176" s="66" t="s">
        <v>69</v>
      </c>
      <c r="L1176" s="67" t="s">
        <v>109</v>
      </c>
      <c r="M1176" s="67" t="s">
        <v>62</v>
      </c>
      <c r="N1176" s="68" t="s">
        <v>62</v>
      </c>
      <c r="O1176" s="68">
        <v>0.375</v>
      </c>
      <c r="P1176" s="69"/>
      <c r="Q1176" s="69"/>
      <c r="R1176" s="70"/>
      <c r="S1176" s="71"/>
      <c r="T1176" s="69"/>
      <c r="U1176" s="72"/>
      <c r="V1176" s="73">
        <v>3</v>
      </c>
      <c r="W1176" s="73">
        <v>63514</v>
      </c>
      <c r="X1176" s="74">
        <v>5</v>
      </c>
      <c r="Y1176" s="72">
        <v>0.59</v>
      </c>
      <c r="Z1176" s="73" t="s">
        <v>252</v>
      </c>
      <c r="AA1176" s="70">
        <v>45894</v>
      </c>
      <c r="AB1176" s="73"/>
      <c r="AC1176" s="75">
        <v>63514</v>
      </c>
      <c r="AD1176" s="75">
        <v>7000</v>
      </c>
      <c r="AE1176" s="75" t="s">
        <v>340</v>
      </c>
      <c r="AF1176" s="76" t="s">
        <v>4790</v>
      </c>
      <c r="AG1176" s="76" t="s">
        <v>4791</v>
      </c>
      <c r="AH1176" s="77">
        <v>0</v>
      </c>
      <c r="AI1176" s="77" t="s">
        <v>4792</v>
      </c>
    </row>
    <row r="1177" spans="1:35" x14ac:dyDescent="0.3">
      <c r="A1177" s="1" t="str">
        <f t="shared" si="34"/>
        <v>SHX1085195</v>
      </c>
      <c r="B1177" s="143" t="s">
        <v>151</v>
      </c>
      <c r="C1177" s="61">
        <v>1085195</v>
      </c>
      <c r="D1177" s="62">
        <v>45924</v>
      </c>
      <c r="E1177" s="105" t="s">
        <v>3322</v>
      </c>
      <c r="F1177" s="105" t="s">
        <v>3323</v>
      </c>
      <c r="G1177" s="162" t="s">
        <v>496</v>
      </c>
      <c r="H1177" s="195" t="s">
        <v>103</v>
      </c>
      <c r="I1177" s="64" t="s">
        <v>41</v>
      </c>
      <c r="J1177" s="65">
        <v>2</v>
      </c>
      <c r="K1177" s="66" t="s">
        <v>69</v>
      </c>
      <c r="L1177" s="67" t="s">
        <v>433</v>
      </c>
      <c r="M1177" s="67" t="s">
        <v>62</v>
      </c>
      <c r="N1177" s="68" t="s">
        <v>62</v>
      </c>
      <c r="O1177" s="68">
        <v>0.375</v>
      </c>
      <c r="P1177" s="69"/>
      <c r="Q1177" s="69"/>
      <c r="R1177" s="70"/>
      <c r="S1177" s="71"/>
      <c r="T1177" s="69"/>
      <c r="U1177" s="72"/>
      <c r="V1177" s="73">
        <v>2</v>
      </c>
      <c r="W1177" s="73">
        <v>76789</v>
      </c>
      <c r="X1177" s="74">
        <v>4</v>
      </c>
      <c r="Y1177" s="72">
        <v>0.8</v>
      </c>
      <c r="Z1177" s="73" t="s">
        <v>109</v>
      </c>
      <c r="AA1177" s="70">
        <v>45894</v>
      </c>
      <c r="AB1177" s="73"/>
      <c r="AC1177" s="75">
        <v>76789</v>
      </c>
      <c r="AD1177" s="75">
        <v>11000</v>
      </c>
      <c r="AE1177" s="75" t="s">
        <v>340</v>
      </c>
      <c r="AF1177" s="76" t="s">
        <v>4793</v>
      </c>
      <c r="AG1177" s="76" t="s">
        <v>4794</v>
      </c>
      <c r="AH1177" s="77">
        <v>0</v>
      </c>
      <c r="AI1177" s="77" t="s">
        <v>4795</v>
      </c>
    </row>
    <row r="1178" spans="1:35" ht="10.8" thickBot="1" x14ac:dyDescent="0.35">
      <c r="A1178" s="5" t="str">
        <f t="shared" si="34"/>
        <v/>
      </c>
      <c r="B1178" s="78"/>
      <c r="C1178" s="79"/>
      <c r="D1178" s="80"/>
      <c r="E1178" s="81"/>
      <c r="F1178" s="81"/>
      <c r="G1178" s="81"/>
      <c r="H1178" s="82"/>
      <c r="I1178" s="114" t="s">
        <v>38</v>
      </c>
      <c r="J1178" s="84">
        <f>SUBTOTAL(9,J1151:J1177)</f>
        <v>80</v>
      </c>
      <c r="K1178" s="85">
        <f>(70)-J1178</f>
        <v>-10</v>
      </c>
      <c r="L1178" s="86"/>
      <c r="M1178" s="86"/>
      <c r="N1178" s="87"/>
      <c r="O1178" s="87"/>
      <c r="P1178" s="88"/>
      <c r="Q1178" s="88"/>
      <c r="R1178" s="89"/>
      <c r="S1178" s="90"/>
      <c r="T1178" s="88"/>
      <c r="U1178" s="91"/>
      <c r="V1178" s="92"/>
      <c r="W1178" s="92"/>
      <c r="X1178" s="93"/>
      <c r="Y1178" s="91"/>
      <c r="Z1178" s="88"/>
      <c r="AA1178" s="89"/>
      <c r="AB1178" s="92"/>
      <c r="AC1178" s="17"/>
      <c r="AD1178" s="17"/>
      <c r="AE1178" s="17"/>
      <c r="AF1178" s="18"/>
      <c r="AG1178" s="18"/>
      <c r="AH1178" s="19"/>
      <c r="AI1178" s="19"/>
    </row>
    <row r="1179" spans="1:35" ht="10.8" thickBot="1" x14ac:dyDescent="0.35">
      <c r="A1179" s="1" t="str">
        <f t="shared" si="34"/>
        <v/>
      </c>
      <c r="B1179" s="94"/>
      <c r="C1179" s="95"/>
      <c r="D1179" s="96"/>
      <c r="E1179" s="97">
        <v>45925</v>
      </c>
      <c r="F1179" s="98" t="s">
        <v>39</v>
      </c>
      <c r="G1179" s="99"/>
      <c r="H1179" s="100"/>
      <c r="I1179" s="109"/>
      <c r="J1179" s="102"/>
      <c r="K1179" s="103"/>
      <c r="L1179" s="118"/>
      <c r="M1179" s="118"/>
      <c r="N1179" s="119"/>
      <c r="O1179" s="119"/>
      <c r="P1179" s="120"/>
      <c r="Q1179" s="120"/>
      <c r="R1179" s="121"/>
      <c r="S1179" s="122"/>
      <c r="T1179" s="120"/>
      <c r="U1179" s="123"/>
      <c r="V1179" s="124"/>
      <c r="W1179" s="124"/>
      <c r="X1179" s="125"/>
      <c r="Y1179" s="123"/>
      <c r="Z1179" s="120"/>
      <c r="AA1179" s="121"/>
      <c r="AB1179" s="124"/>
      <c r="AC1179" s="126"/>
      <c r="AD1179" s="126"/>
      <c r="AE1179" s="126"/>
      <c r="AF1179" s="18"/>
      <c r="AG1179" s="18"/>
      <c r="AH1179" s="19"/>
      <c r="AI1179" s="19"/>
    </row>
    <row r="1180" spans="1:35" x14ac:dyDescent="0.3">
      <c r="A1180" s="1" t="str">
        <f t="shared" ref="A1180:A1243" si="35">CONCATENATE(B1180,C1180)</f>
        <v>OXX1088953</v>
      </c>
      <c r="B1180" s="111" t="s">
        <v>76</v>
      </c>
      <c r="C1180" s="61">
        <v>1088953</v>
      </c>
      <c r="D1180" s="62">
        <v>45925</v>
      </c>
      <c r="E1180" s="105" t="s">
        <v>3324</v>
      </c>
      <c r="F1180" s="105" t="s">
        <v>3325</v>
      </c>
      <c r="G1180" s="162" t="s">
        <v>521</v>
      </c>
      <c r="H1180" s="63" t="s">
        <v>60</v>
      </c>
      <c r="I1180" s="64" t="s">
        <v>41</v>
      </c>
      <c r="J1180" s="65">
        <v>3</v>
      </c>
      <c r="K1180" s="66" t="s">
        <v>69</v>
      </c>
      <c r="L1180" s="67" t="s">
        <v>211</v>
      </c>
      <c r="M1180" s="67" t="s">
        <v>62</v>
      </c>
      <c r="N1180" s="68" t="s">
        <v>62</v>
      </c>
      <c r="O1180" s="68">
        <v>0.375</v>
      </c>
      <c r="P1180" s="69"/>
      <c r="Q1180" s="69"/>
      <c r="R1180" s="70"/>
      <c r="S1180" s="71"/>
      <c r="T1180" s="69"/>
      <c r="U1180" s="72"/>
      <c r="V1180" s="73">
        <v>3</v>
      </c>
      <c r="W1180" s="73">
        <v>144180</v>
      </c>
      <c r="X1180" s="74">
        <v>5</v>
      </c>
      <c r="Y1180" s="72">
        <v>0.73</v>
      </c>
      <c r="Z1180" s="73" t="s">
        <v>308</v>
      </c>
      <c r="AA1180" s="70">
        <v>45895</v>
      </c>
      <c r="AB1180" s="73"/>
      <c r="AC1180" s="75">
        <v>144180</v>
      </c>
      <c r="AD1180" s="75">
        <v>13000</v>
      </c>
      <c r="AE1180" s="75" t="s">
        <v>340</v>
      </c>
      <c r="AF1180" s="76" t="s">
        <v>4796</v>
      </c>
      <c r="AG1180" s="76" t="s">
        <v>4797</v>
      </c>
      <c r="AH1180" s="77">
        <v>0</v>
      </c>
      <c r="AI1180" s="77" t="s">
        <v>4798</v>
      </c>
    </row>
    <row r="1181" spans="1:35" x14ac:dyDescent="0.3">
      <c r="A1181" s="1" t="str">
        <f t="shared" si="35"/>
        <v>OXX1105350</v>
      </c>
      <c r="B1181" s="111" t="s">
        <v>76</v>
      </c>
      <c r="C1181" s="61">
        <v>1105350</v>
      </c>
      <c r="D1181" s="62">
        <v>45925</v>
      </c>
      <c r="E1181" s="105" t="s">
        <v>3326</v>
      </c>
      <c r="F1181" s="105" t="s">
        <v>3327</v>
      </c>
      <c r="G1181" s="162" t="s">
        <v>534</v>
      </c>
      <c r="H1181" s="63" t="s">
        <v>60</v>
      </c>
      <c r="I1181" s="64" t="s">
        <v>41</v>
      </c>
      <c r="J1181" s="65">
        <v>3</v>
      </c>
      <c r="K1181" s="66" t="s">
        <v>69</v>
      </c>
      <c r="L1181" s="67" t="s">
        <v>308</v>
      </c>
      <c r="M1181" s="67" t="s">
        <v>83</v>
      </c>
      <c r="N1181" s="68">
        <v>0.27083333333333331</v>
      </c>
      <c r="O1181" s="68">
        <v>0.375</v>
      </c>
      <c r="P1181" s="69"/>
      <c r="Q1181" s="69"/>
      <c r="R1181" s="70"/>
      <c r="S1181" s="71"/>
      <c r="T1181" s="69"/>
      <c r="U1181" s="72"/>
      <c r="V1181" s="73">
        <v>2</v>
      </c>
      <c r="W1181" s="73">
        <v>60320</v>
      </c>
      <c r="X1181" s="74">
        <v>5</v>
      </c>
      <c r="Y1181" s="72">
        <v>0.64</v>
      </c>
      <c r="Z1181" s="73" t="s">
        <v>158</v>
      </c>
      <c r="AA1181" s="70">
        <v>45895</v>
      </c>
      <c r="AB1181" s="73"/>
      <c r="AC1181" s="75">
        <v>60320</v>
      </c>
      <c r="AD1181" s="75">
        <v>5000</v>
      </c>
      <c r="AE1181" s="75" t="s">
        <v>340</v>
      </c>
      <c r="AF1181" s="76" t="s">
        <v>4799</v>
      </c>
      <c r="AG1181" s="76" t="s">
        <v>4800</v>
      </c>
      <c r="AH1181" s="77">
        <v>0</v>
      </c>
      <c r="AI1181" s="77" t="s">
        <v>4801</v>
      </c>
    </row>
    <row r="1182" spans="1:35" x14ac:dyDescent="0.3">
      <c r="A1182" s="1" t="str">
        <f t="shared" si="35"/>
        <v>OXX1100700</v>
      </c>
      <c r="B1182" s="111" t="s">
        <v>76</v>
      </c>
      <c r="C1182" s="61">
        <v>1100700</v>
      </c>
      <c r="D1182" s="62">
        <v>45925</v>
      </c>
      <c r="E1182" s="105" t="s">
        <v>3328</v>
      </c>
      <c r="F1182" s="105" t="s">
        <v>3329</v>
      </c>
      <c r="G1182" s="162" t="s">
        <v>534</v>
      </c>
      <c r="H1182" s="215" t="s">
        <v>399</v>
      </c>
      <c r="I1182" s="64" t="s">
        <v>41</v>
      </c>
      <c r="J1182" s="65">
        <v>3</v>
      </c>
      <c r="K1182" s="66" t="s">
        <v>69</v>
      </c>
      <c r="L1182" s="67" t="s">
        <v>158</v>
      </c>
      <c r="M1182" s="67" t="s">
        <v>62</v>
      </c>
      <c r="N1182" s="68" t="s">
        <v>62</v>
      </c>
      <c r="O1182" s="68">
        <v>0.375</v>
      </c>
      <c r="P1182" s="69"/>
      <c r="Q1182" s="69"/>
      <c r="R1182" s="70"/>
      <c r="S1182" s="71"/>
      <c r="T1182" s="69"/>
      <c r="U1182" s="72"/>
      <c r="V1182" s="73">
        <v>2</v>
      </c>
      <c r="W1182" s="73">
        <v>73485</v>
      </c>
      <c r="X1182" s="74">
        <v>5</v>
      </c>
      <c r="Y1182" s="72">
        <v>0.63</v>
      </c>
      <c r="Z1182" s="73" t="s">
        <v>158</v>
      </c>
      <c r="AA1182" s="70">
        <v>45896</v>
      </c>
      <c r="AB1182" s="73"/>
      <c r="AC1182" s="75">
        <v>73485</v>
      </c>
      <c r="AD1182" s="75">
        <v>7000</v>
      </c>
      <c r="AE1182" s="75" t="s">
        <v>340</v>
      </c>
      <c r="AF1182" s="76" t="s">
        <v>4802</v>
      </c>
      <c r="AG1182" s="76" t="s">
        <v>4803</v>
      </c>
      <c r="AH1182" s="77">
        <v>0</v>
      </c>
      <c r="AI1182" s="77" t="s">
        <v>4804</v>
      </c>
    </row>
    <row r="1183" spans="1:35" x14ac:dyDescent="0.3">
      <c r="A1183" s="1" t="str">
        <f t="shared" si="35"/>
        <v>OXX1108793</v>
      </c>
      <c r="B1183" s="111" t="s">
        <v>76</v>
      </c>
      <c r="C1183" s="61">
        <v>1108793</v>
      </c>
      <c r="D1183" s="62">
        <v>45925</v>
      </c>
      <c r="E1183" s="105" t="s">
        <v>3330</v>
      </c>
      <c r="F1183" s="105" t="s">
        <v>3331</v>
      </c>
      <c r="G1183" s="162" t="s">
        <v>2787</v>
      </c>
      <c r="H1183" s="226" t="s">
        <v>478</v>
      </c>
      <c r="I1183" s="64" t="s">
        <v>41</v>
      </c>
      <c r="J1183" s="65">
        <v>3</v>
      </c>
      <c r="K1183" s="66" t="s">
        <v>69</v>
      </c>
      <c r="L1183" s="67" t="s">
        <v>82</v>
      </c>
      <c r="M1183" s="67" t="s">
        <v>83</v>
      </c>
      <c r="N1183" s="68">
        <v>0.27083333333333331</v>
      </c>
      <c r="O1183" s="68">
        <v>0.375</v>
      </c>
      <c r="P1183" s="69"/>
      <c r="Q1183" s="69"/>
      <c r="R1183" s="70"/>
      <c r="S1183" s="71"/>
      <c r="T1183" s="69"/>
      <c r="U1183" s="72"/>
      <c r="V1183" s="73">
        <v>3</v>
      </c>
      <c r="W1183" s="73">
        <v>72005</v>
      </c>
      <c r="X1183" s="74">
        <v>5</v>
      </c>
      <c r="Y1183" s="72">
        <v>1</v>
      </c>
      <c r="Z1183" s="73" t="s">
        <v>177</v>
      </c>
      <c r="AA1183" s="70">
        <v>45895</v>
      </c>
      <c r="AB1183" s="73"/>
      <c r="AC1183" s="75">
        <v>72005</v>
      </c>
      <c r="AD1183" s="75">
        <v>7000</v>
      </c>
      <c r="AE1183" s="75" t="s">
        <v>340</v>
      </c>
      <c r="AF1183" s="76" t="s">
        <v>4805</v>
      </c>
      <c r="AG1183" s="76" t="s">
        <v>4806</v>
      </c>
      <c r="AH1183" s="77">
        <v>0</v>
      </c>
      <c r="AI1183" s="77" t="s">
        <v>4807</v>
      </c>
    </row>
    <row r="1184" spans="1:35" x14ac:dyDescent="0.3">
      <c r="A1184" s="1" t="str">
        <f t="shared" si="35"/>
        <v>OXX1106752</v>
      </c>
      <c r="B1184" s="111" t="s">
        <v>76</v>
      </c>
      <c r="C1184" s="61">
        <v>1106752</v>
      </c>
      <c r="D1184" s="62">
        <v>45925</v>
      </c>
      <c r="E1184" s="105" t="s">
        <v>3332</v>
      </c>
      <c r="F1184" s="105" t="s">
        <v>3333</v>
      </c>
      <c r="G1184" s="162" t="s">
        <v>682</v>
      </c>
      <c r="H1184" s="213" t="s">
        <v>397</v>
      </c>
      <c r="I1184" s="64" t="s">
        <v>41</v>
      </c>
      <c r="J1184" s="65">
        <v>3</v>
      </c>
      <c r="K1184" s="66" t="s">
        <v>69</v>
      </c>
      <c r="L1184" s="67" t="s">
        <v>400</v>
      </c>
      <c r="M1184" s="67" t="s">
        <v>62</v>
      </c>
      <c r="N1184" s="68" t="s">
        <v>62</v>
      </c>
      <c r="O1184" s="68">
        <v>0.375</v>
      </c>
      <c r="P1184" s="69"/>
      <c r="Q1184" s="69"/>
      <c r="R1184" s="70"/>
      <c r="S1184" s="71"/>
      <c r="T1184" s="69"/>
      <c r="U1184" s="72"/>
      <c r="V1184" s="73">
        <v>3</v>
      </c>
      <c r="W1184" s="73">
        <v>58687</v>
      </c>
      <c r="X1184" s="74">
        <v>5</v>
      </c>
      <c r="Y1184" s="72">
        <v>1</v>
      </c>
      <c r="Z1184" s="73" t="s">
        <v>90</v>
      </c>
      <c r="AA1184" s="70">
        <v>45895</v>
      </c>
      <c r="AB1184" s="73"/>
      <c r="AC1184" s="75">
        <v>58687</v>
      </c>
      <c r="AD1184" s="75">
        <v>5000</v>
      </c>
      <c r="AE1184" s="75" t="s">
        <v>340</v>
      </c>
      <c r="AF1184" s="76" t="s">
        <v>4808</v>
      </c>
      <c r="AG1184" s="76" t="s">
        <v>1450</v>
      </c>
      <c r="AH1184" s="77">
        <v>0</v>
      </c>
      <c r="AI1184" s="77" t="s">
        <v>4809</v>
      </c>
    </row>
    <row r="1185" spans="1:35" x14ac:dyDescent="0.3">
      <c r="A1185" s="1" t="str">
        <f t="shared" si="35"/>
        <v>OXX1095048</v>
      </c>
      <c r="B1185" s="111" t="s">
        <v>76</v>
      </c>
      <c r="C1185" s="61">
        <v>1095048</v>
      </c>
      <c r="D1185" s="62">
        <v>45925</v>
      </c>
      <c r="E1185" s="105" t="s">
        <v>3334</v>
      </c>
      <c r="F1185" s="105" t="s">
        <v>3335</v>
      </c>
      <c r="G1185" s="162" t="s">
        <v>493</v>
      </c>
      <c r="H1185" s="214" t="s">
        <v>398</v>
      </c>
      <c r="I1185" s="64" t="s">
        <v>41</v>
      </c>
      <c r="J1185" s="65">
        <v>3</v>
      </c>
      <c r="K1185" s="66" t="s">
        <v>69</v>
      </c>
      <c r="L1185" s="67" t="s">
        <v>434</v>
      </c>
      <c r="M1185" s="67" t="s">
        <v>62</v>
      </c>
      <c r="N1185" s="68" t="s">
        <v>62</v>
      </c>
      <c r="O1185" s="68">
        <v>0.375</v>
      </c>
      <c r="P1185" s="69"/>
      <c r="Q1185" s="69"/>
      <c r="R1185" s="70"/>
      <c r="S1185" s="71"/>
      <c r="T1185" s="69"/>
      <c r="U1185" s="72"/>
      <c r="V1185" s="73">
        <v>4</v>
      </c>
      <c r="W1185" s="73">
        <v>53979</v>
      </c>
      <c r="X1185" s="74">
        <v>5</v>
      </c>
      <c r="Y1185" s="72">
        <v>1</v>
      </c>
      <c r="Z1185" s="73" t="s">
        <v>448</v>
      </c>
      <c r="AA1185" s="70">
        <v>45895</v>
      </c>
      <c r="AB1185" s="73"/>
      <c r="AC1185" s="75">
        <v>53979</v>
      </c>
      <c r="AD1185" s="75">
        <v>5000</v>
      </c>
      <c r="AE1185" s="75" t="s">
        <v>340</v>
      </c>
      <c r="AF1185" s="76" t="s">
        <v>4810</v>
      </c>
      <c r="AG1185" s="76" t="s">
        <v>4811</v>
      </c>
      <c r="AH1185" s="77">
        <v>0</v>
      </c>
      <c r="AI1185" s="77" t="s">
        <v>4812</v>
      </c>
    </row>
    <row r="1186" spans="1:35" x14ac:dyDescent="0.3">
      <c r="A1186" s="1" t="str">
        <f t="shared" si="35"/>
        <v>OXX1095397</v>
      </c>
      <c r="B1186" s="111" t="s">
        <v>76</v>
      </c>
      <c r="C1186" s="61">
        <v>1095397</v>
      </c>
      <c r="D1186" s="62">
        <v>45925</v>
      </c>
      <c r="E1186" s="105" t="s">
        <v>3336</v>
      </c>
      <c r="F1186" s="105" t="s">
        <v>3337</v>
      </c>
      <c r="G1186" s="162" t="s">
        <v>496</v>
      </c>
      <c r="H1186" s="195" t="s">
        <v>89</v>
      </c>
      <c r="I1186" s="64" t="s">
        <v>41</v>
      </c>
      <c r="J1186" s="65">
        <v>3</v>
      </c>
      <c r="K1186" s="66" t="s">
        <v>69</v>
      </c>
      <c r="L1186" s="67" t="s">
        <v>95</v>
      </c>
      <c r="M1186" s="67" t="s">
        <v>62</v>
      </c>
      <c r="N1186" s="68" t="s">
        <v>62</v>
      </c>
      <c r="O1186" s="68">
        <v>0.375</v>
      </c>
      <c r="P1186" s="69"/>
      <c r="Q1186" s="69"/>
      <c r="R1186" s="70"/>
      <c r="S1186" s="71"/>
      <c r="T1186" s="69"/>
      <c r="U1186" s="72"/>
      <c r="V1186" s="73">
        <v>3</v>
      </c>
      <c r="W1186" s="73">
        <v>83096</v>
      </c>
      <c r="X1186" s="74">
        <v>5</v>
      </c>
      <c r="Y1186" s="72">
        <v>0.87</v>
      </c>
      <c r="Z1186" s="73" t="s">
        <v>171</v>
      </c>
      <c r="AA1186" s="70">
        <v>45895</v>
      </c>
      <c r="AB1186" s="73"/>
      <c r="AC1186" s="75">
        <v>83096</v>
      </c>
      <c r="AD1186" s="75">
        <v>7000</v>
      </c>
      <c r="AE1186" s="75" t="s">
        <v>340</v>
      </c>
      <c r="AF1186" s="76" t="s">
        <v>4813</v>
      </c>
      <c r="AG1186" s="76" t="s">
        <v>4814</v>
      </c>
      <c r="AH1186" s="77">
        <v>0</v>
      </c>
      <c r="AI1186" s="77" t="s">
        <v>4815</v>
      </c>
    </row>
    <row r="1187" spans="1:35" x14ac:dyDescent="0.3">
      <c r="A1187" s="1" t="str">
        <f t="shared" si="35"/>
        <v>OXX1097253</v>
      </c>
      <c r="B1187" s="111" t="s">
        <v>76</v>
      </c>
      <c r="C1187" s="61">
        <v>1097253</v>
      </c>
      <c r="D1187" s="62">
        <v>45925</v>
      </c>
      <c r="E1187" s="105" t="s">
        <v>3338</v>
      </c>
      <c r="F1187" s="105" t="s">
        <v>3339</v>
      </c>
      <c r="G1187" s="162" t="s">
        <v>496</v>
      </c>
      <c r="H1187" s="195" t="s">
        <v>89</v>
      </c>
      <c r="I1187" s="64" t="s">
        <v>41</v>
      </c>
      <c r="J1187" s="65">
        <v>3</v>
      </c>
      <c r="K1187" s="66" t="s">
        <v>69</v>
      </c>
      <c r="L1187" s="67" t="s">
        <v>100</v>
      </c>
      <c r="M1187" s="67" t="s">
        <v>62</v>
      </c>
      <c r="N1187" s="68" t="s">
        <v>62</v>
      </c>
      <c r="O1187" s="68">
        <v>0.375</v>
      </c>
      <c r="P1187" s="69"/>
      <c r="Q1187" s="69"/>
      <c r="R1187" s="70"/>
      <c r="S1187" s="71"/>
      <c r="T1187" s="69"/>
      <c r="U1187" s="72"/>
      <c r="V1187" s="73">
        <v>3</v>
      </c>
      <c r="W1187" s="73">
        <v>88491</v>
      </c>
      <c r="X1187" s="74">
        <v>5</v>
      </c>
      <c r="Y1187" s="72">
        <v>0.8</v>
      </c>
      <c r="Z1187" s="73" t="s">
        <v>95</v>
      </c>
      <c r="AA1187" s="70">
        <v>45895</v>
      </c>
      <c r="AB1187" s="73"/>
      <c r="AC1187" s="75">
        <v>88491</v>
      </c>
      <c r="AD1187" s="75">
        <v>9000</v>
      </c>
      <c r="AE1187" s="75" t="s">
        <v>340</v>
      </c>
      <c r="AF1187" s="76" t="s">
        <v>4816</v>
      </c>
      <c r="AG1187" s="76" t="s">
        <v>4817</v>
      </c>
      <c r="AH1187" s="77">
        <v>0</v>
      </c>
      <c r="AI1187" s="77" t="s">
        <v>4818</v>
      </c>
    </row>
    <row r="1188" spans="1:35" x14ac:dyDescent="0.3">
      <c r="A1188" s="1" t="str">
        <f t="shared" si="35"/>
        <v>OXX1100179</v>
      </c>
      <c r="B1188" s="111" t="s">
        <v>76</v>
      </c>
      <c r="C1188" s="61">
        <v>1100179</v>
      </c>
      <c r="D1188" s="62">
        <v>45925</v>
      </c>
      <c r="E1188" s="105" t="s">
        <v>3340</v>
      </c>
      <c r="F1188" s="105" t="s">
        <v>3341</v>
      </c>
      <c r="G1188" s="162" t="s">
        <v>496</v>
      </c>
      <c r="H1188" s="195" t="s">
        <v>89</v>
      </c>
      <c r="I1188" s="64" t="s">
        <v>41</v>
      </c>
      <c r="J1188" s="65">
        <v>3</v>
      </c>
      <c r="K1188" s="66" t="s">
        <v>69</v>
      </c>
      <c r="L1188" s="67" t="s">
        <v>92</v>
      </c>
      <c r="M1188" s="67" t="s">
        <v>62</v>
      </c>
      <c r="N1188" s="68" t="s">
        <v>62</v>
      </c>
      <c r="O1188" s="68">
        <v>0.375</v>
      </c>
      <c r="P1188" s="69"/>
      <c r="Q1188" s="69"/>
      <c r="R1188" s="70"/>
      <c r="S1188" s="71"/>
      <c r="T1188" s="69"/>
      <c r="U1188" s="72"/>
      <c r="V1188" s="73">
        <v>3</v>
      </c>
      <c r="W1188" s="73">
        <v>104824</v>
      </c>
      <c r="X1188" s="74">
        <v>4.9000000000000004</v>
      </c>
      <c r="Y1188" s="72">
        <v>0.69</v>
      </c>
      <c r="Z1188" s="73" t="s">
        <v>100</v>
      </c>
      <c r="AA1188" s="70">
        <v>45895</v>
      </c>
      <c r="AB1188" s="73"/>
      <c r="AC1188" s="75">
        <v>104824</v>
      </c>
      <c r="AD1188" s="75">
        <v>9000</v>
      </c>
      <c r="AE1188" s="75" t="s">
        <v>340</v>
      </c>
      <c r="AF1188" s="76" t="s">
        <v>4819</v>
      </c>
      <c r="AG1188" s="76" t="s">
        <v>4820</v>
      </c>
      <c r="AH1188" s="77">
        <v>0</v>
      </c>
      <c r="AI1188" s="77" t="s">
        <v>4821</v>
      </c>
    </row>
    <row r="1189" spans="1:35" x14ac:dyDescent="0.3">
      <c r="A1189" s="1" t="str">
        <f t="shared" si="35"/>
        <v>OXX1100259</v>
      </c>
      <c r="B1189" s="111" t="s">
        <v>76</v>
      </c>
      <c r="C1189" s="61">
        <v>1100259</v>
      </c>
      <c r="D1189" s="62">
        <v>45925</v>
      </c>
      <c r="E1189" s="105" t="s">
        <v>3342</v>
      </c>
      <c r="F1189" s="105" t="s">
        <v>3343</v>
      </c>
      <c r="G1189" s="162" t="s">
        <v>496</v>
      </c>
      <c r="H1189" s="195" t="s">
        <v>89</v>
      </c>
      <c r="I1189" s="64" t="s">
        <v>41</v>
      </c>
      <c r="J1189" s="65">
        <v>3</v>
      </c>
      <c r="K1189" s="66" t="s">
        <v>69</v>
      </c>
      <c r="L1189" s="67" t="s">
        <v>272</v>
      </c>
      <c r="M1189" s="67" t="s">
        <v>62</v>
      </c>
      <c r="N1189" s="68" t="s">
        <v>62</v>
      </c>
      <c r="O1189" s="68">
        <v>0.375</v>
      </c>
      <c r="P1189" s="69"/>
      <c r="Q1189" s="69"/>
      <c r="R1189" s="70"/>
      <c r="S1189" s="71"/>
      <c r="T1189" s="69"/>
      <c r="U1189" s="72"/>
      <c r="V1189" s="73">
        <v>3</v>
      </c>
      <c r="W1189" s="73">
        <v>60046</v>
      </c>
      <c r="X1189" s="74">
        <v>5</v>
      </c>
      <c r="Y1189" s="72">
        <v>0.8</v>
      </c>
      <c r="Z1189" s="73" t="s">
        <v>95</v>
      </c>
      <c r="AA1189" s="70">
        <v>45896</v>
      </c>
      <c r="AB1189" s="73"/>
      <c r="AC1189" s="75">
        <v>60046</v>
      </c>
      <c r="AD1189" s="75">
        <v>5000</v>
      </c>
      <c r="AE1189" s="75" t="s">
        <v>340</v>
      </c>
      <c r="AF1189" s="76" t="s">
        <v>4822</v>
      </c>
      <c r="AG1189" s="76" t="s">
        <v>4823</v>
      </c>
      <c r="AH1189" s="77">
        <v>0</v>
      </c>
      <c r="AI1189" s="77" t="s">
        <v>4824</v>
      </c>
    </row>
    <row r="1190" spans="1:35" x14ac:dyDescent="0.3">
      <c r="A1190" s="1" t="str">
        <f t="shared" si="35"/>
        <v>OXX1105786</v>
      </c>
      <c r="B1190" s="111" t="s">
        <v>76</v>
      </c>
      <c r="C1190" s="61">
        <v>1105786</v>
      </c>
      <c r="D1190" s="62">
        <v>45925</v>
      </c>
      <c r="E1190" s="105" t="s">
        <v>3344</v>
      </c>
      <c r="F1190" s="105" t="s">
        <v>3345</v>
      </c>
      <c r="G1190" s="162" t="s">
        <v>496</v>
      </c>
      <c r="H1190" s="195" t="s">
        <v>89</v>
      </c>
      <c r="I1190" s="64" t="s">
        <v>41</v>
      </c>
      <c r="J1190" s="65">
        <v>3</v>
      </c>
      <c r="K1190" s="66" t="s">
        <v>69</v>
      </c>
      <c r="L1190" s="67" t="s">
        <v>99</v>
      </c>
      <c r="M1190" s="67" t="s">
        <v>62</v>
      </c>
      <c r="N1190" s="68" t="s">
        <v>62</v>
      </c>
      <c r="O1190" s="68">
        <v>0.375</v>
      </c>
      <c r="P1190" s="69"/>
      <c r="Q1190" s="69"/>
      <c r="R1190" s="70"/>
      <c r="S1190" s="71"/>
      <c r="T1190" s="69"/>
      <c r="U1190" s="72"/>
      <c r="V1190" s="73">
        <v>3</v>
      </c>
      <c r="W1190" s="73">
        <v>70859</v>
      </c>
      <c r="X1190" s="74">
        <v>5</v>
      </c>
      <c r="Y1190" s="72">
        <v>0.71</v>
      </c>
      <c r="Z1190" s="73" t="s">
        <v>92</v>
      </c>
      <c r="AA1190" s="70">
        <v>45895</v>
      </c>
      <c r="AB1190" s="73"/>
      <c r="AC1190" s="75">
        <v>70859</v>
      </c>
      <c r="AD1190" s="75">
        <v>7000</v>
      </c>
      <c r="AE1190" s="75" t="s">
        <v>340</v>
      </c>
      <c r="AF1190" s="76" t="s">
        <v>4825</v>
      </c>
      <c r="AG1190" s="76" t="s">
        <v>4826</v>
      </c>
      <c r="AH1190" s="77">
        <v>0</v>
      </c>
      <c r="AI1190" s="77" t="s">
        <v>4827</v>
      </c>
    </row>
    <row r="1191" spans="1:35" x14ac:dyDescent="0.3">
      <c r="A1191" s="1" t="str">
        <f t="shared" si="35"/>
        <v>OXX1106666</v>
      </c>
      <c r="B1191" s="111" t="s">
        <v>76</v>
      </c>
      <c r="C1191" s="61">
        <v>1106666</v>
      </c>
      <c r="D1191" s="62">
        <v>45925</v>
      </c>
      <c r="E1191" s="105" t="s">
        <v>3346</v>
      </c>
      <c r="F1191" s="105" t="s">
        <v>3347</v>
      </c>
      <c r="G1191" s="162" t="s">
        <v>496</v>
      </c>
      <c r="H1191" s="195" t="s">
        <v>89</v>
      </c>
      <c r="I1191" s="64" t="s">
        <v>41</v>
      </c>
      <c r="J1191" s="65">
        <v>3</v>
      </c>
      <c r="K1191" s="66" t="s">
        <v>69</v>
      </c>
      <c r="L1191" s="67" t="s">
        <v>366</v>
      </c>
      <c r="M1191" s="67" t="s">
        <v>62</v>
      </c>
      <c r="N1191" s="68" t="s">
        <v>62</v>
      </c>
      <c r="O1191" s="68">
        <v>0.375</v>
      </c>
      <c r="P1191" s="69"/>
      <c r="Q1191" s="69"/>
      <c r="R1191" s="70"/>
      <c r="S1191" s="71"/>
      <c r="T1191" s="69"/>
      <c r="U1191" s="72"/>
      <c r="V1191" s="73">
        <v>3</v>
      </c>
      <c r="W1191" s="73">
        <v>63374</v>
      </c>
      <c r="X1191" s="74">
        <v>5</v>
      </c>
      <c r="Y1191" s="72">
        <v>1</v>
      </c>
      <c r="Z1191" s="73" t="s">
        <v>366</v>
      </c>
      <c r="AA1191" s="70">
        <v>45895</v>
      </c>
      <c r="AB1191" s="73"/>
      <c r="AC1191" s="75">
        <v>63374</v>
      </c>
      <c r="AD1191" s="75">
        <v>7000</v>
      </c>
      <c r="AE1191" s="75" t="s">
        <v>340</v>
      </c>
      <c r="AF1191" s="76" t="s">
        <v>4828</v>
      </c>
      <c r="AG1191" s="76" t="s">
        <v>4829</v>
      </c>
      <c r="AH1191" s="77">
        <v>0</v>
      </c>
      <c r="AI1191" s="77" t="s">
        <v>4830</v>
      </c>
    </row>
    <row r="1192" spans="1:35" x14ac:dyDescent="0.3">
      <c r="A1192" s="1" t="str">
        <f t="shared" si="35"/>
        <v>OXX1109593</v>
      </c>
      <c r="B1192" s="111" t="s">
        <v>76</v>
      </c>
      <c r="C1192" s="61">
        <v>1109593</v>
      </c>
      <c r="D1192" s="62">
        <v>45925</v>
      </c>
      <c r="E1192" s="105" t="s">
        <v>3348</v>
      </c>
      <c r="F1192" s="105" t="s">
        <v>3349</v>
      </c>
      <c r="G1192" s="162" t="s">
        <v>496</v>
      </c>
      <c r="H1192" s="195" t="s">
        <v>89</v>
      </c>
      <c r="I1192" s="64" t="s">
        <v>41</v>
      </c>
      <c r="J1192" s="65">
        <v>3</v>
      </c>
      <c r="K1192" s="66" t="s">
        <v>69</v>
      </c>
      <c r="L1192" s="67" t="s">
        <v>91</v>
      </c>
      <c r="M1192" s="67" t="s">
        <v>62</v>
      </c>
      <c r="N1192" s="68" t="s">
        <v>62</v>
      </c>
      <c r="O1192" s="68">
        <v>0.375</v>
      </c>
      <c r="P1192" s="69"/>
      <c r="Q1192" s="69"/>
      <c r="R1192" s="70"/>
      <c r="S1192" s="71"/>
      <c r="T1192" s="69"/>
      <c r="U1192" s="72"/>
      <c r="V1192" s="73">
        <v>3</v>
      </c>
      <c r="W1192" s="73">
        <v>67096</v>
      </c>
      <c r="X1192" s="74">
        <v>5</v>
      </c>
      <c r="Y1192" s="72">
        <v>0.86</v>
      </c>
      <c r="Z1192" s="73" t="s">
        <v>96</v>
      </c>
      <c r="AA1192" s="70">
        <v>45895</v>
      </c>
      <c r="AB1192" s="73"/>
      <c r="AC1192" s="75">
        <v>67096</v>
      </c>
      <c r="AD1192" s="75">
        <v>7000</v>
      </c>
      <c r="AE1192" s="75" t="s">
        <v>340</v>
      </c>
      <c r="AF1192" s="76" t="s">
        <v>4831</v>
      </c>
      <c r="AG1192" s="76" t="s">
        <v>4832</v>
      </c>
      <c r="AH1192" s="77">
        <v>0</v>
      </c>
      <c r="AI1192" s="77" t="s">
        <v>4833</v>
      </c>
    </row>
    <row r="1193" spans="1:35" x14ac:dyDescent="0.3">
      <c r="A1193" s="1" t="str">
        <f t="shared" si="35"/>
        <v>OXX1110304</v>
      </c>
      <c r="B1193" s="111" t="s">
        <v>76</v>
      </c>
      <c r="C1193" s="61">
        <v>1110304</v>
      </c>
      <c r="D1193" s="62">
        <v>45925</v>
      </c>
      <c r="E1193" s="105" t="s">
        <v>3350</v>
      </c>
      <c r="F1193" s="105" t="s">
        <v>3351</v>
      </c>
      <c r="G1193" s="162" t="s">
        <v>496</v>
      </c>
      <c r="H1193" s="195" t="s">
        <v>89</v>
      </c>
      <c r="I1193" s="64" t="s">
        <v>41</v>
      </c>
      <c r="J1193" s="65">
        <v>3</v>
      </c>
      <c r="K1193" s="66" t="s">
        <v>69</v>
      </c>
      <c r="L1193" s="67" t="s">
        <v>96</v>
      </c>
      <c r="M1193" s="67" t="s">
        <v>62</v>
      </c>
      <c r="N1193" s="68" t="s">
        <v>62</v>
      </c>
      <c r="O1193" s="68">
        <v>0.375</v>
      </c>
      <c r="P1193" s="69"/>
      <c r="Q1193" s="69"/>
      <c r="R1193" s="70"/>
      <c r="S1193" s="71"/>
      <c r="T1193" s="69"/>
      <c r="U1193" s="72"/>
      <c r="V1193" s="73">
        <v>3</v>
      </c>
      <c r="W1193" s="73">
        <v>59010</v>
      </c>
      <c r="X1193" s="74">
        <v>5</v>
      </c>
      <c r="Y1193" s="72">
        <v>0.87</v>
      </c>
      <c r="Z1193" s="73" t="s">
        <v>93</v>
      </c>
      <c r="AA1193" s="70">
        <v>45895</v>
      </c>
      <c r="AB1193" s="73"/>
      <c r="AC1193" s="75">
        <v>59010</v>
      </c>
      <c r="AD1193" s="75">
        <v>5000</v>
      </c>
      <c r="AE1193" s="75" t="s">
        <v>340</v>
      </c>
      <c r="AF1193" s="76" t="s">
        <v>4834</v>
      </c>
      <c r="AG1193" s="76" t="s">
        <v>4835</v>
      </c>
      <c r="AH1193" s="77">
        <v>0</v>
      </c>
      <c r="AI1193" s="77" t="s">
        <v>4836</v>
      </c>
    </row>
    <row r="1194" spans="1:35" x14ac:dyDescent="0.3">
      <c r="A1194" s="1" t="str">
        <f t="shared" si="35"/>
        <v>SHX1087872</v>
      </c>
      <c r="B1194" s="143" t="s">
        <v>151</v>
      </c>
      <c r="C1194" s="61">
        <v>1087872</v>
      </c>
      <c r="D1194" s="62">
        <v>45925</v>
      </c>
      <c r="E1194" s="105" t="s">
        <v>3352</v>
      </c>
      <c r="F1194" s="105" t="s">
        <v>3353</v>
      </c>
      <c r="G1194" s="162" t="s">
        <v>496</v>
      </c>
      <c r="H1194" s="195" t="s">
        <v>89</v>
      </c>
      <c r="I1194" s="64" t="s">
        <v>41</v>
      </c>
      <c r="J1194" s="65">
        <v>3</v>
      </c>
      <c r="K1194" s="66" t="s">
        <v>69</v>
      </c>
      <c r="L1194" s="67" t="s">
        <v>97</v>
      </c>
      <c r="M1194" s="67" t="s">
        <v>62</v>
      </c>
      <c r="N1194" s="68" t="s">
        <v>62</v>
      </c>
      <c r="O1194" s="68">
        <v>0.375</v>
      </c>
      <c r="P1194" s="69"/>
      <c r="Q1194" s="69"/>
      <c r="R1194" s="70"/>
      <c r="S1194" s="71"/>
      <c r="T1194" s="69"/>
      <c r="U1194" s="72"/>
      <c r="V1194" s="73">
        <v>3</v>
      </c>
      <c r="W1194" s="73">
        <v>206977</v>
      </c>
      <c r="X1194" s="74">
        <v>5</v>
      </c>
      <c r="Y1194" s="72">
        <v>0.8</v>
      </c>
      <c r="Z1194" s="73" t="s">
        <v>97</v>
      </c>
      <c r="AA1194" s="70">
        <v>45895</v>
      </c>
      <c r="AB1194" s="73"/>
      <c r="AC1194" s="75">
        <v>206977</v>
      </c>
      <c r="AD1194" s="75">
        <v>18000</v>
      </c>
      <c r="AE1194" s="75" t="s">
        <v>340</v>
      </c>
      <c r="AF1194" s="76" t="s">
        <v>4837</v>
      </c>
      <c r="AG1194" s="76" t="s">
        <v>4838</v>
      </c>
      <c r="AH1194" s="77">
        <v>0</v>
      </c>
      <c r="AI1194" s="77" t="s">
        <v>4839</v>
      </c>
    </row>
    <row r="1195" spans="1:35" x14ac:dyDescent="0.3">
      <c r="A1195" s="1" t="str">
        <f t="shared" si="35"/>
        <v>OXX1104265</v>
      </c>
      <c r="B1195" s="111" t="s">
        <v>76</v>
      </c>
      <c r="C1195" s="61">
        <v>1104265</v>
      </c>
      <c r="D1195" s="62">
        <v>45925</v>
      </c>
      <c r="E1195" s="105" t="s">
        <v>3354</v>
      </c>
      <c r="F1195" s="105" t="s">
        <v>3355</v>
      </c>
      <c r="G1195" s="162" t="s">
        <v>814</v>
      </c>
      <c r="H1195" s="63" t="s">
        <v>101</v>
      </c>
      <c r="I1195" s="64" t="s">
        <v>41</v>
      </c>
      <c r="J1195" s="65">
        <v>3</v>
      </c>
      <c r="K1195" s="66" t="s">
        <v>69</v>
      </c>
      <c r="L1195" s="67" t="s">
        <v>271</v>
      </c>
      <c r="M1195" s="67" t="s">
        <v>62</v>
      </c>
      <c r="N1195" s="68" t="s">
        <v>62</v>
      </c>
      <c r="O1195" s="68">
        <v>0.375</v>
      </c>
      <c r="P1195" s="69"/>
      <c r="Q1195" s="69"/>
      <c r="R1195" s="70"/>
      <c r="S1195" s="71"/>
      <c r="T1195" s="69"/>
      <c r="U1195" s="72"/>
      <c r="V1195" s="73">
        <v>3</v>
      </c>
      <c r="W1195" s="73">
        <v>94660</v>
      </c>
      <c r="X1195" s="74">
        <v>5</v>
      </c>
      <c r="Y1195" s="72">
        <v>0.82499999999999996</v>
      </c>
      <c r="Z1195" s="73" t="s">
        <v>271</v>
      </c>
      <c r="AA1195" s="70">
        <v>45896</v>
      </c>
      <c r="AB1195" s="73"/>
      <c r="AC1195" s="75">
        <v>94660</v>
      </c>
      <c r="AD1195" s="75">
        <v>9000</v>
      </c>
      <c r="AE1195" s="75" t="s">
        <v>340</v>
      </c>
      <c r="AF1195" s="76" t="s">
        <v>4840</v>
      </c>
      <c r="AG1195" s="76" t="s">
        <v>4841</v>
      </c>
      <c r="AH1195" s="77">
        <v>0</v>
      </c>
      <c r="AI1195" s="77" t="s">
        <v>4842</v>
      </c>
    </row>
    <row r="1196" spans="1:35" x14ac:dyDescent="0.3">
      <c r="A1196" s="1" t="str">
        <f t="shared" si="35"/>
        <v>OXX1109810</v>
      </c>
      <c r="B1196" s="111" t="s">
        <v>76</v>
      </c>
      <c r="C1196" s="61">
        <v>1109810</v>
      </c>
      <c r="D1196" s="62">
        <v>45925</v>
      </c>
      <c r="E1196" s="105" t="s">
        <v>3356</v>
      </c>
      <c r="F1196" s="105" t="s">
        <v>3357</v>
      </c>
      <c r="G1196" s="162" t="s">
        <v>814</v>
      </c>
      <c r="H1196" s="63" t="s">
        <v>101</v>
      </c>
      <c r="I1196" s="64" t="s">
        <v>41</v>
      </c>
      <c r="J1196" s="65">
        <v>3</v>
      </c>
      <c r="K1196" s="66" t="s">
        <v>69</v>
      </c>
      <c r="L1196" s="67" t="s">
        <v>379</v>
      </c>
      <c r="M1196" s="67" t="s">
        <v>62</v>
      </c>
      <c r="N1196" s="68" t="s">
        <v>62</v>
      </c>
      <c r="O1196" s="68">
        <v>0.375</v>
      </c>
      <c r="P1196" s="69"/>
      <c r="Q1196" s="69"/>
      <c r="R1196" s="70"/>
      <c r="S1196" s="71"/>
      <c r="T1196" s="69"/>
      <c r="U1196" s="72"/>
      <c r="V1196" s="73">
        <v>3</v>
      </c>
      <c r="W1196" s="73">
        <v>61180</v>
      </c>
      <c r="X1196" s="74">
        <v>5</v>
      </c>
      <c r="Y1196" s="72">
        <v>0.755</v>
      </c>
      <c r="Z1196" s="73" t="s">
        <v>271</v>
      </c>
      <c r="AA1196" s="70">
        <v>45863</v>
      </c>
      <c r="AB1196" s="73"/>
      <c r="AC1196" s="75">
        <v>61180</v>
      </c>
      <c r="AD1196" s="75">
        <v>5000</v>
      </c>
      <c r="AE1196" s="75" t="s">
        <v>340</v>
      </c>
      <c r="AF1196" s="76" t="s">
        <v>4843</v>
      </c>
      <c r="AG1196" s="76" t="s">
        <v>4844</v>
      </c>
      <c r="AH1196" s="77">
        <v>0</v>
      </c>
      <c r="AI1196" s="77" t="s">
        <v>4845</v>
      </c>
    </row>
    <row r="1197" spans="1:35" x14ac:dyDescent="0.3">
      <c r="A1197" s="1" t="str">
        <f t="shared" si="35"/>
        <v>OXX1093939</v>
      </c>
      <c r="B1197" s="111" t="s">
        <v>76</v>
      </c>
      <c r="C1197" s="61">
        <v>1093939</v>
      </c>
      <c r="D1197" s="62">
        <v>45925</v>
      </c>
      <c r="E1197" s="105" t="s">
        <v>3358</v>
      </c>
      <c r="F1197" s="105" t="s">
        <v>3359</v>
      </c>
      <c r="G1197" s="162" t="s">
        <v>496</v>
      </c>
      <c r="H1197" s="195" t="s">
        <v>103</v>
      </c>
      <c r="I1197" s="64" t="s">
        <v>41</v>
      </c>
      <c r="J1197" s="65">
        <v>3</v>
      </c>
      <c r="K1197" s="66" t="s">
        <v>69</v>
      </c>
      <c r="L1197" s="67" t="s">
        <v>109</v>
      </c>
      <c r="M1197" s="67" t="s">
        <v>62</v>
      </c>
      <c r="N1197" s="68" t="s">
        <v>62</v>
      </c>
      <c r="O1197" s="68">
        <v>0.375</v>
      </c>
      <c r="P1197" s="69"/>
      <c r="Q1197" s="69"/>
      <c r="R1197" s="70"/>
      <c r="S1197" s="71"/>
      <c r="T1197" s="69"/>
      <c r="U1197" s="72"/>
      <c r="V1197" s="73">
        <v>3</v>
      </c>
      <c r="W1197" s="73">
        <v>98090</v>
      </c>
      <c r="X1197" s="74">
        <v>5</v>
      </c>
      <c r="Y1197" s="72">
        <v>0.86</v>
      </c>
      <c r="Z1197" s="73" t="s">
        <v>84</v>
      </c>
      <c r="AA1197" s="70">
        <v>45896</v>
      </c>
      <c r="AB1197" s="73"/>
      <c r="AC1197" s="75">
        <v>98090</v>
      </c>
      <c r="AD1197" s="75">
        <v>9000</v>
      </c>
      <c r="AE1197" s="75" t="s">
        <v>340</v>
      </c>
      <c r="AF1197" s="76" t="s">
        <v>4846</v>
      </c>
      <c r="AG1197" s="76" t="s">
        <v>4847</v>
      </c>
      <c r="AH1197" s="77">
        <v>0</v>
      </c>
      <c r="AI1197" s="77" t="s">
        <v>4848</v>
      </c>
    </row>
    <row r="1198" spans="1:35" x14ac:dyDescent="0.3">
      <c r="A1198" s="1" t="str">
        <f t="shared" si="35"/>
        <v>OXX1095030</v>
      </c>
      <c r="B1198" s="111" t="s">
        <v>76</v>
      </c>
      <c r="C1198" s="61">
        <v>1095030</v>
      </c>
      <c r="D1198" s="62">
        <v>45925</v>
      </c>
      <c r="E1198" s="105" t="s">
        <v>3360</v>
      </c>
      <c r="F1198" s="105" t="s">
        <v>3361</v>
      </c>
      <c r="G1198" s="162" t="s">
        <v>496</v>
      </c>
      <c r="H1198" s="195" t="s">
        <v>103</v>
      </c>
      <c r="I1198" s="64" t="s">
        <v>41</v>
      </c>
      <c r="J1198" s="65">
        <v>3</v>
      </c>
      <c r="K1198" s="66" t="s">
        <v>69</v>
      </c>
      <c r="L1198" s="67" t="s">
        <v>252</v>
      </c>
      <c r="M1198" s="67" t="s">
        <v>62</v>
      </c>
      <c r="N1198" s="68" t="s">
        <v>62</v>
      </c>
      <c r="O1198" s="68">
        <v>0.375</v>
      </c>
      <c r="P1198" s="69"/>
      <c r="Q1198" s="69"/>
      <c r="R1198" s="70"/>
      <c r="S1198" s="71"/>
      <c r="T1198" s="69"/>
      <c r="U1198" s="72"/>
      <c r="V1198" s="73">
        <v>3</v>
      </c>
      <c r="W1198" s="73">
        <v>61589</v>
      </c>
      <c r="X1198" s="74">
        <v>5</v>
      </c>
      <c r="Y1198" s="72">
        <v>0.38</v>
      </c>
      <c r="Z1198" s="73" t="s">
        <v>252</v>
      </c>
      <c r="AA1198" s="70">
        <v>45896</v>
      </c>
      <c r="AB1198" s="73"/>
      <c r="AC1198" s="75">
        <v>61589</v>
      </c>
      <c r="AD1198" s="75">
        <v>7000</v>
      </c>
      <c r="AE1198" s="75" t="s">
        <v>340</v>
      </c>
      <c r="AF1198" s="76" t="s">
        <v>4849</v>
      </c>
      <c r="AG1198" s="76" t="s">
        <v>4850</v>
      </c>
      <c r="AH1198" s="77">
        <v>0</v>
      </c>
      <c r="AI1198" s="77" t="s">
        <v>4851</v>
      </c>
    </row>
    <row r="1199" spans="1:35" x14ac:dyDescent="0.3">
      <c r="A1199" s="1" t="str">
        <f t="shared" si="35"/>
        <v>OXX1095691</v>
      </c>
      <c r="B1199" s="111" t="s">
        <v>76</v>
      </c>
      <c r="C1199" s="61">
        <v>1095691</v>
      </c>
      <c r="D1199" s="62">
        <v>45925</v>
      </c>
      <c r="E1199" s="105" t="s">
        <v>3362</v>
      </c>
      <c r="F1199" s="105" t="s">
        <v>3363</v>
      </c>
      <c r="G1199" s="162" t="s">
        <v>496</v>
      </c>
      <c r="H1199" s="195" t="s">
        <v>103</v>
      </c>
      <c r="I1199" s="64" t="s">
        <v>41</v>
      </c>
      <c r="J1199" s="65">
        <v>3</v>
      </c>
      <c r="K1199" s="66" t="s">
        <v>69</v>
      </c>
      <c r="L1199" s="67" t="s">
        <v>171</v>
      </c>
      <c r="M1199" s="67" t="s">
        <v>62</v>
      </c>
      <c r="N1199" s="68" t="s">
        <v>62</v>
      </c>
      <c r="O1199" s="68">
        <v>0.375</v>
      </c>
      <c r="P1199" s="69"/>
      <c r="Q1199" s="69"/>
      <c r="R1199" s="70"/>
      <c r="S1199" s="71"/>
      <c r="T1199" s="69"/>
      <c r="U1199" s="72"/>
      <c r="V1199" s="73">
        <v>3</v>
      </c>
      <c r="W1199" s="73">
        <v>97856</v>
      </c>
      <c r="X1199" s="74">
        <v>5</v>
      </c>
      <c r="Y1199" s="72">
        <v>0.57999999999999996</v>
      </c>
      <c r="Z1199" s="73" t="s">
        <v>108</v>
      </c>
      <c r="AA1199" s="70">
        <v>45895</v>
      </c>
      <c r="AB1199" s="73"/>
      <c r="AC1199" s="75">
        <v>97856</v>
      </c>
      <c r="AD1199" s="75">
        <v>9000</v>
      </c>
      <c r="AE1199" s="75" t="s">
        <v>340</v>
      </c>
      <c r="AF1199" s="76" t="s">
        <v>4852</v>
      </c>
      <c r="AG1199" s="76" t="s">
        <v>4853</v>
      </c>
      <c r="AH1199" s="77">
        <v>0</v>
      </c>
      <c r="AI1199" s="77" t="s">
        <v>4854</v>
      </c>
    </row>
    <row r="1200" spans="1:35" x14ac:dyDescent="0.3">
      <c r="A1200" s="1" t="str">
        <f t="shared" si="35"/>
        <v>OXX1096664</v>
      </c>
      <c r="B1200" s="111" t="s">
        <v>76</v>
      </c>
      <c r="C1200" s="61">
        <v>1096664</v>
      </c>
      <c r="D1200" s="62">
        <v>45925</v>
      </c>
      <c r="E1200" s="105" t="s">
        <v>3364</v>
      </c>
      <c r="F1200" s="105" t="s">
        <v>3365</v>
      </c>
      <c r="G1200" s="162" t="s">
        <v>840</v>
      </c>
      <c r="H1200" s="195" t="s">
        <v>103</v>
      </c>
      <c r="I1200" s="64" t="s">
        <v>41</v>
      </c>
      <c r="J1200" s="65">
        <v>3</v>
      </c>
      <c r="K1200" s="66" t="s">
        <v>69</v>
      </c>
      <c r="L1200" s="67" t="s">
        <v>433</v>
      </c>
      <c r="M1200" s="67" t="s">
        <v>83</v>
      </c>
      <c r="N1200" s="68">
        <v>0.29166666666666669</v>
      </c>
      <c r="O1200" s="68">
        <v>0.375</v>
      </c>
      <c r="P1200" s="69"/>
      <c r="Q1200" s="69"/>
      <c r="R1200" s="70"/>
      <c r="S1200" s="71"/>
      <c r="T1200" s="69"/>
      <c r="U1200" s="72"/>
      <c r="V1200" s="73">
        <v>3</v>
      </c>
      <c r="W1200" s="73">
        <v>94007</v>
      </c>
      <c r="X1200" s="74">
        <v>5</v>
      </c>
      <c r="Y1200" s="72">
        <v>0.87</v>
      </c>
      <c r="Z1200" s="73" t="s">
        <v>110</v>
      </c>
      <c r="AA1200" s="70">
        <v>45895</v>
      </c>
      <c r="AB1200" s="73"/>
      <c r="AC1200" s="75">
        <v>94007</v>
      </c>
      <c r="AD1200" s="75">
        <v>9000</v>
      </c>
      <c r="AE1200" s="75" t="s">
        <v>340</v>
      </c>
      <c r="AF1200" s="76" t="s">
        <v>4855</v>
      </c>
      <c r="AG1200" s="76" t="s">
        <v>4856</v>
      </c>
      <c r="AH1200" s="77">
        <v>0</v>
      </c>
      <c r="AI1200" s="77" t="s">
        <v>4857</v>
      </c>
    </row>
    <row r="1201" spans="1:35" x14ac:dyDescent="0.3">
      <c r="A1201" s="1" t="str">
        <f t="shared" si="35"/>
        <v>OXX1098981</v>
      </c>
      <c r="B1201" s="111" t="s">
        <v>76</v>
      </c>
      <c r="C1201" s="61">
        <v>1098981</v>
      </c>
      <c r="D1201" s="62">
        <v>45925</v>
      </c>
      <c r="E1201" s="105" t="s">
        <v>3366</v>
      </c>
      <c r="F1201" s="105" t="s">
        <v>3367</v>
      </c>
      <c r="G1201" s="162" t="s">
        <v>496</v>
      </c>
      <c r="H1201" s="195" t="s">
        <v>103</v>
      </c>
      <c r="I1201" s="64" t="s">
        <v>41</v>
      </c>
      <c r="J1201" s="65">
        <v>3</v>
      </c>
      <c r="K1201" s="66" t="s">
        <v>69</v>
      </c>
      <c r="L1201" s="67" t="s">
        <v>108</v>
      </c>
      <c r="M1201" s="67" t="s">
        <v>62</v>
      </c>
      <c r="N1201" s="68" t="s">
        <v>62</v>
      </c>
      <c r="O1201" s="68">
        <v>0.375</v>
      </c>
      <c r="P1201" s="69"/>
      <c r="Q1201" s="69"/>
      <c r="R1201" s="70"/>
      <c r="S1201" s="71"/>
      <c r="T1201" s="69"/>
      <c r="U1201" s="72"/>
      <c r="V1201" s="73">
        <v>2</v>
      </c>
      <c r="W1201" s="73">
        <v>74993</v>
      </c>
      <c r="X1201" s="74">
        <v>5</v>
      </c>
      <c r="Y1201" s="72">
        <v>0.87</v>
      </c>
      <c r="Z1201" s="73" t="s">
        <v>177</v>
      </c>
      <c r="AA1201" s="70">
        <v>45895</v>
      </c>
      <c r="AB1201" s="73"/>
      <c r="AC1201" s="75">
        <v>74993</v>
      </c>
      <c r="AD1201" s="75">
        <v>7000</v>
      </c>
      <c r="AE1201" s="75" t="s">
        <v>340</v>
      </c>
      <c r="AF1201" s="76" t="s">
        <v>4858</v>
      </c>
      <c r="AG1201" s="76" t="s">
        <v>4859</v>
      </c>
      <c r="AH1201" s="77">
        <v>0</v>
      </c>
      <c r="AI1201" s="77" t="s">
        <v>4860</v>
      </c>
    </row>
    <row r="1202" spans="1:35" x14ac:dyDescent="0.3">
      <c r="A1202" s="1" t="str">
        <f t="shared" si="35"/>
        <v>OXX1104808</v>
      </c>
      <c r="B1202" s="111" t="s">
        <v>76</v>
      </c>
      <c r="C1202" s="61">
        <v>1104808</v>
      </c>
      <c r="D1202" s="62">
        <v>45925</v>
      </c>
      <c r="E1202" s="105" t="s">
        <v>3368</v>
      </c>
      <c r="F1202" s="105" t="s">
        <v>3369</v>
      </c>
      <c r="G1202" s="162" t="s">
        <v>496</v>
      </c>
      <c r="H1202" s="195" t="s">
        <v>103</v>
      </c>
      <c r="I1202" s="64" t="s">
        <v>41</v>
      </c>
      <c r="J1202" s="65">
        <v>3</v>
      </c>
      <c r="K1202" s="66" t="s">
        <v>69</v>
      </c>
      <c r="L1202" s="67" t="s">
        <v>111</v>
      </c>
      <c r="M1202" s="67" t="s">
        <v>62</v>
      </c>
      <c r="N1202" s="68" t="s">
        <v>62</v>
      </c>
      <c r="O1202" s="68">
        <v>0.375</v>
      </c>
      <c r="P1202" s="69"/>
      <c r="Q1202" s="69"/>
      <c r="R1202" s="70"/>
      <c r="S1202" s="71"/>
      <c r="T1202" s="69"/>
      <c r="U1202" s="72"/>
      <c r="V1202" s="73">
        <v>3</v>
      </c>
      <c r="W1202" s="73">
        <v>86941</v>
      </c>
      <c r="X1202" s="74">
        <v>5</v>
      </c>
      <c r="Y1202" s="72">
        <v>0.62</v>
      </c>
      <c r="Z1202" s="73" t="s">
        <v>252</v>
      </c>
      <c r="AA1202" s="70">
        <v>45867</v>
      </c>
      <c r="AB1202" s="73"/>
      <c r="AC1202" s="75">
        <v>86941</v>
      </c>
      <c r="AD1202" s="75">
        <v>9000</v>
      </c>
      <c r="AE1202" s="75" t="s">
        <v>340</v>
      </c>
      <c r="AF1202" s="76" t="s">
        <v>4861</v>
      </c>
      <c r="AG1202" s="76" t="s">
        <v>4862</v>
      </c>
      <c r="AH1202" s="77">
        <v>0</v>
      </c>
      <c r="AI1202" s="77" t="s">
        <v>4863</v>
      </c>
    </row>
    <row r="1203" spans="1:35" x14ac:dyDescent="0.3">
      <c r="A1203" s="1" t="str">
        <f t="shared" si="35"/>
        <v>OXX1105345</v>
      </c>
      <c r="B1203" s="111" t="s">
        <v>76</v>
      </c>
      <c r="C1203" s="61">
        <v>1105345</v>
      </c>
      <c r="D1203" s="62">
        <v>45925</v>
      </c>
      <c r="E1203" s="105" t="s">
        <v>3370</v>
      </c>
      <c r="F1203" s="105" t="s">
        <v>3371</v>
      </c>
      <c r="G1203" s="162" t="s">
        <v>496</v>
      </c>
      <c r="H1203" s="195" t="s">
        <v>103</v>
      </c>
      <c r="I1203" s="64" t="s">
        <v>41</v>
      </c>
      <c r="J1203" s="65">
        <v>3</v>
      </c>
      <c r="K1203" s="66" t="s">
        <v>69</v>
      </c>
      <c r="L1203" s="67" t="s">
        <v>446</v>
      </c>
      <c r="M1203" s="67" t="s">
        <v>62</v>
      </c>
      <c r="N1203" s="68" t="s">
        <v>62</v>
      </c>
      <c r="O1203" s="68">
        <v>0.375</v>
      </c>
      <c r="P1203" s="69"/>
      <c r="Q1203" s="69"/>
      <c r="R1203" s="70"/>
      <c r="S1203" s="71"/>
      <c r="T1203" s="69"/>
      <c r="U1203" s="72"/>
      <c r="V1203" s="73">
        <v>3</v>
      </c>
      <c r="W1203" s="73">
        <v>53148</v>
      </c>
      <c r="X1203" s="74">
        <v>5</v>
      </c>
      <c r="Y1203" s="72">
        <v>0.92999999999999994</v>
      </c>
      <c r="Z1203" s="73" t="s">
        <v>111</v>
      </c>
      <c r="AA1203" s="70">
        <v>45895</v>
      </c>
      <c r="AB1203" s="73"/>
      <c r="AC1203" s="75">
        <v>53148</v>
      </c>
      <c r="AD1203" s="75">
        <v>5000</v>
      </c>
      <c r="AE1203" s="75" t="s">
        <v>340</v>
      </c>
      <c r="AF1203" s="76" t="s">
        <v>4864</v>
      </c>
      <c r="AG1203" s="76" t="s">
        <v>4865</v>
      </c>
      <c r="AH1203" s="77">
        <v>0</v>
      </c>
      <c r="AI1203" s="77" t="s">
        <v>4866</v>
      </c>
    </row>
    <row r="1204" spans="1:35" x14ac:dyDescent="0.3">
      <c r="A1204" s="1" t="str">
        <f t="shared" si="35"/>
        <v>OXX1105469</v>
      </c>
      <c r="B1204" s="111" t="s">
        <v>76</v>
      </c>
      <c r="C1204" s="61">
        <v>1105469</v>
      </c>
      <c r="D1204" s="62">
        <v>45925</v>
      </c>
      <c r="E1204" s="105" t="s">
        <v>3372</v>
      </c>
      <c r="F1204" s="105" t="s">
        <v>3373</v>
      </c>
      <c r="G1204" s="162" t="s">
        <v>496</v>
      </c>
      <c r="H1204" s="195" t="s">
        <v>103</v>
      </c>
      <c r="I1204" s="64" t="s">
        <v>41</v>
      </c>
      <c r="J1204" s="65">
        <v>3</v>
      </c>
      <c r="K1204" s="66" t="s">
        <v>69</v>
      </c>
      <c r="L1204" s="67" t="s">
        <v>177</v>
      </c>
      <c r="M1204" s="67" t="s">
        <v>62</v>
      </c>
      <c r="N1204" s="68" t="s">
        <v>62</v>
      </c>
      <c r="O1204" s="68">
        <v>0.375</v>
      </c>
      <c r="P1204" s="69"/>
      <c r="Q1204" s="69"/>
      <c r="R1204" s="70"/>
      <c r="S1204" s="71"/>
      <c r="T1204" s="69"/>
      <c r="U1204" s="72"/>
      <c r="V1204" s="73">
        <v>3</v>
      </c>
      <c r="W1204" s="73">
        <v>75057</v>
      </c>
      <c r="X1204" s="74">
        <v>4.8</v>
      </c>
      <c r="Y1204" s="72">
        <v>0.86</v>
      </c>
      <c r="Z1204" s="73" t="s">
        <v>84</v>
      </c>
      <c r="AA1204" s="70">
        <v>45895</v>
      </c>
      <c r="AB1204" s="73"/>
      <c r="AC1204" s="75">
        <v>75057</v>
      </c>
      <c r="AD1204" s="75">
        <v>7000</v>
      </c>
      <c r="AE1204" s="75" t="s">
        <v>340</v>
      </c>
      <c r="AF1204" s="76" t="s">
        <v>4867</v>
      </c>
      <c r="AG1204" s="76" t="s">
        <v>4868</v>
      </c>
      <c r="AH1204" s="77">
        <v>0</v>
      </c>
      <c r="AI1204" s="77" t="s">
        <v>4869</v>
      </c>
    </row>
    <row r="1205" spans="1:35" x14ac:dyDescent="0.3">
      <c r="A1205" s="1" t="str">
        <f t="shared" si="35"/>
        <v>OXX1108103</v>
      </c>
      <c r="B1205" s="111" t="s">
        <v>76</v>
      </c>
      <c r="C1205" s="61">
        <v>1108103</v>
      </c>
      <c r="D1205" s="62">
        <v>45925</v>
      </c>
      <c r="E1205" s="105" t="s">
        <v>3374</v>
      </c>
      <c r="F1205" s="105" t="s">
        <v>3375</v>
      </c>
      <c r="G1205" s="162" t="s">
        <v>496</v>
      </c>
      <c r="H1205" s="195" t="s">
        <v>103</v>
      </c>
      <c r="I1205" s="64" t="s">
        <v>41</v>
      </c>
      <c r="J1205" s="65">
        <v>3</v>
      </c>
      <c r="K1205" s="66" t="s">
        <v>69</v>
      </c>
      <c r="L1205" s="67" t="s">
        <v>110</v>
      </c>
      <c r="M1205" s="67" t="s">
        <v>62</v>
      </c>
      <c r="N1205" s="68" t="s">
        <v>62</v>
      </c>
      <c r="O1205" s="68">
        <v>0.375</v>
      </c>
      <c r="P1205" s="69"/>
      <c r="Q1205" s="69"/>
      <c r="R1205" s="70"/>
      <c r="S1205" s="71"/>
      <c r="T1205" s="69"/>
      <c r="U1205" s="72"/>
      <c r="V1205" s="73">
        <v>3</v>
      </c>
      <c r="W1205" s="73">
        <v>63056</v>
      </c>
      <c r="X1205" s="74">
        <v>4.2</v>
      </c>
      <c r="Y1205" s="72">
        <v>0.55499999999999994</v>
      </c>
      <c r="Z1205" s="73" t="s">
        <v>49</v>
      </c>
      <c r="AA1205" s="70">
        <v>45895</v>
      </c>
      <c r="AB1205" s="73"/>
      <c r="AC1205" s="75">
        <v>63056</v>
      </c>
      <c r="AD1205" s="75">
        <v>7000</v>
      </c>
      <c r="AE1205" s="75" t="s">
        <v>340</v>
      </c>
      <c r="AF1205" s="76" t="s">
        <v>4870</v>
      </c>
      <c r="AG1205" s="76" t="s">
        <v>3654</v>
      </c>
      <c r="AH1205" s="77">
        <v>0</v>
      </c>
      <c r="AI1205" s="77" t="s">
        <v>4871</v>
      </c>
    </row>
    <row r="1206" spans="1:35" x14ac:dyDescent="0.3">
      <c r="A1206" s="1" t="str">
        <f t="shared" si="35"/>
        <v>OXX1109334</v>
      </c>
      <c r="B1206" s="111" t="s">
        <v>76</v>
      </c>
      <c r="C1206" s="61">
        <v>1109334</v>
      </c>
      <c r="D1206" s="62">
        <v>45925</v>
      </c>
      <c r="E1206" s="105" t="s">
        <v>3376</v>
      </c>
      <c r="F1206" s="105" t="s">
        <v>3377</v>
      </c>
      <c r="G1206" s="162" t="s">
        <v>496</v>
      </c>
      <c r="H1206" s="195" t="s">
        <v>103</v>
      </c>
      <c r="I1206" s="64" t="s">
        <v>41</v>
      </c>
      <c r="J1206" s="65">
        <v>3</v>
      </c>
      <c r="K1206" s="66" t="s">
        <v>69</v>
      </c>
      <c r="L1206" s="67" t="s">
        <v>342</v>
      </c>
      <c r="M1206" s="67" t="s">
        <v>62</v>
      </c>
      <c r="N1206" s="68" t="s">
        <v>62</v>
      </c>
      <c r="O1206" s="68">
        <v>0.375</v>
      </c>
      <c r="P1206" s="69"/>
      <c r="Q1206" s="69"/>
      <c r="R1206" s="70"/>
      <c r="S1206" s="71"/>
      <c r="T1206" s="69"/>
      <c r="U1206" s="72"/>
      <c r="V1206" s="73">
        <v>2</v>
      </c>
      <c r="W1206" s="73">
        <v>64428</v>
      </c>
      <c r="X1206" s="74">
        <v>5</v>
      </c>
      <c r="Y1206" s="72">
        <v>0.56999999999999995</v>
      </c>
      <c r="Z1206" s="73" t="s">
        <v>252</v>
      </c>
      <c r="AA1206" s="70">
        <v>45895</v>
      </c>
      <c r="AB1206" s="73"/>
      <c r="AC1206" s="75">
        <v>64428</v>
      </c>
      <c r="AD1206" s="75">
        <v>7000</v>
      </c>
      <c r="AE1206" s="75" t="s">
        <v>340</v>
      </c>
      <c r="AF1206" s="76" t="s">
        <v>4872</v>
      </c>
      <c r="AG1206" s="76" t="s">
        <v>4873</v>
      </c>
      <c r="AH1206" s="77">
        <v>0</v>
      </c>
      <c r="AI1206" s="77" t="s">
        <v>4874</v>
      </c>
    </row>
    <row r="1207" spans="1:35" ht="10.8" thickBot="1" x14ac:dyDescent="0.35">
      <c r="A1207" s="5" t="str">
        <f t="shared" si="35"/>
        <v/>
      </c>
      <c r="B1207" s="78"/>
      <c r="C1207" s="79"/>
      <c r="D1207" s="80"/>
      <c r="E1207" s="81"/>
      <c r="F1207" s="81"/>
      <c r="G1207" s="81"/>
      <c r="H1207" s="82"/>
      <c r="I1207" s="83" t="s">
        <v>38</v>
      </c>
      <c r="J1207" s="84">
        <f>SUBTOTAL(9,J1180:J1206)</f>
        <v>81</v>
      </c>
      <c r="K1207" s="85">
        <f>(70)-J1207</f>
        <v>-11</v>
      </c>
      <c r="L1207" s="127"/>
      <c r="M1207" s="127"/>
      <c r="N1207" s="128"/>
      <c r="O1207" s="128"/>
      <c r="P1207" s="129"/>
      <c r="Q1207" s="129"/>
      <c r="R1207" s="130"/>
      <c r="S1207" s="131"/>
      <c r="T1207" s="129"/>
      <c r="U1207" s="132"/>
      <c r="V1207" s="133"/>
      <c r="W1207" s="133"/>
      <c r="X1207" s="134"/>
      <c r="Y1207" s="132"/>
      <c r="Z1207" s="129"/>
      <c r="AA1207" s="130"/>
      <c r="AB1207" s="133"/>
      <c r="AC1207" s="135"/>
      <c r="AD1207" s="135"/>
      <c r="AE1207" s="135"/>
      <c r="AF1207" s="18"/>
      <c r="AG1207" s="18"/>
      <c r="AH1207" s="19"/>
      <c r="AI1207" s="19"/>
    </row>
    <row r="1208" spans="1:35" ht="10.8" thickBot="1" x14ac:dyDescent="0.35">
      <c r="A1208" s="1" t="str">
        <f t="shared" si="35"/>
        <v/>
      </c>
      <c r="B1208" s="94"/>
      <c r="C1208" s="95"/>
      <c r="D1208" s="96"/>
      <c r="E1208" s="97">
        <v>45926</v>
      </c>
      <c r="F1208" s="98" t="s">
        <v>72</v>
      </c>
      <c r="G1208" s="99"/>
      <c r="H1208" s="100"/>
      <c r="I1208" s="109"/>
      <c r="J1208" s="110"/>
      <c r="K1208" s="103"/>
      <c r="L1208" s="118"/>
      <c r="M1208" s="118"/>
      <c r="N1208" s="119"/>
      <c r="O1208" s="119"/>
      <c r="P1208" s="120"/>
      <c r="Q1208" s="120"/>
      <c r="R1208" s="121"/>
      <c r="S1208" s="122"/>
      <c r="T1208" s="120"/>
      <c r="U1208" s="123"/>
      <c r="V1208" s="124"/>
      <c r="W1208" s="124"/>
      <c r="X1208" s="125"/>
      <c r="Y1208" s="123"/>
      <c r="Z1208" s="120"/>
      <c r="AA1208" s="121"/>
      <c r="AB1208" s="124"/>
      <c r="AC1208" s="126"/>
      <c r="AD1208" s="126"/>
      <c r="AE1208" s="126"/>
      <c r="AF1208" s="18"/>
      <c r="AG1208" s="18"/>
      <c r="AH1208" s="19"/>
      <c r="AI1208" s="19"/>
    </row>
    <row r="1209" spans="1:35" x14ac:dyDescent="0.3">
      <c r="A1209" s="1" t="str">
        <f t="shared" si="35"/>
        <v>OXX1093570</v>
      </c>
      <c r="B1209" s="111" t="s">
        <v>76</v>
      </c>
      <c r="C1209" s="61">
        <v>1093570</v>
      </c>
      <c r="D1209" s="62">
        <v>45926</v>
      </c>
      <c r="E1209" s="105" t="s">
        <v>3378</v>
      </c>
      <c r="F1209" s="105" t="s">
        <v>3379</v>
      </c>
      <c r="G1209" s="162" t="s">
        <v>521</v>
      </c>
      <c r="H1209" s="63" t="s">
        <v>60</v>
      </c>
      <c r="I1209" s="64" t="s">
        <v>41</v>
      </c>
      <c r="J1209" s="65">
        <v>3</v>
      </c>
      <c r="K1209" s="66" t="s">
        <v>69</v>
      </c>
      <c r="L1209" s="67" t="s">
        <v>308</v>
      </c>
      <c r="M1209" s="67" t="s">
        <v>62</v>
      </c>
      <c r="N1209" s="68" t="s">
        <v>62</v>
      </c>
      <c r="O1209" s="68">
        <v>0.375</v>
      </c>
      <c r="P1209" s="69"/>
      <c r="Q1209" s="69"/>
      <c r="R1209" s="70"/>
      <c r="S1209" s="71"/>
      <c r="T1209" s="69"/>
      <c r="U1209" s="72"/>
      <c r="V1209" s="73">
        <v>3</v>
      </c>
      <c r="W1209" s="73">
        <v>97352</v>
      </c>
      <c r="X1209" s="74">
        <v>5</v>
      </c>
      <c r="Y1209" s="72">
        <v>1</v>
      </c>
      <c r="Z1209" s="73" t="s">
        <v>81</v>
      </c>
      <c r="AA1209" s="70">
        <v>45866</v>
      </c>
      <c r="AB1209" s="73"/>
      <c r="AC1209" s="75">
        <v>97352</v>
      </c>
      <c r="AD1209" s="75">
        <v>9000</v>
      </c>
      <c r="AE1209" s="75" t="s">
        <v>340</v>
      </c>
      <c r="AF1209" s="76" t="s">
        <v>4875</v>
      </c>
      <c r="AG1209" s="76" t="s">
        <v>4876</v>
      </c>
      <c r="AH1209" s="77">
        <v>0</v>
      </c>
      <c r="AI1209" s="77" t="s">
        <v>4877</v>
      </c>
    </row>
    <row r="1210" spans="1:35" x14ac:dyDescent="0.3">
      <c r="A1210" s="1" t="str">
        <f t="shared" si="35"/>
        <v>OXX1105468</v>
      </c>
      <c r="B1210" s="111" t="s">
        <v>76</v>
      </c>
      <c r="C1210" s="61">
        <v>1105468</v>
      </c>
      <c r="D1210" s="62">
        <v>45926</v>
      </c>
      <c r="E1210" s="105" t="s">
        <v>3380</v>
      </c>
      <c r="F1210" s="105" t="s">
        <v>3381</v>
      </c>
      <c r="G1210" s="162" t="s">
        <v>1066</v>
      </c>
      <c r="H1210" s="63" t="s">
        <v>60</v>
      </c>
      <c r="I1210" s="64" t="s">
        <v>41</v>
      </c>
      <c r="J1210" s="65">
        <v>3</v>
      </c>
      <c r="K1210" s="66" t="s">
        <v>69</v>
      </c>
      <c r="L1210" s="67" t="s">
        <v>211</v>
      </c>
      <c r="M1210" s="67" t="s">
        <v>83</v>
      </c>
      <c r="N1210" s="68">
        <v>0.27083333333333331</v>
      </c>
      <c r="O1210" s="68">
        <v>0.375</v>
      </c>
      <c r="P1210" s="69"/>
      <c r="Q1210" s="69"/>
      <c r="R1210" s="70"/>
      <c r="S1210" s="71"/>
      <c r="T1210" s="69"/>
      <c r="U1210" s="72"/>
      <c r="V1210" s="73">
        <v>3</v>
      </c>
      <c r="W1210" s="73">
        <v>66645</v>
      </c>
      <c r="X1210" s="74">
        <v>5</v>
      </c>
      <c r="Y1210" s="72">
        <v>0.87</v>
      </c>
      <c r="Z1210" s="73" t="s">
        <v>308</v>
      </c>
      <c r="AA1210" s="70">
        <v>45896</v>
      </c>
      <c r="AB1210" s="73"/>
      <c r="AC1210" s="75">
        <v>66645</v>
      </c>
      <c r="AD1210" s="75">
        <v>7000</v>
      </c>
      <c r="AE1210" s="75" t="s">
        <v>340</v>
      </c>
      <c r="AF1210" s="76" t="s">
        <v>4878</v>
      </c>
      <c r="AG1210" s="76" t="s">
        <v>2232</v>
      </c>
      <c r="AH1210" s="77">
        <v>0</v>
      </c>
      <c r="AI1210" s="77" t="s">
        <v>4879</v>
      </c>
    </row>
    <row r="1211" spans="1:35" x14ac:dyDescent="0.3">
      <c r="A1211" s="1" t="str">
        <f t="shared" si="35"/>
        <v>OXX1104618</v>
      </c>
      <c r="B1211" s="111" t="s">
        <v>76</v>
      </c>
      <c r="C1211" s="61">
        <v>1104618</v>
      </c>
      <c r="D1211" s="62">
        <v>45926</v>
      </c>
      <c r="E1211" s="105" t="s">
        <v>3382</v>
      </c>
      <c r="F1211" s="105" t="s">
        <v>3383</v>
      </c>
      <c r="G1211" s="162" t="s">
        <v>490</v>
      </c>
      <c r="H1211" s="226" t="s">
        <v>478</v>
      </c>
      <c r="I1211" s="64" t="s">
        <v>41</v>
      </c>
      <c r="J1211" s="65">
        <v>3</v>
      </c>
      <c r="K1211" s="66" t="s">
        <v>69</v>
      </c>
      <c r="L1211" s="67" t="s">
        <v>82</v>
      </c>
      <c r="M1211" s="67" t="s">
        <v>62</v>
      </c>
      <c r="N1211" s="68" t="s">
        <v>62</v>
      </c>
      <c r="O1211" s="68">
        <v>0.375</v>
      </c>
      <c r="P1211" s="69"/>
      <c r="Q1211" s="69"/>
      <c r="R1211" s="70"/>
      <c r="S1211" s="71"/>
      <c r="T1211" s="69"/>
      <c r="U1211" s="72"/>
      <c r="V1211" s="73">
        <v>3</v>
      </c>
      <c r="W1211" s="73">
        <v>72896</v>
      </c>
      <c r="X1211" s="74">
        <v>5</v>
      </c>
      <c r="Y1211" s="72">
        <v>0.98499999999999999</v>
      </c>
      <c r="Z1211" s="73" t="s">
        <v>177</v>
      </c>
      <c r="AA1211" s="70">
        <v>45896</v>
      </c>
      <c r="AB1211" s="73"/>
      <c r="AC1211" s="75">
        <v>72896</v>
      </c>
      <c r="AD1211" s="75">
        <v>7000</v>
      </c>
      <c r="AE1211" s="75" t="s">
        <v>340</v>
      </c>
      <c r="AF1211" s="76" t="s">
        <v>4880</v>
      </c>
      <c r="AG1211" s="76" t="s">
        <v>4881</v>
      </c>
      <c r="AH1211" s="77">
        <v>0</v>
      </c>
      <c r="AI1211" s="77" t="s">
        <v>4882</v>
      </c>
    </row>
    <row r="1212" spans="1:35" x14ac:dyDescent="0.3">
      <c r="A1212" s="1" t="str">
        <f t="shared" si="35"/>
        <v>OXX1106249</v>
      </c>
      <c r="B1212" s="111" t="s">
        <v>76</v>
      </c>
      <c r="C1212" s="61">
        <v>1106249</v>
      </c>
      <c r="D1212" s="62">
        <v>45926</v>
      </c>
      <c r="E1212" s="105" t="s">
        <v>3384</v>
      </c>
      <c r="F1212" s="105" t="s">
        <v>3385</v>
      </c>
      <c r="G1212" s="162" t="s">
        <v>444</v>
      </c>
      <c r="H1212" s="63" t="s">
        <v>85</v>
      </c>
      <c r="I1212" s="64" t="s">
        <v>41</v>
      </c>
      <c r="J1212" s="65">
        <v>3</v>
      </c>
      <c r="K1212" s="66" t="s">
        <v>69</v>
      </c>
      <c r="L1212" s="67" t="s">
        <v>84</v>
      </c>
      <c r="M1212" s="67" t="s">
        <v>62</v>
      </c>
      <c r="N1212" s="68" t="s">
        <v>62</v>
      </c>
      <c r="O1212" s="68">
        <v>0.375</v>
      </c>
      <c r="P1212" s="69"/>
      <c r="Q1212" s="69"/>
      <c r="R1212" s="70"/>
      <c r="S1212" s="71"/>
      <c r="T1212" s="69"/>
      <c r="U1212" s="72"/>
      <c r="V1212" s="73">
        <v>3</v>
      </c>
      <c r="W1212" s="73">
        <v>69844</v>
      </c>
      <c r="X1212" s="74">
        <v>5</v>
      </c>
      <c r="Y1212" s="72">
        <v>0.70500000000000007</v>
      </c>
      <c r="Z1212" s="73" t="s">
        <v>84</v>
      </c>
      <c r="AA1212" s="70">
        <v>45896</v>
      </c>
      <c r="AB1212" s="73"/>
      <c r="AC1212" s="75">
        <v>69844</v>
      </c>
      <c r="AD1212" s="75">
        <v>7000</v>
      </c>
      <c r="AE1212" s="75" t="s">
        <v>340</v>
      </c>
      <c r="AF1212" s="76" t="s">
        <v>4883</v>
      </c>
      <c r="AG1212" s="76" t="s">
        <v>4884</v>
      </c>
      <c r="AH1212" s="77">
        <v>0</v>
      </c>
      <c r="AI1212" s="77" t="s">
        <v>4885</v>
      </c>
    </row>
    <row r="1213" spans="1:35" x14ac:dyDescent="0.3">
      <c r="A1213" s="1" t="str">
        <f t="shared" si="35"/>
        <v>OXX1100339</v>
      </c>
      <c r="B1213" s="111" t="s">
        <v>76</v>
      </c>
      <c r="C1213" s="61">
        <v>1100339</v>
      </c>
      <c r="D1213" s="62">
        <v>45926</v>
      </c>
      <c r="E1213" s="105" t="s">
        <v>3386</v>
      </c>
      <c r="F1213" s="105" t="s">
        <v>3387</v>
      </c>
      <c r="G1213" s="162" t="s">
        <v>682</v>
      </c>
      <c r="H1213" s="213" t="s">
        <v>397</v>
      </c>
      <c r="I1213" s="64" t="s">
        <v>41</v>
      </c>
      <c r="J1213" s="65">
        <v>3</v>
      </c>
      <c r="K1213" s="66" t="s">
        <v>69</v>
      </c>
      <c r="L1213" s="67" t="s">
        <v>97</v>
      </c>
      <c r="M1213" s="67" t="s">
        <v>62</v>
      </c>
      <c r="N1213" s="68" t="s">
        <v>62</v>
      </c>
      <c r="O1213" s="68">
        <v>0.375</v>
      </c>
      <c r="P1213" s="69"/>
      <c r="Q1213" s="69"/>
      <c r="R1213" s="70"/>
      <c r="S1213" s="71"/>
      <c r="T1213" s="69"/>
      <c r="U1213" s="72"/>
      <c r="V1213" s="73">
        <v>3</v>
      </c>
      <c r="W1213" s="73">
        <v>59585</v>
      </c>
      <c r="X1213" s="74">
        <v>5</v>
      </c>
      <c r="Y1213" s="72">
        <v>1</v>
      </c>
      <c r="Z1213" s="73" t="s">
        <v>90</v>
      </c>
      <c r="AA1213" s="70">
        <v>45896</v>
      </c>
      <c r="AB1213" s="73"/>
      <c r="AC1213" s="75">
        <v>59585</v>
      </c>
      <c r="AD1213" s="75">
        <v>5000</v>
      </c>
      <c r="AE1213" s="75" t="s">
        <v>340</v>
      </c>
      <c r="AF1213" s="76" t="s">
        <v>4886</v>
      </c>
      <c r="AG1213" s="76" t="s">
        <v>4887</v>
      </c>
      <c r="AH1213" s="77">
        <v>0</v>
      </c>
      <c r="AI1213" s="77" t="s">
        <v>4888</v>
      </c>
    </row>
    <row r="1214" spans="1:35" x14ac:dyDescent="0.3">
      <c r="A1214" s="1" t="str">
        <f t="shared" si="35"/>
        <v>OXX1099719</v>
      </c>
      <c r="B1214" s="111" t="s">
        <v>76</v>
      </c>
      <c r="C1214" s="61">
        <v>1099719</v>
      </c>
      <c r="D1214" s="62">
        <v>45926</v>
      </c>
      <c r="E1214" s="105" t="s">
        <v>3388</v>
      </c>
      <c r="F1214" s="105" t="s">
        <v>3389</v>
      </c>
      <c r="G1214" s="162" t="s">
        <v>493</v>
      </c>
      <c r="H1214" s="214" t="s">
        <v>398</v>
      </c>
      <c r="I1214" s="64" t="s">
        <v>41</v>
      </c>
      <c r="J1214" s="65">
        <v>3</v>
      </c>
      <c r="K1214" s="66" t="s">
        <v>69</v>
      </c>
      <c r="L1214" s="67" t="s">
        <v>434</v>
      </c>
      <c r="M1214" s="67" t="s">
        <v>62</v>
      </c>
      <c r="N1214" s="68" t="s">
        <v>62</v>
      </c>
      <c r="O1214" s="68">
        <v>0.375</v>
      </c>
      <c r="P1214" s="69"/>
      <c r="Q1214" s="69"/>
      <c r="R1214" s="70"/>
      <c r="S1214" s="71"/>
      <c r="T1214" s="69"/>
      <c r="U1214" s="72"/>
      <c r="V1214" s="73">
        <v>4</v>
      </c>
      <c r="W1214" s="73">
        <v>64965</v>
      </c>
      <c r="X1214" s="74">
        <v>5</v>
      </c>
      <c r="Y1214" s="72">
        <v>0.9</v>
      </c>
      <c r="Z1214" s="73" t="s">
        <v>448</v>
      </c>
      <c r="AA1214" s="70">
        <v>45896</v>
      </c>
      <c r="AB1214" s="73"/>
      <c r="AC1214" s="75">
        <v>64965</v>
      </c>
      <c r="AD1214" s="75">
        <v>7000</v>
      </c>
      <c r="AE1214" s="75" t="s">
        <v>340</v>
      </c>
      <c r="AF1214" s="76" t="s">
        <v>4889</v>
      </c>
      <c r="AG1214" s="76" t="s">
        <v>4890</v>
      </c>
      <c r="AH1214" s="77">
        <v>0</v>
      </c>
      <c r="AI1214" s="77" t="s">
        <v>4891</v>
      </c>
    </row>
    <row r="1215" spans="1:35" x14ac:dyDescent="0.3">
      <c r="A1215" s="1" t="str">
        <f t="shared" si="35"/>
        <v>OXX1089315</v>
      </c>
      <c r="B1215" s="111" t="s">
        <v>76</v>
      </c>
      <c r="C1215" s="61">
        <v>1089315</v>
      </c>
      <c r="D1215" s="62">
        <v>45926</v>
      </c>
      <c r="E1215" s="105" t="s">
        <v>3390</v>
      </c>
      <c r="F1215" s="105" t="s">
        <v>3391</v>
      </c>
      <c r="G1215" s="162" t="s">
        <v>496</v>
      </c>
      <c r="H1215" s="195" t="s">
        <v>89</v>
      </c>
      <c r="I1215" s="64" t="s">
        <v>41</v>
      </c>
      <c r="J1215" s="65">
        <v>3</v>
      </c>
      <c r="K1215" s="66" t="s">
        <v>69</v>
      </c>
      <c r="L1215" s="67" t="s">
        <v>96</v>
      </c>
      <c r="M1215" s="67" t="s">
        <v>62</v>
      </c>
      <c r="N1215" s="68" t="s">
        <v>62</v>
      </c>
      <c r="O1215" s="68">
        <v>0.375</v>
      </c>
      <c r="P1215" s="69"/>
      <c r="Q1215" s="69"/>
      <c r="R1215" s="70"/>
      <c r="S1215" s="71"/>
      <c r="T1215" s="69"/>
      <c r="U1215" s="72"/>
      <c r="V1215" s="73">
        <v>3</v>
      </c>
      <c r="W1215" s="73">
        <v>80563</v>
      </c>
      <c r="X1215" s="74">
        <v>5</v>
      </c>
      <c r="Y1215" s="72">
        <v>0.67</v>
      </c>
      <c r="Z1215" s="73" t="s">
        <v>366</v>
      </c>
      <c r="AA1215" s="70">
        <v>45896</v>
      </c>
      <c r="AB1215" s="73"/>
      <c r="AC1215" s="75">
        <v>80563</v>
      </c>
      <c r="AD1215" s="75">
        <v>7000</v>
      </c>
      <c r="AE1215" s="75" t="s">
        <v>340</v>
      </c>
      <c r="AF1215" s="76" t="s">
        <v>4892</v>
      </c>
      <c r="AG1215" s="76" t="s">
        <v>4893</v>
      </c>
      <c r="AH1215" s="77">
        <v>0</v>
      </c>
      <c r="AI1215" s="77" t="s">
        <v>4894</v>
      </c>
    </row>
    <row r="1216" spans="1:35" x14ac:dyDescent="0.3">
      <c r="A1216" s="1" t="str">
        <f t="shared" si="35"/>
        <v>OXX1092425</v>
      </c>
      <c r="B1216" s="111" t="s">
        <v>76</v>
      </c>
      <c r="C1216" s="61">
        <v>1092425</v>
      </c>
      <c r="D1216" s="62">
        <v>45926</v>
      </c>
      <c r="E1216" s="105" t="s">
        <v>3392</v>
      </c>
      <c r="F1216" s="105" t="s">
        <v>3393</v>
      </c>
      <c r="G1216" s="162" t="s">
        <v>496</v>
      </c>
      <c r="H1216" s="195" t="s">
        <v>89</v>
      </c>
      <c r="I1216" s="64" t="s">
        <v>41</v>
      </c>
      <c r="J1216" s="65">
        <v>3</v>
      </c>
      <c r="K1216" s="66" t="s">
        <v>69</v>
      </c>
      <c r="L1216" s="67" t="s">
        <v>99</v>
      </c>
      <c r="M1216" s="67" t="s">
        <v>62</v>
      </c>
      <c r="N1216" s="68" t="s">
        <v>62</v>
      </c>
      <c r="O1216" s="68">
        <v>0.375</v>
      </c>
      <c r="P1216" s="69"/>
      <c r="Q1216" s="69"/>
      <c r="R1216" s="70"/>
      <c r="S1216" s="71"/>
      <c r="T1216" s="69"/>
      <c r="U1216" s="72"/>
      <c r="V1216" s="73">
        <v>3</v>
      </c>
      <c r="W1216" s="73">
        <v>63580</v>
      </c>
      <c r="X1216" s="74">
        <v>4.5999999999999996</v>
      </c>
      <c r="Y1216" s="72">
        <v>0.8</v>
      </c>
      <c r="Z1216" s="73" t="s">
        <v>92</v>
      </c>
      <c r="AA1216" s="70">
        <v>45896</v>
      </c>
      <c r="AB1216" s="73"/>
      <c r="AC1216" s="75">
        <v>63580</v>
      </c>
      <c r="AD1216" s="75">
        <v>7000</v>
      </c>
      <c r="AE1216" s="75" t="s">
        <v>340</v>
      </c>
      <c r="AF1216" s="76" t="s">
        <v>4895</v>
      </c>
      <c r="AG1216" s="76" t="s">
        <v>4896</v>
      </c>
      <c r="AH1216" s="77">
        <v>0</v>
      </c>
      <c r="AI1216" s="77" t="s">
        <v>4897</v>
      </c>
    </row>
    <row r="1217" spans="1:35" x14ac:dyDescent="0.3">
      <c r="A1217" s="1" t="str">
        <f t="shared" si="35"/>
        <v>OXX1100103</v>
      </c>
      <c r="B1217" s="111" t="s">
        <v>76</v>
      </c>
      <c r="C1217" s="61">
        <v>1100103</v>
      </c>
      <c r="D1217" s="62">
        <v>45926</v>
      </c>
      <c r="E1217" s="105" t="s">
        <v>3394</v>
      </c>
      <c r="F1217" s="105" t="s">
        <v>3395</v>
      </c>
      <c r="G1217" s="162" t="s">
        <v>987</v>
      </c>
      <c r="H1217" s="195" t="s">
        <v>89</v>
      </c>
      <c r="I1217" s="64" t="s">
        <v>41</v>
      </c>
      <c r="J1217" s="65">
        <v>3</v>
      </c>
      <c r="K1217" s="66" t="s">
        <v>69</v>
      </c>
      <c r="L1217" s="67" t="s">
        <v>90</v>
      </c>
      <c r="M1217" s="67" t="s">
        <v>62</v>
      </c>
      <c r="N1217" s="68" t="s">
        <v>62</v>
      </c>
      <c r="O1217" s="68">
        <v>0.375</v>
      </c>
      <c r="P1217" s="69"/>
      <c r="Q1217" s="69"/>
      <c r="R1217" s="70"/>
      <c r="S1217" s="71"/>
      <c r="T1217" s="69"/>
      <c r="U1217" s="72"/>
      <c r="V1217" s="73">
        <v>3</v>
      </c>
      <c r="W1217" s="73">
        <v>67050</v>
      </c>
      <c r="X1217" s="74">
        <v>5</v>
      </c>
      <c r="Y1217" s="72">
        <v>0.75</v>
      </c>
      <c r="Z1217" s="73" t="s">
        <v>90</v>
      </c>
      <c r="AA1217" s="70">
        <v>45834</v>
      </c>
      <c r="AB1217" s="73"/>
      <c r="AC1217" s="75">
        <v>67050</v>
      </c>
      <c r="AD1217" s="75">
        <v>7000</v>
      </c>
      <c r="AE1217" s="75" t="s">
        <v>340</v>
      </c>
      <c r="AF1217" s="76" t="s">
        <v>4898</v>
      </c>
      <c r="AG1217" s="76" t="s">
        <v>4899</v>
      </c>
      <c r="AH1217" s="77">
        <v>0</v>
      </c>
      <c r="AI1217" s="77" t="s">
        <v>4900</v>
      </c>
    </row>
    <row r="1218" spans="1:35" x14ac:dyDescent="0.3">
      <c r="A1218" s="1" t="str">
        <f t="shared" si="35"/>
        <v>OXX1105580</v>
      </c>
      <c r="B1218" s="111" t="s">
        <v>76</v>
      </c>
      <c r="C1218" s="61">
        <v>1105580</v>
      </c>
      <c r="D1218" s="62">
        <v>45926</v>
      </c>
      <c r="E1218" s="105" t="s">
        <v>3396</v>
      </c>
      <c r="F1218" s="105" t="s">
        <v>3397</v>
      </c>
      <c r="G1218" s="162" t="s">
        <v>496</v>
      </c>
      <c r="H1218" s="195" t="s">
        <v>89</v>
      </c>
      <c r="I1218" s="64" t="s">
        <v>41</v>
      </c>
      <c r="J1218" s="65">
        <v>3</v>
      </c>
      <c r="K1218" s="66" t="s">
        <v>69</v>
      </c>
      <c r="L1218" s="67" t="s">
        <v>366</v>
      </c>
      <c r="M1218" s="67" t="s">
        <v>62</v>
      </c>
      <c r="N1218" s="68" t="s">
        <v>62</v>
      </c>
      <c r="O1218" s="68">
        <v>0.375</v>
      </c>
      <c r="P1218" s="69"/>
      <c r="Q1218" s="69"/>
      <c r="R1218" s="70"/>
      <c r="S1218" s="71"/>
      <c r="T1218" s="69"/>
      <c r="U1218" s="72"/>
      <c r="V1218" s="73">
        <v>3</v>
      </c>
      <c r="W1218" s="73">
        <v>78522</v>
      </c>
      <c r="X1218" s="74">
        <v>5</v>
      </c>
      <c r="Y1218" s="72">
        <v>0.82</v>
      </c>
      <c r="Z1218" s="73" t="s">
        <v>91</v>
      </c>
      <c r="AA1218" s="70">
        <v>45896</v>
      </c>
      <c r="AB1218" s="73"/>
      <c r="AC1218" s="75">
        <v>78522</v>
      </c>
      <c r="AD1218" s="75">
        <v>7000</v>
      </c>
      <c r="AE1218" s="75" t="s">
        <v>340</v>
      </c>
      <c r="AF1218" s="76" t="s">
        <v>4901</v>
      </c>
      <c r="AG1218" s="76" t="s">
        <v>4902</v>
      </c>
      <c r="AH1218" s="77">
        <v>0</v>
      </c>
      <c r="AI1218" s="77" t="s">
        <v>4903</v>
      </c>
    </row>
    <row r="1219" spans="1:35" x14ac:dyDescent="0.3">
      <c r="A1219" s="1" t="str">
        <f t="shared" si="35"/>
        <v>OXX1105781</v>
      </c>
      <c r="B1219" s="111" t="s">
        <v>76</v>
      </c>
      <c r="C1219" s="61">
        <v>1105781</v>
      </c>
      <c r="D1219" s="62">
        <v>45926</v>
      </c>
      <c r="E1219" s="105" t="s">
        <v>3398</v>
      </c>
      <c r="F1219" s="105" t="s">
        <v>3399</v>
      </c>
      <c r="G1219" s="162" t="s">
        <v>496</v>
      </c>
      <c r="H1219" s="195" t="s">
        <v>89</v>
      </c>
      <c r="I1219" s="64" t="s">
        <v>41</v>
      </c>
      <c r="J1219" s="65">
        <v>3</v>
      </c>
      <c r="K1219" s="66" t="s">
        <v>69</v>
      </c>
      <c r="L1219" s="67" t="s">
        <v>410</v>
      </c>
      <c r="M1219" s="67" t="s">
        <v>62</v>
      </c>
      <c r="N1219" s="68" t="s">
        <v>62</v>
      </c>
      <c r="O1219" s="68">
        <v>0.375</v>
      </c>
      <c r="P1219" s="69"/>
      <c r="Q1219" s="69"/>
      <c r="R1219" s="70"/>
      <c r="S1219" s="71"/>
      <c r="T1219" s="69"/>
      <c r="U1219" s="72"/>
      <c r="V1219" s="73">
        <v>3</v>
      </c>
      <c r="W1219" s="73">
        <v>71703</v>
      </c>
      <c r="X1219" s="74">
        <v>5</v>
      </c>
      <c r="Y1219" s="72">
        <v>0.88</v>
      </c>
      <c r="Z1219" s="73" t="s">
        <v>96</v>
      </c>
      <c r="AA1219" s="70">
        <v>45896</v>
      </c>
      <c r="AB1219" s="73"/>
      <c r="AC1219" s="75">
        <v>71703</v>
      </c>
      <c r="AD1219" s="75">
        <v>7000</v>
      </c>
      <c r="AE1219" s="75" t="s">
        <v>340</v>
      </c>
      <c r="AF1219" s="76" t="s">
        <v>4904</v>
      </c>
      <c r="AG1219" s="76" t="s">
        <v>4905</v>
      </c>
      <c r="AH1219" s="77">
        <v>0</v>
      </c>
      <c r="AI1219" s="77" t="s">
        <v>4906</v>
      </c>
    </row>
    <row r="1220" spans="1:35" x14ac:dyDescent="0.3">
      <c r="A1220" s="1" t="str">
        <f t="shared" si="35"/>
        <v>OXX1107098</v>
      </c>
      <c r="B1220" s="111" t="s">
        <v>76</v>
      </c>
      <c r="C1220" s="61">
        <v>1107098</v>
      </c>
      <c r="D1220" s="62">
        <v>45926</v>
      </c>
      <c r="E1220" s="105" t="s">
        <v>3400</v>
      </c>
      <c r="F1220" s="105" t="s">
        <v>3401</v>
      </c>
      <c r="G1220" s="162" t="s">
        <v>496</v>
      </c>
      <c r="H1220" s="195" t="s">
        <v>89</v>
      </c>
      <c r="I1220" s="64" t="s">
        <v>41</v>
      </c>
      <c r="J1220" s="65">
        <v>3</v>
      </c>
      <c r="K1220" s="66" t="s">
        <v>69</v>
      </c>
      <c r="L1220" s="67" t="s">
        <v>92</v>
      </c>
      <c r="M1220" s="67" t="s">
        <v>62</v>
      </c>
      <c r="N1220" s="68" t="s">
        <v>62</v>
      </c>
      <c r="O1220" s="68">
        <v>0.375</v>
      </c>
      <c r="P1220" s="69"/>
      <c r="Q1220" s="69"/>
      <c r="R1220" s="70"/>
      <c r="S1220" s="71"/>
      <c r="T1220" s="69"/>
      <c r="U1220" s="72"/>
      <c r="V1220" s="73">
        <v>3</v>
      </c>
      <c r="W1220" s="73">
        <v>54917</v>
      </c>
      <c r="X1220" s="74">
        <v>5</v>
      </c>
      <c r="Y1220" s="72">
        <v>0.92</v>
      </c>
      <c r="Z1220" s="73" t="s">
        <v>97</v>
      </c>
      <c r="AA1220" s="70">
        <v>45896</v>
      </c>
      <c r="AB1220" s="73"/>
      <c r="AC1220" s="75">
        <v>54917</v>
      </c>
      <c r="AD1220" s="75">
        <v>5000</v>
      </c>
      <c r="AE1220" s="75" t="s">
        <v>340</v>
      </c>
      <c r="AF1220" s="76" t="s">
        <v>4907</v>
      </c>
      <c r="AG1220" s="76" t="s">
        <v>4908</v>
      </c>
      <c r="AH1220" s="77">
        <v>0</v>
      </c>
      <c r="AI1220" s="77" t="s">
        <v>4909</v>
      </c>
    </row>
    <row r="1221" spans="1:35" x14ac:dyDescent="0.3">
      <c r="A1221" s="1" t="str">
        <f t="shared" si="35"/>
        <v>OXX1107163</v>
      </c>
      <c r="B1221" s="111" t="s">
        <v>76</v>
      </c>
      <c r="C1221" s="61">
        <v>1107163</v>
      </c>
      <c r="D1221" s="62">
        <v>45926</v>
      </c>
      <c r="E1221" s="105" t="s">
        <v>3402</v>
      </c>
      <c r="F1221" s="105" t="s">
        <v>3403</v>
      </c>
      <c r="G1221" s="162" t="s">
        <v>496</v>
      </c>
      <c r="H1221" s="195" t="s">
        <v>89</v>
      </c>
      <c r="I1221" s="64" t="s">
        <v>41</v>
      </c>
      <c r="J1221" s="65">
        <v>3</v>
      </c>
      <c r="K1221" s="66" t="s">
        <v>69</v>
      </c>
      <c r="L1221" s="67" t="s">
        <v>97</v>
      </c>
      <c r="M1221" s="67" t="s">
        <v>62</v>
      </c>
      <c r="N1221" s="68" t="s">
        <v>62</v>
      </c>
      <c r="O1221" s="68">
        <v>0.375</v>
      </c>
      <c r="P1221" s="69"/>
      <c r="Q1221" s="69"/>
      <c r="R1221" s="70"/>
      <c r="S1221" s="71"/>
      <c r="T1221" s="69"/>
      <c r="U1221" s="72"/>
      <c r="V1221" s="73">
        <v>3</v>
      </c>
      <c r="W1221" s="73">
        <v>76419</v>
      </c>
      <c r="X1221" s="74">
        <v>4.9000000000000004</v>
      </c>
      <c r="Y1221" s="72">
        <v>0.56999999999999995</v>
      </c>
      <c r="Z1221" s="73" t="s">
        <v>100</v>
      </c>
      <c r="AA1221" s="70">
        <v>45896</v>
      </c>
      <c r="AB1221" s="73"/>
      <c r="AC1221" s="75">
        <v>76419</v>
      </c>
      <c r="AD1221" s="75">
        <v>7000</v>
      </c>
      <c r="AE1221" s="75" t="s">
        <v>340</v>
      </c>
      <c r="AF1221" s="76" t="s">
        <v>4910</v>
      </c>
      <c r="AG1221" s="76" t="s">
        <v>4911</v>
      </c>
      <c r="AH1221" s="77">
        <v>0</v>
      </c>
      <c r="AI1221" s="77" t="s">
        <v>4912</v>
      </c>
    </row>
    <row r="1222" spans="1:35" x14ac:dyDescent="0.3">
      <c r="A1222" s="1" t="str">
        <f t="shared" si="35"/>
        <v>OXX1111648</v>
      </c>
      <c r="B1222" s="111" t="s">
        <v>76</v>
      </c>
      <c r="C1222" s="61">
        <v>1111648</v>
      </c>
      <c r="D1222" s="62">
        <v>45926</v>
      </c>
      <c r="E1222" s="105" t="s">
        <v>3404</v>
      </c>
      <c r="F1222" s="105" t="s">
        <v>3405</v>
      </c>
      <c r="G1222" s="162" t="s">
        <v>496</v>
      </c>
      <c r="H1222" s="195" t="s">
        <v>89</v>
      </c>
      <c r="I1222" s="64" t="s">
        <v>41</v>
      </c>
      <c r="J1222" s="65">
        <v>3</v>
      </c>
      <c r="K1222" s="66" t="s">
        <v>69</v>
      </c>
      <c r="L1222" s="67" t="s">
        <v>95</v>
      </c>
      <c r="M1222" s="67" t="s">
        <v>62</v>
      </c>
      <c r="N1222" s="68" t="s">
        <v>62</v>
      </c>
      <c r="O1222" s="68">
        <v>0.375</v>
      </c>
      <c r="P1222" s="69"/>
      <c r="Q1222" s="69"/>
      <c r="R1222" s="70"/>
      <c r="S1222" s="71"/>
      <c r="T1222" s="69"/>
      <c r="U1222" s="72"/>
      <c r="V1222" s="73">
        <v>3</v>
      </c>
      <c r="W1222" s="73">
        <v>56709</v>
      </c>
      <c r="X1222" s="74">
        <v>5</v>
      </c>
      <c r="Y1222" s="72">
        <v>0.92</v>
      </c>
      <c r="Z1222" s="73" t="s">
        <v>93</v>
      </c>
      <c r="AA1222" s="70">
        <v>45896</v>
      </c>
      <c r="AB1222" s="73"/>
      <c r="AC1222" s="75">
        <v>56709</v>
      </c>
      <c r="AD1222" s="75">
        <v>5000</v>
      </c>
      <c r="AE1222" s="75" t="s">
        <v>340</v>
      </c>
      <c r="AF1222" s="76" t="s">
        <v>4913</v>
      </c>
      <c r="AG1222" s="76" t="s">
        <v>2302</v>
      </c>
      <c r="AH1222" s="77">
        <v>0</v>
      </c>
      <c r="AI1222" s="77" t="s">
        <v>4914</v>
      </c>
    </row>
    <row r="1223" spans="1:35" x14ac:dyDescent="0.3">
      <c r="A1223" s="1" t="str">
        <f t="shared" si="35"/>
        <v>OXX1113927</v>
      </c>
      <c r="B1223" s="111" t="s">
        <v>76</v>
      </c>
      <c r="C1223" s="61">
        <v>1113927</v>
      </c>
      <c r="D1223" s="62">
        <v>45926</v>
      </c>
      <c r="E1223" s="105" t="s">
        <v>3406</v>
      </c>
      <c r="F1223" s="105" t="s">
        <v>3407</v>
      </c>
      <c r="G1223" s="162" t="s">
        <v>496</v>
      </c>
      <c r="H1223" s="195" t="s">
        <v>89</v>
      </c>
      <c r="I1223" s="64" t="s">
        <v>41</v>
      </c>
      <c r="J1223" s="65">
        <v>3</v>
      </c>
      <c r="K1223" s="66" t="s">
        <v>69</v>
      </c>
      <c r="L1223" s="67" t="s">
        <v>272</v>
      </c>
      <c r="M1223" s="67" t="s">
        <v>62</v>
      </c>
      <c r="N1223" s="68" t="s">
        <v>62</v>
      </c>
      <c r="O1223" s="68">
        <v>0.375</v>
      </c>
      <c r="P1223" s="69"/>
      <c r="Q1223" s="69"/>
      <c r="R1223" s="70"/>
      <c r="S1223" s="71"/>
      <c r="T1223" s="69"/>
      <c r="U1223" s="72"/>
      <c r="V1223" s="73" t="s">
        <v>48</v>
      </c>
      <c r="W1223" s="73" t="s">
        <v>48</v>
      </c>
      <c r="X1223" s="74" t="s">
        <v>48</v>
      </c>
      <c r="Y1223" s="72" t="s">
        <v>48</v>
      </c>
      <c r="Z1223" s="73" t="s">
        <v>48</v>
      </c>
      <c r="AA1223" s="70" t="s">
        <v>48</v>
      </c>
      <c r="AB1223" s="73"/>
      <c r="AC1223" s="75">
        <v>85000</v>
      </c>
      <c r="AD1223" s="75">
        <v>7000</v>
      </c>
      <c r="AE1223" s="75" t="s">
        <v>340</v>
      </c>
      <c r="AF1223" s="76" t="s">
        <v>4915</v>
      </c>
      <c r="AG1223" s="76" t="s">
        <v>4916</v>
      </c>
      <c r="AH1223" s="77">
        <v>0</v>
      </c>
      <c r="AI1223" s="77" t="s">
        <v>4917</v>
      </c>
    </row>
    <row r="1224" spans="1:35" x14ac:dyDescent="0.3">
      <c r="A1224" s="1" t="str">
        <f t="shared" si="35"/>
        <v>OXX1104932</v>
      </c>
      <c r="B1224" s="111" t="s">
        <v>76</v>
      </c>
      <c r="C1224" s="61">
        <v>1104932</v>
      </c>
      <c r="D1224" s="62">
        <v>45926</v>
      </c>
      <c r="E1224" s="105" t="s">
        <v>3408</v>
      </c>
      <c r="F1224" s="105" t="s">
        <v>3409</v>
      </c>
      <c r="G1224" s="162" t="s">
        <v>814</v>
      </c>
      <c r="H1224" s="63" t="s">
        <v>101</v>
      </c>
      <c r="I1224" s="64" t="s">
        <v>41</v>
      </c>
      <c r="J1224" s="65">
        <v>3</v>
      </c>
      <c r="K1224" s="66" t="s">
        <v>69</v>
      </c>
      <c r="L1224" s="67" t="s">
        <v>379</v>
      </c>
      <c r="M1224" s="67" t="s">
        <v>62</v>
      </c>
      <c r="N1224" s="68" t="s">
        <v>62</v>
      </c>
      <c r="O1224" s="68">
        <v>0.375</v>
      </c>
      <c r="P1224" s="69"/>
      <c r="Q1224" s="69"/>
      <c r="R1224" s="70"/>
      <c r="S1224" s="71"/>
      <c r="T1224" s="69"/>
      <c r="U1224" s="72"/>
      <c r="V1224" s="73">
        <v>3</v>
      </c>
      <c r="W1224" s="73">
        <v>74162</v>
      </c>
      <c r="X1224" s="74">
        <v>5</v>
      </c>
      <c r="Y1224" s="72">
        <v>0.79499999999999993</v>
      </c>
      <c r="Z1224" s="73" t="s">
        <v>271</v>
      </c>
      <c r="AA1224" s="70">
        <v>45867</v>
      </c>
      <c r="AB1224" s="73"/>
      <c r="AC1224" s="75">
        <v>74162</v>
      </c>
      <c r="AD1224" s="75">
        <v>7000</v>
      </c>
      <c r="AE1224" s="75" t="s">
        <v>340</v>
      </c>
      <c r="AF1224" s="76" t="s">
        <v>4918</v>
      </c>
      <c r="AG1224" s="76" t="s">
        <v>4919</v>
      </c>
      <c r="AH1224" s="77">
        <v>0</v>
      </c>
      <c r="AI1224" s="77" t="s">
        <v>4920</v>
      </c>
    </row>
    <row r="1225" spans="1:35" x14ac:dyDescent="0.3">
      <c r="A1225" s="1" t="str">
        <f t="shared" si="35"/>
        <v>OXX1106543</v>
      </c>
      <c r="B1225" s="111" t="s">
        <v>76</v>
      </c>
      <c r="C1225" s="61">
        <v>1106543</v>
      </c>
      <c r="D1225" s="62">
        <v>45926</v>
      </c>
      <c r="E1225" s="105" t="s">
        <v>3410</v>
      </c>
      <c r="F1225" s="105" t="s">
        <v>3411</v>
      </c>
      <c r="G1225" s="162" t="s">
        <v>814</v>
      </c>
      <c r="H1225" s="63" t="s">
        <v>101</v>
      </c>
      <c r="I1225" s="64" t="s">
        <v>41</v>
      </c>
      <c r="J1225" s="65">
        <v>3</v>
      </c>
      <c r="K1225" s="66" t="s">
        <v>69</v>
      </c>
      <c r="L1225" s="67" t="s">
        <v>271</v>
      </c>
      <c r="M1225" s="67" t="s">
        <v>62</v>
      </c>
      <c r="N1225" s="68" t="s">
        <v>62</v>
      </c>
      <c r="O1225" s="68">
        <v>0.375</v>
      </c>
      <c r="P1225" s="69"/>
      <c r="Q1225" s="69"/>
      <c r="R1225" s="70"/>
      <c r="S1225" s="71"/>
      <c r="T1225" s="69"/>
      <c r="U1225" s="72"/>
      <c r="V1225" s="73">
        <v>3</v>
      </c>
      <c r="W1225" s="73">
        <v>71930</v>
      </c>
      <c r="X1225" s="74">
        <v>5</v>
      </c>
      <c r="Y1225" s="72">
        <v>0.625</v>
      </c>
      <c r="Z1225" s="73" t="s">
        <v>271</v>
      </c>
      <c r="AA1225" s="70">
        <v>45895</v>
      </c>
      <c r="AB1225" s="73"/>
      <c r="AC1225" s="75">
        <v>71930</v>
      </c>
      <c r="AD1225" s="75">
        <v>7000</v>
      </c>
      <c r="AE1225" s="75" t="s">
        <v>340</v>
      </c>
      <c r="AF1225" s="76" t="s">
        <v>4921</v>
      </c>
      <c r="AG1225" s="76" t="s">
        <v>4922</v>
      </c>
      <c r="AH1225" s="77">
        <v>0</v>
      </c>
      <c r="AI1225" s="77" t="s">
        <v>4923</v>
      </c>
    </row>
    <row r="1226" spans="1:35" x14ac:dyDescent="0.3">
      <c r="A1226" s="1" t="str">
        <f t="shared" si="35"/>
        <v>OXX1090039</v>
      </c>
      <c r="B1226" s="111" t="s">
        <v>76</v>
      </c>
      <c r="C1226" s="61">
        <v>1090039</v>
      </c>
      <c r="D1226" s="62">
        <v>45926</v>
      </c>
      <c r="E1226" s="105" t="s">
        <v>3412</v>
      </c>
      <c r="F1226" s="105" t="s">
        <v>3413</v>
      </c>
      <c r="G1226" s="162" t="s">
        <v>496</v>
      </c>
      <c r="H1226" s="195" t="s">
        <v>103</v>
      </c>
      <c r="I1226" s="64" t="s">
        <v>41</v>
      </c>
      <c r="J1226" s="65">
        <v>3</v>
      </c>
      <c r="K1226" s="66" t="s">
        <v>69</v>
      </c>
      <c r="L1226" s="67" t="s">
        <v>404</v>
      </c>
      <c r="M1226" s="67" t="s">
        <v>62</v>
      </c>
      <c r="N1226" s="68" t="s">
        <v>62</v>
      </c>
      <c r="O1226" s="68">
        <v>0.375</v>
      </c>
      <c r="P1226" s="69"/>
      <c r="Q1226" s="69"/>
      <c r="R1226" s="70"/>
      <c r="S1226" s="71"/>
      <c r="T1226" s="69"/>
      <c r="U1226" s="72"/>
      <c r="V1226" s="73">
        <v>3</v>
      </c>
      <c r="W1226" s="73">
        <v>126378</v>
      </c>
      <c r="X1226" s="74">
        <v>5</v>
      </c>
      <c r="Y1226" s="72">
        <v>0.59499999999999997</v>
      </c>
      <c r="Z1226" s="73" t="s">
        <v>342</v>
      </c>
      <c r="AA1226" s="70">
        <v>45896</v>
      </c>
      <c r="AB1226" s="73"/>
      <c r="AC1226" s="75">
        <v>126378</v>
      </c>
      <c r="AD1226" s="75">
        <v>11000</v>
      </c>
      <c r="AE1226" s="75" t="s">
        <v>340</v>
      </c>
      <c r="AF1226" s="76" t="s">
        <v>4924</v>
      </c>
      <c r="AG1226" s="76" t="s">
        <v>4925</v>
      </c>
      <c r="AH1226" s="77">
        <v>0</v>
      </c>
      <c r="AI1226" s="77" t="s">
        <v>4926</v>
      </c>
    </row>
    <row r="1227" spans="1:35" x14ac:dyDescent="0.3">
      <c r="A1227" s="1" t="str">
        <f t="shared" si="35"/>
        <v>OXX1094138</v>
      </c>
      <c r="B1227" s="111" t="s">
        <v>76</v>
      </c>
      <c r="C1227" s="61">
        <v>1094138</v>
      </c>
      <c r="D1227" s="62">
        <v>45926</v>
      </c>
      <c r="E1227" s="105" t="s">
        <v>3414</v>
      </c>
      <c r="F1227" s="105" t="s">
        <v>3415</v>
      </c>
      <c r="G1227" s="162" t="s">
        <v>496</v>
      </c>
      <c r="H1227" s="195" t="s">
        <v>103</v>
      </c>
      <c r="I1227" s="64" t="s">
        <v>41</v>
      </c>
      <c r="J1227" s="65">
        <v>3</v>
      </c>
      <c r="K1227" s="66" t="s">
        <v>69</v>
      </c>
      <c r="L1227" s="67" t="s">
        <v>111</v>
      </c>
      <c r="M1227" s="67" t="s">
        <v>62</v>
      </c>
      <c r="N1227" s="68" t="s">
        <v>62</v>
      </c>
      <c r="O1227" s="68">
        <v>0.375</v>
      </c>
      <c r="P1227" s="69"/>
      <c r="Q1227" s="69"/>
      <c r="R1227" s="70"/>
      <c r="S1227" s="71"/>
      <c r="T1227" s="69"/>
      <c r="U1227" s="72"/>
      <c r="V1227" s="73">
        <v>3</v>
      </c>
      <c r="W1227" s="73">
        <v>90829</v>
      </c>
      <c r="X1227" s="74">
        <v>4.7</v>
      </c>
      <c r="Y1227" s="72">
        <v>0.79499999999999993</v>
      </c>
      <c r="Z1227" s="73" t="s">
        <v>111</v>
      </c>
      <c r="AA1227" s="70">
        <v>45896</v>
      </c>
      <c r="AB1227" s="73"/>
      <c r="AC1227" s="75">
        <v>90829</v>
      </c>
      <c r="AD1227" s="75">
        <v>9000</v>
      </c>
      <c r="AE1227" s="75" t="s">
        <v>340</v>
      </c>
      <c r="AF1227" s="76" t="s">
        <v>4927</v>
      </c>
      <c r="AG1227" s="76" t="s">
        <v>4928</v>
      </c>
      <c r="AH1227" s="77">
        <v>0</v>
      </c>
      <c r="AI1227" s="77" t="s">
        <v>4929</v>
      </c>
    </row>
    <row r="1228" spans="1:35" x14ac:dyDescent="0.3">
      <c r="A1228" s="1" t="str">
        <f t="shared" si="35"/>
        <v>OXX1095384</v>
      </c>
      <c r="B1228" s="111" t="s">
        <v>76</v>
      </c>
      <c r="C1228" s="61">
        <v>1095384</v>
      </c>
      <c r="D1228" s="62">
        <v>45926</v>
      </c>
      <c r="E1228" s="105" t="s">
        <v>3416</v>
      </c>
      <c r="F1228" s="105" t="s">
        <v>3417</v>
      </c>
      <c r="G1228" s="162" t="s">
        <v>496</v>
      </c>
      <c r="H1228" s="195" t="s">
        <v>103</v>
      </c>
      <c r="I1228" s="64" t="s">
        <v>41</v>
      </c>
      <c r="J1228" s="65">
        <v>3</v>
      </c>
      <c r="K1228" s="66" t="s">
        <v>69</v>
      </c>
      <c r="L1228" s="67" t="s">
        <v>433</v>
      </c>
      <c r="M1228" s="67" t="s">
        <v>62</v>
      </c>
      <c r="N1228" s="68" t="s">
        <v>62</v>
      </c>
      <c r="O1228" s="68">
        <v>0.375</v>
      </c>
      <c r="P1228" s="69"/>
      <c r="Q1228" s="69"/>
      <c r="R1228" s="70"/>
      <c r="S1228" s="71"/>
      <c r="T1228" s="69"/>
      <c r="U1228" s="72"/>
      <c r="V1228" s="73">
        <v>3</v>
      </c>
      <c r="W1228" s="73">
        <v>81898</v>
      </c>
      <c r="X1228" s="74">
        <v>5</v>
      </c>
      <c r="Y1228" s="72">
        <v>0.84</v>
      </c>
      <c r="Z1228" s="73" t="s">
        <v>94</v>
      </c>
      <c r="AA1228" s="70">
        <v>45896</v>
      </c>
      <c r="AB1228" s="73"/>
      <c r="AC1228" s="75">
        <v>81898</v>
      </c>
      <c r="AD1228" s="75">
        <v>7000</v>
      </c>
      <c r="AE1228" s="75" t="s">
        <v>340</v>
      </c>
      <c r="AF1228" s="76" t="s">
        <v>4930</v>
      </c>
      <c r="AG1228" s="76" t="s">
        <v>4931</v>
      </c>
      <c r="AH1228" s="77">
        <v>0</v>
      </c>
      <c r="AI1228" s="77" t="s">
        <v>4932</v>
      </c>
    </row>
    <row r="1229" spans="1:35" x14ac:dyDescent="0.3">
      <c r="A1229" s="1" t="str">
        <f t="shared" si="35"/>
        <v>OXX1096850</v>
      </c>
      <c r="B1229" s="111" t="s">
        <v>76</v>
      </c>
      <c r="C1229" s="61">
        <v>1096850</v>
      </c>
      <c r="D1229" s="62">
        <v>45926</v>
      </c>
      <c r="E1229" s="105" t="s">
        <v>3418</v>
      </c>
      <c r="F1229" s="105" t="s">
        <v>3419</v>
      </c>
      <c r="G1229" s="162" t="s">
        <v>496</v>
      </c>
      <c r="H1229" s="195" t="s">
        <v>103</v>
      </c>
      <c r="I1229" s="64" t="s">
        <v>41</v>
      </c>
      <c r="J1229" s="65">
        <v>3</v>
      </c>
      <c r="K1229" s="66" t="s">
        <v>69</v>
      </c>
      <c r="L1229" s="67" t="s">
        <v>252</v>
      </c>
      <c r="M1229" s="67" t="s">
        <v>62</v>
      </c>
      <c r="N1229" s="68" t="s">
        <v>62</v>
      </c>
      <c r="O1229" s="68">
        <v>0.375</v>
      </c>
      <c r="P1229" s="69"/>
      <c r="Q1229" s="69"/>
      <c r="R1229" s="70"/>
      <c r="S1229" s="71"/>
      <c r="T1229" s="69"/>
      <c r="U1229" s="72"/>
      <c r="V1229" s="73">
        <v>3</v>
      </c>
      <c r="W1229" s="73">
        <v>89236</v>
      </c>
      <c r="X1229" s="74">
        <v>5</v>
      </c>
      <c r="Y1229" s="72">
        <v>0.76</v>
      </c>
      <c r="Z1229" s="73" t="s">
        <v>95</v>
      </c>
      <c r="AA1229" s="70">
        <v>45852</v>
      </c>
      <c r="AB1229" s="73"/>
      <c r="AC1229" s="75">
        <v>89236</v>
      </c>
      <c r="AD1229" s="75">
        <v>9000</v>
      </c>
      <c r="AE1229" s="75" t="s">
        <v>340</v>
      </c>
      <c r="AF1229" s="76" t="s">
        <v>4933</v>
      </c>
      <c r="AG1229" s="76" t="s">
        <v>4934</v>
      </c>
      <c r="AH1229" s="77">
        <v>0</v>
      </c>
      <c r="AI1229" s="77" t="s">
        <v>4935</v>
      </c>
    </row>
    <row r="1230" spans="1:35" x14ac:dyDescent="0.3">
      <c r="A1230" s="1" t="str">
        <f t="shared" si="35"/>
        <v>OXX1099208</v>
      </c>
      <c r="B1230" s="111" t="s">
        <v>76</v>
      </c>
      <c r="C1230" s="61">
        <v>1099208</v>
      </c>
      <c r="D1230" s="62">
        <v>45926</v>
      </c>
      <c r="E1230" s="105" t="s">
        <v>3420</v>
      </c>
      <c r="F1230" s="105" t="s">
        <v>3421</v>
      </c>
      <c r="G1230" s="162" t="s">
        <v>840</v>
      </c>
      <c r="H1230" s="195" t="s">
        <v>103</v>
      </c>
      <c r="I1230" s="64" t="s">
        <v>41</v>
      </c>
      <c r="J1230" s="65">
        <v>3</v>
      </c>
      <c r="K1230" s="66" t="s">
        <v>69</v>
      </c>
      <c r="L1230" s="67" t="s">
        <v>110</v>
      </c>
      <c r="M1230" s="67" t="s">
        <v>83</v>
      </c>
      <c r="N1230" s="68">
        <v>0.29166666666666669</v>
      </c>
      <c r="O1230" s="68">
        <v>0.375</v>
      </c>
      <c r="P1230" s="69"/>
      <c r="Q1230" s="69"/>
      <c r="R1230" s="70"/>
      <c r="S1230" s="71"/>
      <c r="T1230" s="69"/>
      <c r="U1230" s="72"/>
      <c r="V1230" s="73">
        <v>3</v>
      </c>
      <c r="W1230" s="73">
        <v>67800</v>
      </c>
      <c r="X1230" s="74">
        <v>5</v>
      </c>
      <c r="Y1230" s="72">
        <v>0.93480000000000008</v>
      </c>
      <c r="Z1230" s="73" t="s">
        <v>104</v>
      </c>
      <c r="AA1230" s="70">
        <v>45834</v>
      </c>
      <c r="AB1230" s="73"/>
      <c r="AC1230" s="75">
        <v>67800</v>
      </c>
      <c r="AD1230" s="75">
        <v>7000</v>
      </c>
      <c r="AE1230" s="75" t="s">
        <v>340</v>
      </c>
      <c r="AF1230" s="76" t="s">
        <v>4936</v>
      </c>
      <c r="AG1230" s="76" t="s">
        <v>4937</v>
      </c>
      <c r="AH1230" s="77">
        <v>0</v>
      </c>
      <c r="AI1230" s="77" t="s">
        <v>4938</v>
      </c>
    </row>
    <row r="1231" spans="1:35" x14ac:dyDescent="0.3">
      <c r="A1231" s="1" t="str">
        <f t="shared" si="35"/>
        <v>OXX1104810</v>
      </c>
      <c r="B1231" s="111" t="s">
        <v>76</v>
      </c>
      <c r="C1231" s="61">
        <v>1104810</v>
      </c>
      <c r="D1231" s="62">
        <v>45926</v>
      </c>
      <c r="E1231" s="105" t="s">
        <v>3422</v>
      </c>
      <c r="F1231" s="105" t="s">
        <v>3423</v>
      </c>
      <c r="G1231" s="162" t="s">
        <v>496</v>
      </c>
      <c r="H1231" s="195" t="s">
        <v>103</v>
      </c>
      <c r="I1231" s="64" t="s">
        <v>41</v>
      </c>
      <c r="J1231" s="65">
        <v>3</v>
      </c>
      <c r="K1231" s="66" t="s">
        <v>69</v>
      </c>
      <c r="L1231" s="67" t="s">
        <v>177</v>
      </c>
      <c r="M1231" s="67" t="s">
        <v>62</v>
      </c>
      <c r="N1231" s="68" t="s">
        <v>62</v>
      </c>
      <c r="O1231" s="68">
        <v>0.375</v>
      </c>
      <c r="P1231" s="69"/>
      <c r="Q1231" s="69"/>
      <c r="R1231" s="70"/>
      <c r="S1231" s="71"/>
      <c r="T1231" s="69"/>
      <c r="U1231" s="72"/>
      <c r="V1231" s="73">
        <v>3</v>
      </c>
      <c r="W1231" s="73">
        <v>58314</v>
      </c>
      <c r="X1231" s="74">
        <v>5</v>
      </c>
      <c r="Y1231" s="72">
        <v>0.55500000000000005</v>
      </c>
      <c r="Z1231" s="73" t="s">
        <v>171</v>
      </c>
      <c r="AA1231" s="70">
        <v>45896</v>
      </c>
      <c r="AB1231" s="73"/>
      <c r="AC1231" s="75">
        <v>58314</v>
      </c>
      <c r="AD1231" s="75">
        <v>5000</v>
      </c>
      <c r="AE1231" s="75" t="s">
        <v>340</v>
      </c>
      <c r="AF1231" s="76" t="s">
        <v>4939</v>
      </c>
      <c r="AG1231" s="76" t="s">
        <v>4940</v>
      </c>
      <c r="AH1231" s="77">
        <v>0</v>
      </c>
      <c r="AI1231" s="77" t="s">
        <v>4941</v>
      </c>
    </row>
    <row r="1232" spans="1:35" x14ac:dyDescent="0.3">
      <c r="A1232" s="1" t="str">
        <f t="shared" si="35"/>
        <v>OXX1105590</v>
      </c>
      <c r="B1232" s="111" t="s">
        <v>76</v>
      </c>
      <c r="C1232" s="61">
        <v>1105590</v>
      </c>
      <c r="D1232" s="62">
        <v>45926</v>
      </c>
      <c r="E1232" s="105" t="s">
        <v>3424</v>
      </c>
      <c r="F1232" s="105" t="s">
        <v>3425</v>
      </c>
      <c r="G1232" s="162" t="s">
        <v>496</v>
      </c>
      <c r="H1232" s="195" t="s">
        <v>103</v>
      </c>
      <c r="I1232" s="64" t="s">
        <v>41</v>
      </c>
      <c r="J1232" s="65">
        <v>3</v>
      </c>
      <c r="K1232" s="66" t="s">
        <v>69</v>
      </c>
      <c r="L1232" s="67" t="s">
        <v>171</v>
      </c>
      <c r="M1232" s="67" t="s">
        <v>62</v>
      </c>
      <c r="N1232" s="68" t="s">
        <v>62</v>
      </c>
      <c r="O1232" s="68">
        <v>0.375</v>
      </c>
      <c r="P1232" s="69"/>
      <c r="Q1232" s="69"/>
      <c r="R1232" s="70"/>
      <c r="S1232" s="71"/>
      <c r="T1232" s="69"/>
      <c r="U1232" s="72"/>
      <c r="V1232" s="73">
        <v>3</v>
      </c>
      <c r="W1232" s="73">
        <v>68376</v>
      </c>
      <c r="X1232" s="74">
        <v>5</v>
      </c>
      <c r="Y1232" s="72">
        <v>0.72500000000000009</v>
      </c>
      <c r="Z1232" s="73" t="s">
        <v>109</v>
      </c>
      <c r="AA1232" s="70">
        <v>45896</v>
      </c>
      <c r="AB1232" s="73"/>
      <c r="AC1232" s="75">
        <v>68376</v>
      </c>
      <c r="AD1232" s="75">
        <v>7000</v>
      </c>
      <c r="AE1232" s="75" t="s">
        <v>340</v>
      </c>
      <c r="AF1232" s="76" t="s">
        <v>4942</v>
      </c>
      <c r="AG1232" s="76" t="s">
        <v>4791</v>
      </c>
      <c r="AH1232" s="77">
        <v>0</v>
      </c>
      <c r="AI1232" s="77" t="s">
        <v>4943</v>
      </c>
    </row>
    <row r="1233" spans="1:35" x14ac:dyDescent="0.3">
      <c r="A1233" s="1" t="str">
        <f t="shared" si="35"/>
        <v>OXX1106515</v>
      </c>
      <c r="B1233" s="111" t="s">
        <v>76</v>
      </c>
      <c r="C1233" s="61">
        <v>1106515</v>
      </c>
      <c r="D1233" s="62">
        <v>45926</v>
      </c>
      <c r="E1233" s="105" t="s">
        <v>3426</v>
      </c>
      <c r="F1233" s="105" t="s">
        <v>3427</v>
      </c>
      <c r="G1233" s="162" t="s">
        <v>496</v>
      </c>
      <c r="H1233" s="195" t="s">
        <v>103</v>
      </c>
      <c r="I1233" s="64" t="s">
        <v>41</v>
      </c>
      <c r="J1233" s="65">
        <v>3</v>
      </c>
      <c r="K1233" s="66" t="s">
        <v>69</v>
      </c>
      <c r="L1233" s="67" t="s">
        <v>109</v>
      </c>
      <c r="M1233" s="67" t="s">
        <v>62</v>
      </c>
      <c r="N1233" s="68" t="s">
        <v>62</v>
      </c>
      <c r="O1233" s="68">
        <v>0.375</v>
      </c>
      <c r="P1233" s="69"/>
      <c r="Q1233" s="69"/>
      <c r="R1233" s="70"/>
      <c r="S1233" s="71"/>
      <c r="T1233" s="69"/>
      <c r="U1233" s="72"/>
      <c r="V1233" s="73">
        <v>3</v>
      </c>
      <c r="W1233" s="73">
        <v>58603</v>
      </c>
      <c r="X1233" s="74">
        <v>5</v>
      </c>
      <c r="Y1233" s="72">
        <v>0.745</v>
      </c>
      <c r="Z1233" s="73" t="s">
        <v>110</v>
      </c>
      <c r="AA1233" s="70">
        <v>45896</v>
      </c>
      <c r="AB1233" s="73"/>
      <c r="AC1233" s="75">
        <v>58603</v>
      </c>
      <c r="AD1233" s="75">
        <v>5000</v>
      </c>
      <c r="AE1233" s="75" t="s">
        <v>340</v>
      </c>
      <c r="AF1233" s="76" t="s">
        <v>4944</v>
      </c>
      <c r="AG1233" s="76" t="s">
        <v>4945</v>
      </c>
      <c r="AH1233" s="77">
        <v>0</v>
      </c>
      <c r="AI1233" s="77" t="s">
        <v>4946</v>
      </c>
    </row>
    <row r="1234" spans="1:35" x14ac:dyDescent="0.3">
      <c r="A1234" s="1" t="str">
        <f t="shared" si="35"/>
        <v>OXX1108107</v>
      </c>
      <c r="B1234" s="111" t="s">
        <v>76</v>
      </c>
      <c r="C1234" s="61">
        <v>1108107</v>
      </c>
      <c r="D1234" s="62">
        <v>45926</v>
      </c>
      <c r="E1234" s="105" t="s">
        <v>3428</v>
      </c>
      <c r="F1234" s="105" t="s">
        <v>3429</v>
      </c>
      <c r="G1234" s="162" t="s">
        <v>496</v>
      </c>
      <c r="H1234" s="195" t="s">
        <v>103</v>
      </c>
      <c r="I1234" s="64" t="s">
        <v>41</v>
      </c>
      <c r="J1234" s="65">
        <v>3</v>
      </c>
      <c r="K1234" s="66" t="s">
        <v>69</v>
      </c>
      <c r="L1234" s="67" t="s">
        <v>108</v>
      </c>
      <c r="M1234" s="67" t="s">
        <v>62</v>
      </c>
      <c r="N1234" s="68" t="s">
        <v>62</v>
      </c>
      <c r="O1234" s="68">
        <v>0.375</v>
      </c>
      <c r="P1234" s="69"/>
      <c r="Q1234" s="69"/>
      <c r="R1234" s="70"/>
      <c r="S1234" s="71"/>
      <c r="T1234" s="69"/>
      <c r="U1234" s="72"/>
      <c r="V1234" s="73">
        <v>3</v>
      </c>
      <c r="W1234" s="73">
        <v>64216</v>
      </c>
      <c r="X1234" s="74">
        <v>5</v>
      </c>
      <c r="Y1234" s="72">
        <v>0.8</v>
      </c>
      <c r="Z1234" s="73" t="s">
        <v>161</v>
      </c>
      <c r="AA1234" s="70">
        <v>45896</v>
      </c>
      <c r="AB1234" s="73"/>
      <c r="AC1234" s="75">
        <v>64216</v>
      </c>
      <c r="AD1234" s="75">
        <v>7000</v>
      </c>
      <c r="AE1234" s="75" t="s">
        <v>340</v>
      </c>
      <c r="AF1234" s="76" t="s">
        <v>4947</v>
      </c>
      <c r="AG1234" s="76" t="s">
        <v>4948</v>
      </c>
      <c r="AH1234" s="77">
        <v>0</v>
      </c>
      <c r="AI1234" s="77" t="s">
        <v>4949</v>
      </c>
    </row>
    <row r="1235" spans="1:35" x14ac:dyDescent="0.3">
      <c r="A1235" s="1" t="str">
        <f t="shared" si="35"/>
        <v>OXX1109812</v>
      </c>
      <c r="B1235" s="111" t="s">
        <v>76</v>
      </c>
      <c r="C1235" s="61">
        <v>1109812</v>
      </c>
      <c r="D1235" s="62">
        <v>45926</v>
      </c>
      <c r="E1235" s="105" t="s">
        <v>3430</v>
      </c>
      <c r="F1235" s="105" t="s">
        <v>3431</v>
      </c>
      <c r="G1235" s="162" t="s">
        <v>496</v>
      </c>
      <c r="H1235" s="195" t="s">
        <v>103</v>
      </c>
      <c r="I1235" s="64" t="s">
        <v>41</v>
      </c>
      <c r="J1235" s="65">
        <v>3</v>
      </c>
      <c r="K1235" s="66" t="s">
        <v>69</v>
      </c>
      <c r="L1235" s="67" t="s">
        <v>446</v>
      </c>
      <c r="M1235" s="67" t="s">
        <v>62</v>
      </c>
      <c r="N1235" s="68" t="s">
        <v>62</v>
      </c>
      <c r="O1235" s="68">
        <v>0.375</v>
      </c>
      <c r="P1235" s="69"/>
      <c r="Q1235" s="69"/>
      <c r="R1235" s="70"/>
      <c r="S1235" s="71"/>
      <c r="T1235" s="69"/>
      <c r="U1235" s="72"/>
      <c r="V1235" s="73">
        <v>3</v>
      </c>
      <c r="W1235" s="73">
        <v>69207</v>
      </c>
      <c r="X1235" s="74">
        <v>5</v>
      </c>
      <c r="Y1235" s="72">
        <v>0.88</v>
      </c>
      <c r="Z1235" s="73" t="s">
        <v>108</v>
      </c>
      <c r="AA1235" s="70">
        <v>45896</v>
      </c>
      <c r="AB1235" s="73"/>
      <c r="AC1235" s="75">
        <v>69207</v>
      </c>
      <c r="AD1235" s="75">
        <v>7000</v>
      </c>
      <c r="AE1235" s="75" t="s">
        <v>340</v>
      </c>
      <c r="AF1235" s="76" t="s">
        <v>4950</v>
      </c>
      <c r="AG1235" s="76" t="s">
        <v>4951</v>
      </c>
      <c r="AH1235" s="77">
        <v>0</v>
      </c>
      <c r="AI1235" s="77" t="s">
        <v>4952</v>
      </c>
    </row>
    <row r="1236" spans="1:35" ht="10.8" thickBot="1" x14ac:dyDescent="0.35">
      <c r="A1236" s="5" t="str">
        <f t="shared" si="35"/>
        <v/>
      </c>
      <c r="B1236" s="78"/>
      <c r="C1236" s="79"/>
      <c r="D1236" s="80"/>
      <c r="E1236" s="81"/>
      <c r="F1236" s="81"/>
      <c r="G1236" s="81"/>
      <c r="H1236" s="82"/>
      <c r="I1236" s="114" t="s">
        <v>38</v>
      </c>
      <c r="J1236" s="84">
        <f>SUBTOTAL(9,J1209:J1235)</f>
        <v>81</v>
      </c>
      <c r="K1236" s="85">
        <f>(70)-J1236</f>
        <v>-11</v>
      </c>
      <c r="L1236" s="127"/>
      <c r="M1236" s="127"/>
      <c r="N1236" s="128"/>
      <c r="O1236" s="128"/>
      <c r="P1236" s="129"/>
      <c r="Q1236" s="129"/>
      <c r="R1236" s="130"/>
      <c r="S1236" s="131"/>
      <c r="T1236" s="129"/>
      <c r="U1236" s="132"/>
      <c r="V1236" s="133"/>
      <c r="W1236" s="133"/>
      <c r="X1236" s="134"/>
      <c r="Y1236" s="132"/>
      <c r="Z1236" s="129"/>
      <c r="AA1236" s="130"/>
      <c r="AB1236" s="133"/>
      <c r="AC1236" s="135"/>
      <c r="AD1236" s="135"/>
      <c r="AE1236" s="135"/>
      <c r="AF1236" s="18"/>
      <c r="AG1236" s="18"/>
      <c r="AH1236" s="19"/>
      <c r="AI1236" s="19"/>
    </row>
    <row r="1237" spans="1:35" ht="10.8" thickBot="1" x14ac:dyDescent="0.35">
      <c r="A1237" s="1" t="str">
        <f t="shared" si="35"/>
        <v/>
      </c>
      <c r="B1237" s="94"/>
      <c r="C1237" s="95"/>
      <c r="D1237" s="96"/>
      <c r="E1237" s="97">
        <v>45927</v>
      </c>
      <c r="F1237" s="98" t="s">
        <v>112</v>
      </c>
      <c r="G1237" s="99"/>
      <c r="H1237" s="100"/>
      <c r="I1237" s="109"/>
      <c r="J1237" s="110"/>
      <c r="K1237" s="103"/>
      <c r="L1237" s="86"/>
      <c r="M1237" s="86"/>
      <c r="N1237" s="87"/>
      <c r="O1237" s="87"/>
      <c r="P1237" s="88"/>
      <c r="Q1237" s="88"/>
      <c r="R1237" s="89"/>
      <c r="S1237" s="90"/>
      <c r="T1237" s="88"/>
      <c r="U1237" s="91"/>
      <c r="V1237" s="92"/>
      <c r="W1237" s="92"/>
      <c r="X1237" s="93"/>
      <c r="Y1237" s="91"/>
      <c r="Z1237" s="88"/>
      <c r="AA1237" s="89"/>
      <c r="AB1237" s="92"/>
      <c r="AC1237" s="17"/>
      <c r="AD1237" s="17"/>
      <c r="AE1237" s="17"/>
      <c r="AF1237" s="18"/>
      <c r="AG1237" s="18"/>
      <c r="AH1237" s="19"/>
      <c r="AI1237" s="19"/>
    </row>
    <row r="1238" spans="1:35" ht="10.8" thickBot="1" x14ac:dyDescent="0.35">
      <c r="A1238" s="5" t="str">
        <f t="shared" si="35"/>
        <v/>
      </c>
      <c r="B1238" s="78"/>
      <c r="C1238" s="79"/>
      <c r="D1238" s="80"/>
      <c r="E1238" s="81"/>
      <c r="F1238" s="81"/>
      <c r="G1238" s="81"/>
      <c r="H1238" s="82"/>
      <c r="I1238" s="114" t="s">
        <v>38</v>
      </c>
      <c r="J1238" s="84">
        <f>SUBTOTAL(9,J1237)</f>
        <v>0</v>
      </c>
      <c r="K1238" s="85">
        <f>(70)-J1238</f>
        <v>70</v>
      </c>
      <c r="L1238" s="86"/>
      <c r="M1238" s="86"/>
      <c r="N1238" s="87"/>
      <c r="O1238" s="87"/>
      <c r="P1238" s="88"/>
      <c r="Q1238" s="88"/>
      <c r="R1238" s="89"/>
      <c r="S1238" s="90"/>
      <c r="T1238" s="88"/>
      <c r="U1238" s="91"/>
      <c r="V1238" s="92"/>
      <c r="W1238" s="92"/>
      <c r="X1238" s="93"/>
      <c r="Y1238" s="91"/>
      <c r="Z1238" s="88"/>
      <c r="AA1238" s="89"/>
      <c r="AB1238" s="92"/>
      <c r="AC1238" s="17"/>
      <c r="AD1238" s="17"/>
      <c r="AE1238" s="17"/>
      <c r="AF1238" s="18"/>
      <c r="AG1238" s="18"/>
      <c r="AH1238" s="19"/>
      <c r="AI1238" s="19"/>
    </row>
    <row r="1239" spans="1:35" ht="10.8" thickBot="1" x14ac:dyDescent="0.35">
      <c r="A1239" s="1" t="str">
        <f t="shared" si="35"/>
        <v/>
      </c>
      <c r="B1239" s="94"/>
      <c r="C1239" s="115"/>
      <c r="D1239" s="96"/>
      <c r="E1239" s="97">
        <v>45928</v>
      </c>
      <c r="F1239" s="98" t="s">
        <v>117</v>
      </c>
      <c r="G1239" s="99"/>
      <c r="H1239" s="100"/>
      <c r="I1239" s="109"/>
      <c r="J1239" s="110"/>
      <c r="K1239" s="103"/>
      <c r="L1239" s="86"/>
      <c r="M1239" s="86"/>
      <c r="N1239" s="87"/>
      <c r="O1239" s="87"/>
      <c r="P1239" s="88"/>
      <c r="Q1239" s="88"/>
      <c r="R1239" s="89"/>
      <c r="S1239" s="90"/>
      <c r="T1239" s="88"/>
      <c r="U1239" s="91"/>
      <c r="V1239" s="92"/>
      <c r="W1239" s="92"/>
      <c r="X1239" s="93"/>
      <c r="Y1239" s="91"/>
      <c r="Z1239" s="88"/>
      <c r="AA1239" s="89"/>
      <c r="AB1239" s="92"/>
      <c r="AC1239" s="17"/>
      <c r="AD1239" s="17"/>
      <c r="AE1239" s="17"/>
      <c r="AF1239" s="18"/>
      <c r="AG1239" s="18"/>
      <c r="AH1239" s="19"/>
      <c r="AI1239" s="19"/>
    </row>
    <row r="1240" spans="1:35" ht="10.8" thickBot="1" x14ac:dyDescent="0.35">
      <c r="A1240" s="5" t="str">
        <f t="shared" si="35"/>
        <v/>
      </c>
      <c r="B1240" s="78"/>
      <c r="C1240" s="79"/>
      <c r="D1240" s="80"/>
      <c r="E1240" s="81"/>
      <c r="F1240" s="81"/>
      <c r="G1240" s="81"/>
      <c r="H1240" s="82"/>
      <c r="I1240" s="114" t="s">
        <v>38</v>
      </c>
      <c r="J1240" s="84">
        <f>SUBTOTAL(9,J1239)</f>
        <v>0</v>
      </c>
      <c r="K1240" s="85">
        <f>(70)-J1240</f>
        <v>70</v>
      </c>
      <c r="L1240" s="159"/>
      <c r="M1240" s="86"/>
      <c r="N1240" s="87"/>
      <c r="O1240" s="87"/>
      <c r="P1240" s="88"/>
      <c r="Q1240" s="88"/>
      <c r="R1240" s="89"/>
      <c r="S1240" s="90"/>
      <c r="T1240" s="88"/>
      <c r="U1240" s="91"/>
      <c r="V1240" s="92"/>
      <c r="W1240" s="92"/>
      <c r="X1240" s="93"/>
      <c r="Y1240" s="91"/>
      <c r="Z1240" s="88"/>
      <c r="AA1240" s="89"/>
      <c r="AB1240" s="92"/>
      <c r="AC1240" s="17"/>
      <c r="AD1240" s="17"/>
      <c r="AE1240" s="17"/>
      <c r="AF1240" s="18"/>
      <c r="AG1240" s="18"/>
      <c r="AH1240" s="19"/>
      <c r="AI1240" s="19"/>
    </row>
    <row r="1241" spans="1:35" ht="10.8" thickBot="1" x14ac:dyDescent="0.35">
      <c r="A1241" s="1" t="str">
        <f t="shared" si="35"/>
        <v/>
      </c>
      <c r="B1241" s="94"/>
      <c r="C1241" s="95"/>
      <c r="D1241" s="96"/>
      <c r="E1241" s="97">
        <v>45929</v>
      </c>
      <c r="F1241" s="147" t="s">
        <v>126</v>
      </c>
      <c r="G1241" s="99"/>
      <c r="H1241" s="100"/>
      <c r="I1241" s="109"/>
      <c r="J1241" s="102"/>
      <c r="K1241" s="103"/>
      <c r="L1241" s="86"/>
      <c r="M1241" s="86"/>
      <c r="N1241" s="87"/>
      <c r="O1241" s="87"/>
      <c r="P1241" s="88"/>
      <c r="Q1241" s="88"/>
      <c r="R1241" s="89"/>
      <c r="S1241" s="90"/>
      <c r="T1241" s="88"/>
      <c r="U1241" s="91"/>
      <c r="V1241" s="92"/>
      <c r="W1241" s="92"/>
      <c r="X1241" s="93"/>
      <c r="Y1241" s="91"/>
      <c r="Z1241" s="88"/>
      <c r="AA1241" s="89"/>
      <c r="AB1241" s="92"/>
      <c r="AC1241" s="17"/>
      <c r="AD1241" s="17"/>
      <c r="AE1241" s="17"/>
      <c r="AF1241" s="18"/>
      <c r="AG1241" s="18"/>
      <c r="AH1241" s="19"/>
      <c r="AI1241" s="19"/>
    </row>
    <row r="1242" spans="1:35" ht="10.8" thickBot="1" x14ac:dyDescent="0.35">
      <c r="A1242" s="5" t="str">
        <f t="shared" si="35"/>
        <v/>
      </c>
      <c r="B1242" s="78"/>
      <c r="C1242" s="79"/>
      <c r="D1242" s="80"/>
      <c r="E1242" s="81"/>
      <c r="F1242" s="81"/>
      <c r="G1242" s="81"/>
      <c r="H1242" s="82"/>
      <c r="I1242" s="83" t="s">
        <v>38</v>
      </c>
      <c r="J1242" s="84">
        <f>SUBTOTAL(9,J1241)</f>
        <v>0</v>
      </c>
      <c r="K1242" s="85">
        <f>(70)-J1242</f>
        <v>70</v>
      </c>
      <c r="L1242" s="159"/>
      <c r="M1242" s="86"/>
      <c r="N1242" s="87"/>
      <c r="O1242" s="87"/>
      <c r="P1242" s="88"/>
      <c r="Q1242" s="88"/>
      <c r="R1242" s="89"/>
      <c r="S1242" s="90"/>
      <c r="T1242" s="88"/>
      <c r="U1242" s="91"/>
      <c r="V1242" s="92"/>
      <c r="W1242" s="92"/>
      <c r="X1242" s="93"/>
      <c r="Y1242" s="91"/>
      <c r="Z1242" s="88"/>
      <c r="AA1242" s="89"/>
      <c r="AB1242" s="92"/>
      <c r="AC1242" s="17"/>
      <c r="AD1242" s="17"/>
      <c r="AE1242" s="17"/>
      <c r="AF1242" s="18"/>
      <c r="AG1242" s="18"/>
      <c r="AH1242" s="19"/>
      <c r="AI1242" s="19"/>
    </row>
    <row r="1243" spans="1:35" ht="10.8" thickBot="1" x14ac:dyDescent="0.35">
      <c r="A1243" s="1" t="str">
        <f t="shared" si="35"/>
        <v/>
      </c>
      <c r="B1243" s="94"/>
      <c r="C1243" s="95"/>
      <c r="D1243" s="96"/>
      <c r="E1243" s="97">
        <v>45930</v>
      </c>
      <c r="F1243" s="98" t="s">
        <v>152</v>
      </c>
      <c r="G1243" s="99"/>
      <c r="H1243" s="100"/>
      <c r="I1243" s="109"/>
      <c r="J1243" s="102"/>
      <c r="K1243" s="103"/>
      <c r="L1243" s="86"/>
      <c r="M1243" s="86"/>
      <c r="N1243" s="87"/>
      <c r="O1243" s="87"/>
      <c r="P1243" s="88"/>
      <c r="Q1243" s="88"/>
      <c r="R1243" s="89"/>
      <c r="S1243" s="90"/>
      <c r="T1243" s="88"/>
      <c r="U1243" s="91"/>
      <c r="V1243" s="92"/>
      <c r="W1243" s="92"/>
      <c r="X1243" s="93"/>
      <c r="Y1243" s="91"/>
      <c r="Z1243" s="88"/>
      <c r="AA1243" s="89"/>
      <c r="AB1243" s="92"/>
      <c r="AC1243" s="17"/>
      <c r="AD1243" s="17"/>
      <c r="AE1243" s="17"/>
      <c r="AF1243" s="18"/>
      <c r="AG1243" s="18"/>
      <c r="AH1243" s="19"/>
      <c r="AI1243" s="19"/>
    </row>
    <row r="1244" spans="1:35" ht="10.8" thickBot="1" x14ac:dyDescent="0.35">
      <c r="A1244" s="5" t="str">
        <f t="shared" ref="A1244" si="36">CONCATENATE(B1244,C1244)</f>
        <v/>
      </c>
      <c r="B1244" s="179"/>
      <c r="C1244" s="180"/>
      <c r="D1244" s="181"/>
      <c r="E1244" s="182"/>
      <c r="F1244" s="182"/>
      <c r="G1244" s="182"/>
      <c r="H1244" s="183"/>
      <c r="I1244" s="114" t="s">
        <v>38</v>
      </c>
      <c r="J1244" s="84">
        <f>SUBTOTAL(9,J1243)</f>
        <v>0</v>
      </c>
      <c r="K1244" s="85">
        <f>(70)-J1244</f>
        <v>70</v>
      </c>
      <c r="L1244" s="86"/>
      <c r="M1244" s="86"/>
      <c r="N1244" s="87"/>
      <c r="O1244" s="87"/>
      <c r="P1244" s="88"/>
      <c r="Q1244" s="88"/>
      <c r="R1244" s="89"/>
      <c r="S1244" s="90"/>
      <c r="T1244" s="88"/>
      <c r="U1244" s="91"/>
      <c r="V1244" s="92"/>
      <c r="W1244" s="92"/>
      <c r="X1244" s="93"/>
      <c r="Y1244" s="91"/>
      <c r="Z1244" s="88"/>
      <c r="AA1244" s="89"/>
      <c r="AB1244" s="92"/>
      <c r="AC1244" s="17"/>
      <c r="AD1244" s="17"/>
      <c r="AE1244" s="17"/>
      <c r="AF1244" s="18"/>
      <c r="AG1244" s="18"/>
      <c r="AH1244" s="19"/>
      <c r="AI1244" s="19"/>
    </row>
  </sheetData>
  <autoFilter ref="A3:AJ667"/>
  <sortState ref="A292:AI319">
    <sortCondition ref="H292:H319"/>
    <sortCondition ref="B292:B319"/>
    <sortCondition ref="C292:C319"/>
    <sortCondition ref="I292:I319"/>
  </sortState>
  <conditionalFormatting sqref="L42:O43 L96:O97 L99:O100 L102:O103 L161:O162 L221:O222 L260:O261 L412:O413 L447:O448 L474:O475 L507:O508 L536:O537 L568:O569 V594:W595 L605:O606 L615:O616 L433:O434 V655:W656 L668:O668 V668:W668 L20:O21 V20:W21 L63:O64 V63:W64 L130:O131 L192:O193 L246:O247 L290:O291 L320:O321 L347:O348 L631:O632 L655:O656 L377:O378 L594:O595 T20:T21 T42:T43 V42:W43 T63:T64 V96:W97 V99:W100 V102:W103 T130:T131 V130:W131 T161:T162 V161:W162 T192:T193 V192:W193 T221:T222 V221:W222 T246:T247 V246:W247 T260:T261 V260:W261 T290:T291 V290:W291 V320:W321 T347:T348 V347:W348 T377:T378 V377:W378 T412:T413 V412:W413 T433:T434 V433:W434 T447:T448 V447:W448 T474:T475 V474:W475 T507:T508 V507:W508 T536:T537 V536:W537 T568:T569 V568:W569 T594:T595 T605:T606 V605:W606 T615:T616 V615:W616 T631:T632 V631:W632 T655:T656 T668">
    <cfRule type="containsText" dxfId="87" priority="94" stopIfTrue="1" operator="containsText" text="SIM">
      <formula>NOT(ISERROR(SEARCH("SIM",L20)))</formula>
    </cfRule>
  </conditionalFormatting>
  <conditionalFormatting sqref="O20">
    <cfRule type="containsText" dxfId="86" priority="88" stopIfTrue="1" operator="containsText" text="SIM">
      <formula>NOT(ISERROR(SEARCH("SIM",O1044927)))</formula>
    </cfRule>
    <cfRule type="containsText" dxfId="85" priority="89" stopIfTrue="1" operator="containsText" text="SIM">
      <formula>NOT(ISERROR(SEARCH("SIM",O1044912)))</formula>
    </cfRule>
  </conditionalFormatting>
  <conditionalFormatting sqref="O20:O21 O63:O64 O347:O348 O86:O87 V20 V64 O130:O131 O192:O193 O246:O247 O290:O291 O320:O321">
    <cfRule type="containsText" dxfId="84" priority="91" stopIfTrue="1" operator="containsText" text="SIM">
      <formula>NOT(ISERROR(SEARCH("SIM",#REF!)))</formula>
    </cfRule>
  </conditionalFormatting>
  <conditionalFormatting sqref="O42:O43 O96:O97 O99:O100 O102:O103 O161:O162 O221:O222 O260:O261 O412:O413 O447:O448 O474:O475 O507:O508 O536:O537 O568:O569 V594:V595 O605:O606 O615:O616">
    <cfRule type="containsText" dxfId="83" priority="93" stopIfTrue="1" operator="containsText" text="SIM">
      <formula>NOT(ISERROR(SEARCH("SIM",#REF!)))</formula>
    </cfRule>
  </conditionalFormatting>
  <conditionalFormatting sqref="O64">
    <cfRule type="containsText" dxfId="82" priority="86" stopIfTrue="1" operator="containsText" text="SIM">
      <formula>NOT(ISERROR(SEARCH("SIM",O1044928)))</formula>
    </cfRule>
    <cfRule type="containsText" dxfId="81" priority="87" stopIfTrue="1" operator="containsText" text="SIM">
      <formula>NOT(ISERROR(SEARCH("SIM",O1044913)))</formula>
    </cfRule>
  </conditionalFormatting>
  <conditionalFormatting sqref="O347:O348">
    <cfRule type="containsText" dxfId="80" priority="73" stopIfTrue="1" operator="containsText" text="SIM">
      <formula>NOT(ISERROR(SEARCH("SIM",O1)))</formula>
    </cfRule>
  </conditionalFormatting>
  <conditionalFormatting sqref="O377:O378">
    <cfRule type="containsText" dxfId="79" priority="74" stopIfTrue="1" operator="containsText" text="SIM">
      <formula>NOT(ISERROR(SEARCH("SIM",O1)))</formula>
    </cfRule>
    <cfRule type="containsText" dxfId="78" priority="75" stopIfTrue="1" operator="containsText" text="SIM">
      <formula>NOT(ISERROR(SEARCH("SIM",#REF!)))</formula>
    </cfRule>
  </conditionalFormatting>
  <conditionalFormatting sqref="O433:O434 V655:V656 O668 V668">
    <cfRule type="containsText" dxfId="77" priority="92" stopIfTrue="1" operator="containsText" text="SIM">
      <formula>NOT(ISERROR(SEARCH("SIM",#REF!)))</formula>
    </cfRule>
  </conditionalFormatting>
  <conditionalFormatting sqref="O594:O595">
    <cfRule type="containsText" dxfId="76" priority="72" stopIfTrue="1" operator="containsText" text="SIM">
      <formula>NOT(ISERROR(SEARCH("SIM",#REF!)))</formula>
    </cfRule>
  </conditionalFormatting>
  <conditionalFormatting sqref="O631:O632">
    <cfRule type="containsText" dxfId="75" priority="90" stopIfTrue="1" operator="containsText" text="SIM">
      <formula>NOT(ISERROR(SEARCH("SIM",#REF!)))</formula>
    </cfRule>
  </conditionalFormatting>
  <conditionalFormatting sqref="O632">
    <cfRule type="containsText" dxfId="74" priority="84" stopIfTrue="1" operator="containsText" text="SIM">
      <formula>NOT(ISERROR(SEARCH("SIM",O1)))</formula>
    </cfRule>
  </conditionalFormatting>
  <conditionalFormatting sqref="O655:O656">
    <cfRule type="containsText" dxfId="73" priority="79" stopIfTrue="1" operator="containsText" text="SIM">
      <formula>NOT(ISERROR(SEARCH("SIM",#REF!)))</formula>
    </cfRule>
    <cfRule type="containsText" dxfId="72" priority="97" stopIfTrue="1" operator="containsText" text="SIM">
      <formula>NOT(ISERROR(SEARCH("SIM",O3)))</formula>
    </cfRule>
  </conditionalFormatting>
  <conditionalFormatting sqref="O656">
    <cfRule type="containsText" dxfId="71" priority="95" stopIfTrue="1" operator="containsText" text="SIM">
      <formula>NOT(ISERROR(SEARCH("SIM",O1)))</formula>
    </cfRule>
  </conditionalFormatting>
  <conditionalFormatting sqref="O668">
    <cfRule type="containsText" dxfId="70" priority="3493" stopIfTrue="1" operator="containsText" text="SIM">
      <formula>NOT(ISERROR(SEARCH("SIM",#REF!)))</formula>
    </cfRule>
    <cfRule type="containsText" dxfId="69" priority="3494" stopIfTrue="1" operator="containsText" text="SIM">
      <formula>NOT(ISERROR(SEARCH("SIM",O20)))</formula>
    </cfRule>
    <cfRule type="containsText" dxfId="68" priority="3495" stopIfTrue="1" operator="containsText" text="SIM">
      <formula>NOT(ISERROR(SEARCH("SIM",O3)))</formula>
    </cfRule>
  </conditionalFormatting>
  <conditionalFormatting sqref="T11 AC11:AD11 T30 AC30:AD30 T33 AC33:AD33 T36:T37 AC36:AD37 T51 AC51:AD51 T72:T73 L86:O87 T86:T87 V86:W87 AC86:AE87 T89 AC89:AD89 T91 AC91:AD91 T151 AC151:AD151 T179:T180 AC179:AD180 T202 AC202:AD202 T237 AC237:AD238 T320:T321 T328 AC328:AD328 T332:T335 AC332:AD335 T342 AC342:AD342 T350 AC350:AD350 T380:T381 AC380:AD381 T397 AC397:AD397 T418 AC418:AD418 T421 AC421:AD421 T423 AC423:AD423 T426 AC426:AD426 T499 AC499 T531 AC531:AD531 T562 AC562:AD562 T582 AC582:AD582">
    <cfRule type="containsText" dxfId="67" priority="66" stopIfTrue="1" operator="containsText" text="SIM">
      <formula>NOT(ISERROR(SEARCH("SIM",L11)))</formula>
    </cfRule>
  </conditionalFormatting>
  <conditionalFormatting sqref="T96:T100 AC98:AD98 T102:T103">
    <cfRule type="containsText" dxfId="66" priority="47" stopIfTrue="1" operator="containsText" text="SIM">
      <formula>NOT(ISERROR(SEARCH("SIM",T96)))</formula>
    </cfRule>
  </conditionalFormatting>
  <conditionalFormatting sqref="T116:T117 AC116:AD117">
    <cfRule type="containsText" dxfId="65" priority="60" stopIfTrue="1" operator="containsText" text="SIM">
      <formula>NOT(ISERROR(SEARCH("SIM",T116)))</formula>
    </cfRule>
  </conditionalFormatting>
  <conditionalFormatting sqref="T149 AC149:AD149">
    <cfRule type="containsText" dxfId="64" priority="35" stopIfTrue="1" operator="containsText" text="SIM">
      <formula>NOT(ISERROR(SEARCH("SIM",T149)))</formula>
    </cfRule>
  </conditionalFormatting>
  <conditionalFormatting sqref="T219 AC219:AD219">
    <cfRule type="containsText" dxfId="63" priority="27" stopIfTrue="1" operator="containsText" text="SIM">
      <formula>NOT(ISERROR(SEARCH("SIM",T219)))</formula>
    </cfRule>
  </conditionalFormatting>
  <conditionalFormatting sqref="T278 AC278:AD279">
    <cfRule type="containsText" dxfId="62" priority="58" stopIfTrue="1" operator="containsText" text="SIM">
      <formula>NOT(ISERROR(SEARCH("SIM",T278)))</formula>
    </cfRule>
  </conditionalFormatting>
  <conditionalFormatting sqref="T371 AC371:AD371">
    <cfRule type="containsText" dxfId="61" priority="33" stopIfTrue="1" operator="containsText" text="SIM">
      <formula>NOT(ISERROR(SEARCH("SIM",T371)))</formula>
    </cfRule>
  </conditionalFormatting>
  <conditionalFormatting sqref="T471 AC471:AD471">
    <cfRule type="containsText" dxfId="60" priority="52" stopIfTrue="1" operator="containsText" text="SIM">
      <formula>NOT(ISERROR(SEARCH("SIM",T471)))</formula>
    </cfRule>
  </conditionalFormatting>
  <conditionalFormatting sqref="T644:T645 AC644:AD646 T647:T648 AC647:AC648 T650 AC650:AD650">
    <cfRule type="containsText" dxfId="59" priority="53" stopIfTrue="1" operator="containsText" text="SIM">
      <formula>NOT(ISERROR(SEARCH("SIM",T644)))</formula>
    </cfRule>
  </conditionalFormatting>
  <conditionalFormatting sqref="AC71:AD73">
    <cfRule type="containsText" dxfId="58" priority="41" stopIfTrue="1" operator="containsText" text="SIM">
      <formula>NOT(ISERROR(SEARCH("SIM",AC71)))</formula>
    </cfRule>
  </conditionalFormatting>
  <conditionalFormatting sqref="AC245:AD245">
    <cfRule type="containsText" dxfId="57" priority="30" stopIfTrue="1" operator="containsText" text="SIM">
      <formula>NOT(ISERROR(SEARCH("SIM",AC245)))</formula>
    </cfRule>
  </conditionalFormatting>
  <conditionalFormatting sqref="AC20:AE20 AC64:AE64">
    <cfRule type="containsText" dxfId="56" priority="68" stopIfTrue="1" operator="containsText" text="SIM">
      <formula>NOT(ISERROR(SEARCH("SIM",#REF!)))</formula>
    </cfRule>
  </conditionalFormatting>
  <conditionalFormatting sqref="AC594:AE595 AC655:AE656 AC668:AE668 AC20:AE21 AC63:AE64 AC42:AE43 AC96:AE97 AC99:AE100 AC102:AE103 AC130:AE131 AC161:AE162 AC192:AE193 AC221:AE222 AC246:AE247 AC260:AE261 AC290:AE291 AC320:AE321 AC347:AE348 AC377:AE378 AC412:AE413 AC433:AE434 AC447:AE448 AC474:AE475 AC507:AE508 AC536:AE537 AC568:AE569 AC605:AE606 AC615:AE616 AC631:AE632">
    <cfRule type="containsText" dxfId="55" priority="71" stopIfTrue="1" operator="containsText" text="SIM">
      <formula>NOT(ISERROR(SEARCH("SIM",AC20)))</formula>
    </cfRule>
  </conditionalFormatting>
  <conditionalFormatting sqref="AC594:AE595">
    <cfRule type="containsText" dxfId="54" priority="70" stopIfTrue="1" operator="containsText" text="SIM">
      <formula>NOT(ISERROR(SEARCH("SIM",#REF!)))</formula>
    </cfRule>
  </conditionalFormatting>
  <conditionalFormatting sqref="AC655:AE656 AC668:AE668">
    <cfRule type="containsText" dxfId="53" priority="69" stopIfTrue="1" operator="containsText" text="SIM">
      <formula>NOT(ISERROR(SEARCH("SIM",#REF!)))</formula>
    </cfRule>
  </conditionalFormatting>
  <conditionalFormatting sqref="AD57:AD58">
    <cfRule type="containsText" dxfId="52" priority="31" stopIfTrue="1" operator="containsText" text="SIM">
      <formula>NOT(ISERROR(SEARCH("SIM",AD57)))</formula>
    </cfRule>
  </conditionalFormatting>
  <conditionalFormatting sqref="AD178 AD186 AD205">
    <cfRule type="containsText" dxfId="51" priority="28" stopIfTrue="1" operator="containsText" text="SIM">
      <formula>NOT(ISERROR(SEARCH("SIM",AD178)))</formula>
    </cfRule>
  </conditionalFormatting>
  <conditionalFormatting sqref="AD663">
    <cfRule type="containsText" dxfId="50" priority="34" stopIfTrue="1" operator="containsText" text="SIM">
      <formula>NOT(ISERROR(SEARCH("SIM",AD663)))</formula>
    </cfRule>
  </conditionalFormatting>
  <conditionalFormatting sqref="L727:O728 L788:O793 L849:O850 L909:O910 L1057:O1058 L1120:O1121 L1149:O1150 L1178:O1179 V1207:W1208 L1087:O1092 V1236:W1244 L697:O698 V697:W698 L757:O758 V757:W758 L820:O821 L880:O881 L938:O943 L971:O972 L1001:O1002 L1236:O1244 L1029:O1030 L1207:O1208 T697:T698 T727:T728 V727:W728 V788:W793 T820:T821 V820:W821 T849:T850 V849:W850 T880:T881 V880:W881 T909:T910 V909:W910 T938:T943 V938:W943 V971:W972 T1001:T1002 V1001:W1002 T1029:T1030 V1029:W1030 T1057:T1058 V1057:W1058 T1087:T1092 V1087:W1092 T1120:T1121 V1120:W1121 T1149:T1150 V1149:W1150 T1178:T1179 V1178:W1179 T1207:T1208 T1236:T1244">
    <cfRule type="containsText" dxfId="24" priority="20" stopIfTrue="1" operator="containsText" text="SIM">
      <formula>NOT(ISERROR(SEARCH("SIM",L697)))</formula>
    </cfRule>
  </conditionalFormatting>
  <conditionalFormatting sqref="O697">
    <cfRule type="containsText" dxfId="23" priority="14" stopIfTrue="1" operator="containsText" text="SIM">
      <formula>NOT(ISERROR(SEARCH("SIM",O1045027)))</formula>
    </cfRule>
    <cfRule type="containsText" dxfId="22" priority="15" stopIfTrue="1" operator="containsText" text="SIM">
      <formula>NOT(ISERROR(SEARCH("SIM",O1045012)))</formula>
    </cfRule>
  </conditionalFormatting>
  <conditionalFormatting sqref="O697:O698 O757:O760 O1001:O1002 V697 V758 O820:O821 O880:O881 O938:O943 O971:O972">
    <cfRule type="containsText" dxfId="21" priority="17" stopIfTrue="1" operator="containsText" text="SIM">
      <formula>NOT(ISERROR(SEARCH("SIM",#REF!)))</formula>
    </cfRule>
  </conditionalFormatting>
  <conditionalFormatting sqref="O727:O728 O788:O793 O849:O850 O909:O910 O1057:O1058 O1120:O1121 O1149:O1150 O1178:O1179 V1207:V1208">
    <cfRule type="containsText" dxfId="20" priority="19" stopIfTrue="1" operator="containsText" text="SIM">
      <formula>NOT(ISERROR(SEARCH("SIM",#REF!)))</formula>
    </cfRule>
  </conditionalFormatting>
  <conditionalFormatting sqref="O758">
    <cfRule type="containsText" dxfId="19" priority="12" stopIfTrue="1" operator="containsText" text="SIM">
      <formula>NOT(ISERROR(SEARCH("SIM",O1045028)))</formula>
    </cfRule>
    <cfRule type="containsText" dxfId="18" priority="13" stopIfTrue="1" operator="containsText" text="SIM">
      <formula>NOT(ISERROR(SEARCH("SIM",O1045013)))</formula>
    </cfRule>
  </conditionalFormatting>
  <conditionalFormatting sqref="O1001:O1002">
    <cfRule type="containsText" dxfId="17" priority="7" stopIfTrue="1" operator="containsText" text="SIM">
      <formula>NOT(ISERROR(SEARCH("SIM",O666)))</formula>
    </cfRule>
  </conditionalFormatting>
  <conditionalFormatting sqref="O1029:O1030">
    <cfRule type="containsText" dxfId="16" priority="8" stopIfTrue="1" operator="containsText" text="SIM">
      <formula>NOT(ISERROR(SEARCH("SIM",O666)))</formula>
    </cfRule>
    <cfRule type="containsText" dxfId="15" priority="9" stopIfTrue="1" operator="containsText" text="SIM">
      <formula>NOT(ISERROR(SEARCH("SIM",#REF!)))</formula>
    </cfRule>
  </conditionalFormatting>
  <conditionalFormatting sqref="O1087:O1092 V1242:V1244">
    <cfRule type="containsText" dxfId="14" priority="18" stopIfTrue="1" operator="containsText" text="SIM">
      <formula>NOT(ISERROR(SEARCH("SIM",#REF!)))</formula>
    </cfRule>
  </conditionalFormatting>
  <conditionalFormatting sqref="O1207:O1208">
    <cfRule type="containsText" dxfId="13" priority="6" stopIfTrue="1" operator="containsText" text="SIM">
      <formula>NOT(ISERROR(SEARCH("SIM",#REF!)))</formula>
    </cfRule>
  </conditionalFormatting>
  <conditionalFormatting sqref="O1236:O1241">
    <cfRule type="containsText" dxfId="12" priority="16" stopIfTrue="1" operator="containsText" text="SIM">
      <formula>NOT(ISERROR(SEARCH("SIM",#REF!)))</formula>
    </cfRule>
  </conditionalFormatting>
  <conditionalFormatting sqref="O1241">
    <cfRule type="containsText" dxfId="11" priority="11" stopIfTrue="1" operator="containsText" text="SIM">
      <formula>NOT(ISERROR(SEARCH("SIM",O666)))</formula>
    </cfRule>
  </conditionalFormatting>
  <conditionalFormatting sqref="O1242:O1243">
    <cfRule type="containsText" dxfId="10" priority="22" stopIfTrue="1" operator="containsText" text="SIM">
      <formula>NOT(ISERROR(SEARCH("SIM",O668)))</formula>
    </cfRule>
  </conditionalFormatting>
  <conditionalFormatting sqref="O1242:O1244">
    <cfRule type="containsText" dxfId="9" priority="10" stopIfTrue="1" operator="containsText" text="SIM">
      <formula>NOT(ISERROR(SEARCH("SIM",#REF!)))</formula>
    </cfRule>
  </conditionalFormatting>
  <conditionalFormatting sqref="O1243">
    <cfRule type="containsText" dxfId="8" priority="21" stopIfTrue="1" operator="containsText" text="SIM">
      <formula>NOT(ISERROR(SEARCH("SIM",O666)))</formula>
    </cfRule>
  </conditionalFormatting>
  <conditionalFormatting sqref="O1244">
    <cfRule type="containsText" dxfId="7" priority="23" stopIfTrue="1" operator="containsText" text="SIM">
      <formula>NOT(ISERROR(SEARCH("SIM",#REF!)))</formula>
    </cfRule>
    <cfRule type="containsText" dxfId="6" priority="24" stopIfTrue="1" operator="containsText" text="SIM">
      <formula>NOT(ISERROR(SEARCH("SIM",O697)))</formula>
    </cfRule>
    <cfRule type="containsText" dxfId="5" priority="25" stopIfTrue="1" operator="containsText" text="SIM">
      <formula>NOT(ISERROR(SEARCH("SIM",O668)))</formula>
    </cfRule>
  </conditionalFormatting>
  <conditionalFormatting sqref="T757:T760 L759:O760 V759:W760 AC759:AE760 T788:T793 T971:T972">
    <cfRule type="containsText" dxfId="4" priority="1" stopIfTrue="1" operator="containsText" text="SIM">
      <formula>NOT(ISERROR(SEARCH("SIM",L757)))</formula>
    </cfRule>
  </conditionalFormatting>
  <conditionalFormatting sqref="AC697:AE697 AC758:AE758">
    <cfRule type="containsText" dxfId="3" priority="2" stopIfTrue="1" operator="containsText" text="SIM">
      <formula>NOT(ISERROR(SEARCH("SIM",#REF!)))</formula>
    </cfRule>
  </conditionalFormatting>
  <conditionalFormatting sqref="AC1207:AE1208 AC1236:AE1244 AC697:AE698 AC757:AE758 AC727:AE728 AC788:AE793 AC820:AE821 AC849:AE850 AC880:AE881 AC909:AE910 AC938:AE943 AC971:AE972 AC1001:AE1002 AC1029:AE1030 AC1057:AE1058 AC1087:AE1092 AC1120:AE1121 AC1149:AE1150 AC1178:AE1179">
    <cfRule type="containsText" dxfId="2" priority="5" stopIfTrue="1" operator="containsText" text="SIM">
      <formula>NOT(ISERROR(SEARCH("SIM",AC697)))</formula>
    </cfRule>
  </conditionalFormatting>
  <conditionalFormatting sqref="AC1207:AE1208">
    <cfRule type="containsText" dxfId="1" priority="4" stopIfTrue="1" operator="containsText" text="SIM">
      <formula>NOT(ISERROR(SEARCH("SIM",#REF!)))</formula>
    </cfRule>
  </conditionalFormatting>
  <conditionalFormatting sqref="AC1242:AE1244">
    <cfRule type="containsText" dxfId="0" priority="3" stopIfTrue="1" operator="containsText" text="SIM">
      <formula>NOT(ISERROR(SEARCH("SIM",#REF!)))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579"/>
  <sheetViews>
    <sheetView showGridLines="0" workbookViewId="0">
      <pane ySplit="3" topLeftCell="A4" activePane="bottomLeft" state="frozen"/>
      <selection activeCell="B222" sqref="B222"/>
      <selection pane="bottomLeft" activeCell="AI579" sqref="A4:AI579"/>
    </sheetView>
  </sheetViews>
  <sheetFormatPr defaultRowHeight="10.199999999999999" x14ac:dyDescent="0.3"/>
  <cols>
    <col min="1" max="1" width="12.21875" style="194" customWidth="1"/>
    <col min="2" max="2" width="4.21875" style="194" bestFit="1" customWidth="1"/>
    <col min="3" max="3" width="6.21875" style="194" bestFit="1" customWidth="1"/>
    <col min="4" max="4" width="8.109375" style="194" bestFit="1" customWidth="1"/>
    <col min="5" max="5" width="38.77734375" style="194" bestFit="1" customWidth="1"/>
    <col min="6" max="6" width="27.77734375" style="194" bestFit="1" customWidth="1"/>
    <col min="7" max="7" width="17.44140625" style="194" bestFit="1" customWidth="1"/>
    <col min="8" max="8" width="11.44140625" style="194" bestFit="1" customWidth="1"/>
    <col min="9" max="9" width="4.6640625" style="194" bestFit="1" customWidth="1"/>
    <col min="10" max="10" width="6.109375" style="194" bestFit="1" customWidth="1"/>
    <col min="11" max="11" width="9.109375" style="194" bestFit="1" customWidth="1"/>
    <col min="12" max="12" width="15.21875" style="194" bestFit="1" customWidth="1"/>
    <col min="13" max="13" width="7.6640625" style="194" bestFit="1" customWidth="1"/>
    <col min="14" max="14" width="8.6640625" style="199" bestFit="1" customWidth="1"/>
    <col min="15" max="15" width="6.44140625" style="199" bestFit="1" customWidth="1"/>
    <col min="16" max="16" width="5.6640625" style="194" bestFit="1" customWidth="1"/>
    <col min="17" max="17" width="9.44140625" style="194" bestFit="1" customWidth="1"/>
    <col min="18" max="18" width="8.109375" style="200" bestFit="1" customWidth="1"/>
    <col min="19" max="19" width="6.6640625" style="199" bestFit="1" customWidth="1"/>
    <col min="20" max="20" width="7.5546875" style="194" bestFit="1" customWidth="1"/>
    <col min="21" max="21" width="3.77734375" style="201" bestFit="1" customWidth="1"/>
    <col min="22" max="23" width="7.21875" style="202" bestFit="1" customWidth="1"/>
    <col min="24" max="24" width="8.21875" style="203" bestFit="1" customWidth="1"/>
    <col min="25" max="25" width="9" style="201" bestFit="1" customWidth="1"/>
    <col min="26" max="26" width="9.44140625" style="194" bestFit="1" customWidth="1"/>
    <col min="27" max="27" width="8.109375" style="200" bestFit="1" customWidth="1"/>
    <col min="28" max="28" width="5.109375" style="202" bestFit="1" customWidth="1"/>
    <col min="29" max="29" width="6.77734375" style="202" bestFit="1" customWidth="1"/>
    <col min="30" max="30" width="5" style="202" bestFit="1" customWidth="1"/>
    <col min="31" max="31" width="3.109375" style="194" bestFit="1" customWidth="1"/>
    <col min="32" max="32" width="13.77734375" style="194" bestFit="1" customWidth="1"/>
    <col min="33" max="33" width="7.77734375" style="194" bestFit="1" customWidth="1"/>
    <col min="34" max="34" width="8.33203125" style="194" bestFit="1" customWidth="1"/>
    <col min="35" max="35" width="15.44140625" style="194" bestFit="1" customWidth="1"/>
    <col min="36" max="16384" width="8.88671875" style="194"/>
  </cols>
  <sheetData>
    <row r="1" spans="1:35" ht="12" customHeight="1" thickBot="1" x14ac:dyDescent="0.35">
      <c r="A1" s="1"/>
      <c r="B1" s="2"/>
      <c r="C1" s="3"/>
      <c r="D1" s="4"/>
      <c r="E1" s="5"/>
      <c r="F1" s="5"/>
      <c r="G1" s="5"/>
      <c r="H1" s="1"/>
      <c r="I1" s="6" t="s">
        <v>0</v>
      </c>
      <c r="J1" s="7">
        <f>SUM(J32,J62,J92,J94,J123,J125,J127,J155,J184,J215,J244,J273,J275,J277,J306,J336,J364,J392,J422,J424,J426,J455,J484,J513,J542,J571,J573,J575,J577,J579)</f>
        <v>1557</v>
      </c>
      <c r="K1" s="8"/>
      <c r="L1" s="9"/>
      <c r="M1" s="9"/>
      <c r="N1" s="10"/>
      <c r="O1" s="10"/>
      <c r="P1" s="5"/>
      <c r="Q1" s="5"/>
      <c r="R1" s="11"/>
      <c r="S1" s="12"/>
      <c r="T1" s="5"/>
      <c r="U1" s="13"/>
      <c r="V1" s="14"/>
      <c r="W1" s="14"/>
      <c r="X1" s="15"/>
      <c r="Y1" s="13"/>
      <c r="Z1" s="5"/>
      <c r="AA1" s="11"/>
      <c r="AB1" s="16">
        <f>SUBTOTAL(9,AB4:AB580)</f>
        <v>0</v>
      </c>
      <c r="AC1" s="14"/>
      <c r="AD1" s="14"/>
      <c r="AE1" s="17"/>
      <c r="AF1" s="18"/>
      <c r="AG1" s="18"/>
      <c r="AH1" s="19"/>
      <c r="AI1" s="19"/>
    </row>
    <row r="2" spans="1:35" ht="12" customHeight="1" thickBot="1" x14ac:dyDescent="0.35">
      <c r="A2" s="20">
        <v>1</v>
      </c>
      <c r="B2" s="21">
        <v>2</v>
      </c>
      <c r="C2" s="22">
        <v>3</v>
      </c>
      <c r="D2" s="22">
        <v>4</v>
      </c>
      <c r="E2" s="21">
        <v>5</v>
      </c>
      <c r="F2" s="20">
        <v>6</v>
      </c>
      <c r="G2" s="20">
        <v>7</v>
      </c>
      <c r="H2" s="21">
        <v>8</v>
      </c>
      <c r="I2" s="20">
        <v>9</v>
      </c>
      <c r="J2" s="20">
        <v>10</v>
      </c>
      <c r="K2" s="21">
        <v>11</v>
      </c>
      <c r="L2" s="20">
        <v>12</v>
      </c>
      <c r="M2" s="20">
        <v>13</v>
      </c>
      <c r="N2" s="21">
        <v>14</v>
      </c>
      <c r="O2" s="20">
        <v>15</v>
      </c>
      <c r="P2" s="20">
        <v>16</v>
      </c>
      <c r="Q2" s="21">
        <v>17</v>
      </c>
      <c r="R2" s="20">
        <v>18</v>
      </c>
      <c r="S2" s="20">
        <v>19</v>
      </c>
      <c r="T2" s="21">
        <v>20</v>
      </c>
      <c r="U2" s="20">
        <v>21</v>
      </c>
      <c r="V2" s="20">
        <v>22</v>
      </c>
      <c r="W2" s="21">
        <v>23</v>
      </c>
      <c r="X2" s="20">
        <v>24</v>
      </c>
      <c r="Y2" s="20">
        <v>25</v>
      </c>
      <c r="Z2" s="20">
        <v>26</v>
      </c>
      <c r="AA2" s="20">
        <v>27</v>
      </c>
      <c r="AB2" s="20">
        <v>28</v>
      </c>
      <c r="AC2" s="21">
        <v>29</v>
      </c>
      <c r="AD2" s="20">
        <v>30</v>
      </c>
      <c r="AE2" s="20">
        <v>31</v>
      </c>
      <c r="AF2" s="21">
        <v>32</v>
      </c>
      <c r="AG2" s="20">
        <v>33</v>
      </c>
      <c r="AH2" s="20">
        <v>34</v>
      </c>
      <c r="AI2" s="21">
        <v>35</v>
      </c>
    </row>
    <row r="3" spans="1:35" ht="34.950000000000003" customHeight="1" thickBot="1" x14ac:dyDescent="0.35">
      <c r="A3" s="23" t="s">
        <v>1</v>
      </c>
      <c r="B3" s="24" t="s">
        <v>2</v>
      </c>
      <c r="C3" s="24" t="s">
        <v>476</v>
      </c>
      <c r="D3" s="24" t="s">
        <v>3</v>
      </c>
      <c r="E3" s="24" t="s">
        <v>4</v>
      </c>
      <c r="F3" s="24" t="s">
        <v>477</v>
      </c>
      <c r="G3" s="24" t="s">
        <v>5</v>
      </c>
      <c r="H3" s="25" t="s">
        <v>6</v>
      </c>
      <c r="I3" s="24" t="s">
        <v>7</v>
      </c>
      <c r="J3" s="26" t="s">
        <v>8</v>
      </c>
      <c r="K3" s="27" t="s">
        <v>9</v>
      </c>
      <c r="L3" s="28" t="s">
        <v>10</v>
      </c>
      <c r="M3" s="28" t="s">
        <v>11</v>
      </c>
      <c r="N3" s="29" t="s">
        <v>12</v>
      </c>
      <c r="O3" s="30" t="s">
        <v>13</v>
      </c>
      <c r="P3" s="31" t="s">
        <v>14</v>
      </c>
      <c r="Q3" s="31" t="s">
        <v>15</v>
      </c>
      <c r="R3" s="32" t="s">
        <v>16</v>
      </c>
      <c r="S3" s="33" t="s">
        <v>17</v>
      </c>
      <c r="T3" s="34" t="s">
        <v>18</v>
      </c>
      <c r="U3" s="35" t="s">
        <v>19</v>
      </c>
      <c r="V3" s="36" t="s">
        <v>20</v>
      </c>
      <c r="W3" s="36" t="s">
        <v>21</v>
      </c>
      <c r="X3" s="37" t="s">
        <v>22</v>
      </c>
      <c r="Y3" s="38" t="s">
        <v>23</v>
      </c>
      <c r="Z3" s="38" t="s">
        <v>24</v>
      </c>
      <c r="AA3" s="39" t="s">
        <v>25</v>
      </c>
      <c r="AB3" s="40" t="s">
        <v>26</v>
      </c>
      <c r="AC3" s="40" t="s">
        <v>27</v>
      </c>
      <c r="AD3" s="40" t="s">
        <v>28</v>
      </c>
      <c r="AE3" s="40" t="s">
        <v>29</v>
      </c>
      <c r="AF3" s="40" t="s">
        <v>30</v>
      </c>
      <c r="AG3" s="40" t="s">
        <v>31</v>
      </c>
      <c r="AH3" s="41" t="s">
        <v>32</v>
      </c>
      <c r="AI3" s="41" t="s">
        <v>33</v>
      </c>
    </row>
    <row r="4" spans="1:35" ht="12" customHeight="1" thickBot="1" x14ac:dyDescent="0.35">
      <c r="A4" s="1" t="str">
        <f t="shared" ref="A4:A93" si="0">CONCATENATE(B4,C4)</f>
        <v/>
      </c>
      <c r="B4" s="42"/>
      <c r="C4" s="43"/>
      <c r="D4" s="44"/>
      <c r="E4" s="184">
        <v>45901</v>
      </c>
      <c r="F4" s="147" t="s">
        <v>126</v>
      </c>
      <c r="G4" s="46"/>
      <c r="H4" s="47"/>
      <c r="I4" s="48"/>
      <c r="J4" s="49"/>
      <c r="K4" s="50"/>
      <c r="L4" s="51"/>
      <c r="M4" s="51"/>
      <c r="N4" s="52"/>
      <c r="O4" s="52"/>
      <c r="P4" s="53"/>
      <c r="Q4" s="53"/>
      <c r="R4" s="54"/>
      <c r="S4" s="55"/>
      <c r="T4" s="53"/>
      <c r="U4" s="56"/>
      <c r="V4" s="57"/>
      <c r="W4" s="57"/>
      <c r="X4" s="58"/>
      <c r="Y4" s="56"/>
      <c r="Z4" s="53"/>
      <c r="AA4" s="54"/>
      <c r="AB4" s="57"/>
      <c r="AC4" s="59"/>
      <c r="AD4" s="59"/>
      <c r="AE4" s="59"/>
      <c r="AF4" s="18"/>
      <c r="AG4" s="18"/>
      <c r="AH4" s="19"/>
      <c r="AI4" s="19"/>
    </row>
    <row r="5" spans="1:35" ht="12" customHeight="1" x14ac:dyDescent="0.3">
      <c r="A5" s="1" t="str">
        <f t="shared" ref="A5:A31" si="1">CONCATENATE(B5,C5)</f>
        <v>OXX1086817</v>
      </c>
      <c r="B5" s="111" t="s">
        <v>76</v>
      </c>
      <c r="C5" s="61">
        <v>1086817</v>
      </c>
      <c r="D5" s="62">
        <v>45901</v>
      </c>
      <c r="E5" s="105" t="s">
        <v>2404</v>
      </c>
      <c r="F5" s="105" t="s">
        <v>2405</v>
      </c>
      <c r="G5" s="162" t="s">
        <v>521</v>
      </c>
      <c r="H5" s="63" t="s">
        <v>60</v>
      </c>
      <c r="I5" s="64" t="s">
        <v>41</v>
      </c>
      <c r="J5" s="65">
        <v>3</v>
      </c>
      <c r="K5" s="66" t="s">
        <v>69</v>
      </c>
      <c r="L5" s="67" t="s">
        <v>211</v>
      </c>
      <c r="M5" s="67" t="s">
        <v>62</v>
      </c>
      <c r="N5" s="68" t="s">
        <v>62</v>
      </c>
      <c r="O5" s="68">
        <v>0.375</v>
      </c>
      <c r="P5" s="69" t="s">
        <v>77</v>
      </c>
      <c r="Q5" s="69" t="s">
        <v>78</v>
      </c>
      <c r="R5" s="70">
        <v>45897</v>
      </c>
      <c r="S5" s="71" t="s">
        <v>270</v>
      </c>
      <c r="T5" s="69" t="s">
        <v>47</v>
      </c>
      <c r="U5" s="72" t="s">
        <v>80</v>
      </c>
      <c r="V5" s="73">
        <v>3</v>
      </c>
      <c r="W5" s="73">
        <v>95871</v>
      </c>
      <c r="X5" s="74">
        <v>5</v>
      </c>
      <c r="Y5" s="72">
        <v>0.60499999999999998</v>
      </c>
      <c r="Z5" s="73" t="s">
        <v>211</v>
      </c>
      <c r="AA5" s="70">
        <v>45839</v>
      </c>
      <c r="AB5" s="73"/>
      <c r="AC5" s="75">
        <v>95871</v>
      </c>
      <c r="AD5" s="75">
        <v>9000</v>
      </c>
      <c r="AE5" s="75" t="s">
        <v>340</v>
      </c>
      <c r="AF5" s="76" t="s">
        <v>3432</v>
      </c>
      <c r="AG5" s="76" t="s">
        <v>3433</v>
      </c>
      <c r="AH5" s="77">
        <v>45897</v>
      </c>
      <c r="AI5" s="77" t="s">
        <v>3434</v>
      </c>
    </row>
    <row r="6" spans="1:35" ht="12" customHeight="1" x14ac:dyDescent="0.3">
      <c r="A6" s="1" t="str">
        <f t="shared" si="1"/>
        <v>OXX1109511</v>
      </c>
      <c r="B6" s="111" t="s">
        <v>76</v>
      </c>
      <c r="C6" s="61">
        <v>1109511</v>
      </c>
      <c r="D6" s="62">
        <v>45901</v>
      </c>
      <c r="E6" s="105" t="s">
        <v>2406</v>
      </c>
      <c r="F6" s="105" t="s">
        <v>2407</v>
      </c>
      <c r="G6" s="162" t="s">
        <v>521</v>
      </c>
      <c r="H6" s="63" t="s">
        <v>60</v>
      </c>
      <c r="I6" s="64" t="s">
        <v>41</v>
      </c>
      <c r="J6" s="65">
        <v>3</v>
      </c>
      <c r="K6" s="66" t="s">
        <v>69</v>
      </c>
      <c r="L6" s="67" t="s">
        <v>308</v>
      </c>
      <c r="M6" s="67" t="s">
        <v>62</v>
      </c>
      <c r="N6" s="68" t="s">
        <v>62</v>
      </c>
      <c r="O6" s="68">
        <v>0.375</v>
      </c>
      <c r="P6" s="69" t="s">
        <v>77</v>
      </c>
      <c r="Q6" s="69" t="s">
        <v>78</v>
      </c>
      <c r="R6" s="70">
        <v>45897</v>
      </c>
      <c r="S6" s="71" t="s">
        <v>270</v>
      </c>
      <c r="T6" s="69" t="s">
        <v>47</v>
      </c>
      <c r="U6" s="72" t="s">
        <v>80</v>
      </c>
      <c r="V6" s="73">
        <v>3</v>
      </c>
      <c r="W6" s="73">
        <v>42403</v>
      </c>
      <c r="X6" s="74">
        <v>5</v>
      </c>
      <c r="Y6" s="72">
        <v>0.98499999999999999</v>
      </c>
      <c r="Z6" s="73" t="s">
        <v>81</v>
      </c>
      <c r="AA6" s="70">
        <v>45840</v>
      </c>
      <c r="AB6" s="73"/>
      <c r="AC6" s="75">
        <v>42403</v>
      </c>
      <c r="AD6" s="75">
        <v>5000</v>
      </c>
      <c r="AE6" s="75" t="s">
        <v>340</v>
      </c>
      <c r="AF6" s="76" t="s">
        <v>3435</v>
      </c>
      <c r="AG6" s="76" t="s">
        <v>3436</v>
      </c>
      <c r="AH6" s="77">
        <v>45897</v>
      </c>
      <c r="AI6" s="77" t="s">
        <v>3437</v>
      </c>
    </row>
    <row r="7" spans="1:35" ht="12" customHeight="1" x14ac:dyDescent="0.3">
      <c r="A7" s="1" t="str">
        <f t="shared" si="1"/>
        <v>OXX1101926</v>
      </c>
      <c r="B7" s="111" t="s">
        <v>76</v>
      </c>
      <c r="C7" s="61">
        <v>1101926</v>
      </c>
      <c r="D7" s="62">
        <v>45901</v>
      </c>
      <c r="E7" s="105" t="s">
        <v>2408</v>
      </c>
      <c r="F7" s="105" t="s">
        <v>2409</v>
      </c>
      <c r="G7" s="162" t="s">
        <v>534</v>
      </c>
      <c r="H7" s="215" t="s">
        <v>399</v>
      </c>
      <c r="I7" s="64" t="s">
        <v>41</v>
      </c>
      <c r="J7" s="65">
        <v>3</v>
      </c>
      <c r="K7" s="66" t="s">
        <v>69</v>
      </c>
      <c r="L7" s="67" t="s">
        <v>158</v>
      </c>
      <c r="M7" s="67" t="s">
        <v>62</v>
      </c>
      <c r="N7" s="68" t="s">
        <v>62</v>
      </c>
      <c r="O7" s="68">
        <v>0.375</v>
      </c>
      <c r="P7" s="69" t="s">
        <v>77</v>
      </c>
      <c r="Q7" s="69" t="s">
        <v>78</v>
      </c>
      <c r="R7" s="70">
        <v>45897</v>
      </c>
      <c r="S7" s="71" t="s">
        <v>270</v>
      </c>
      <c r="T7" s="69" t="s">
        <v>47</v>
      </c>
      <c r="U7" s="72" t="s">
        <v>80</v>
      </c>
      <c r="V7" s="73">
        <v>3</v>
      </c>
      <c r="W7" s="73">
        <v>85418</v>
      </c>
      <c r="X7" s="74">
        <v>5</v>
      </c>
      <c r="Y7" s="72">
        <v>0.69</v>
      </c>
      <c r="Z7" s="73" t="s">
        <v>308</v>
      </c>
      <c r="AA7" s="70">
        <v>45870</v>
      </c>
      <c r="AB7" s="73"/>
      <c r="AC7" s="75">
        <v>85418</v>
      </c>
      <c r="AD7" s="75">
        <v>9000</v>
      </c>
      <c r="AE7" s="75" t="s">
        <v>340</v>
      </c>
      <c r="AF7" s="76" t="s">
        <v>3438</v>
      </c>
      <c r="AG7" s="76" t="s">
        <v>3439</v>
      </c>
      <c r="AH7" s="77">
        <v>45897</v>
      </c>
      <c r="AI7" s="77" t="s">
        <v>3440</v>
      </c>
    </row>
    <row r="8" spans="1:35" ht="12" customHeight="1" x14ac:dyDescent="0.3">
      <c r="A8" s="1" t="str">
        <f t="shared" si="1"/>
        <v>OXX1096908</v>
      </c>
      <c r="B8" s="111" t="s">
        <v>76</v>
      </c>
      <c r="C8" s="61">
        <v>1096908</v>
      </c>
      <c r="D8" s="62">
        <v>45901</v>
      </c>
      <c r="E8" s="105" t="s">
        <v>2410</v>
      </c>
      <c r="F8" s="105" t="s">
        <v>2411</v>
      </c>
      <c r="G8" s="162" t="s">
        <v>490</v>
      </c>
      <c r="H8" s="226" t="s">
        <v>478</v>
      </c>
      <c r="I8" s="64" t="s">
        <v>41</v>
      </c>
      <c r="J8" s="65">
        <v>3</v>
      </c>
      <c r="K8" s="66" t="s">
        <v>69</v>
      </c>
      <c r="L8" s="67" t="s">
        <v>82</v>
      </c>
      <c r="M8" s="67" t="s">
        <v>62</v>
      </c>
      <c r="N8" s="68" t="s">
        <v>62</v>
      </c>
      <c r="O8" s="68">
        <v>0.375</v>
      </c>
      <c r="P8" s="69" t="s">
        <v>77</v>
      </c>
      <c r="Q8" s="69" t="s">
        <v>78</v>
      </c>
      <c r="R8" s="70">
        <v>45897</v>
      </c>
      <c r="S8" s="71" t="s">
        <v>270</v>
      </c>
      <c r="T8" s="69" t="s">
        <v>47</v>
      </c>
      <c r="U8" s="72" t="s">
        <v>80</v>
      </c>
      <c r="V8" s="73">
        <v>4</v>
      </c>
      <c r="W8" s="73">
        <v>81013</v>
      </c>
      <c r="X8" s="74">
        <v>5</v>
      </c>
      <c r="Y8" s="72">
        <v>0.67500000000000004</v>
      </c>
      <c r="Z8" s="73" t="s">
        <v>177</v>
      </c>
      <c r="AA8" s="70">
        <v>45873</v>
      </c>
      <c r="AB8" s="73"/>
      <c r="AC8" s="75">
        <v>81013</v>
      </c>
      <c r="AD8" s="75">
        <v>7000</v>
      </c>
      <c r="AE8" s="75" t="s">
        <v>340</v>
      </c>
      <c r="AF8" s="76" t="s">
        <v>3441</v>
      </c>
      <c r="AG8" s="76" t="s">
        <v>3442</v>
      </c>
      <c r="AH8" s="77">
        <v>45897</v>
      </c>
      <c r="AI8" s="77" t="s">
        <v>3443</v>
      </c>
    </row>
    <row r="9" spans="1:35" ht="12" customHeight="1" x14ac:dyDescent="0.3">
      <c r="A9" s="1" t="str">
        <f>CONCATENATE(B9,C9)</f>
        <v>OXX1096002</v>
      </c>
      <c r="B9" s="111" t="s">
        <v>76</v>
      </c>
      <c r="C9" s="61">
        <v>1096002</v>
      </c>
      <c r="D9" s="62">
        <v>45901</v>
      </c>
      <c r="E9" s="105" t="s">
        <v>2412</v>
      </c>
      <c r="F9" s="105" t="s">
        <v>2413</v>
      </c>
      <c r="G9" s="162" t="s">
        <v>444</v>
      </c>
      <c r="H9" s="63" t="s">
        <v>85</v>
      </c>
      <c r="I9" s="64" t="s">
        <v>41</v>
      </c>
      <c r="J9" s="65">
        <v>3</v>
      </c>
      <c r="K9" s="66" t="s">
        <v>69</v>
      </c>
      <c r="L9" s="67" t="s">
        <v>84</v>
      </c>
      <c r="M9" s="67" t="s">
        <v>62</v>
      </c>
      <c r="N9" s="68" t="s">
        <v>62</v>
      </c>
      <c r="O9" s="68">
        <v>0.375</v>
      </c>
      <c r="P9" s="69" t="s">
        <v>77</v>
      </c>
      <c r="Q9" s="69" t="s">
        <v>78</v>
      </c>
      <c r="R9" s="70">
        <v>45897</v>
      </c>
      <c r="S9" s="71" t="s">
        <v>270</v>
      </c>
      <c r="T9" s="69" t="s">
        <v>47</v>
      </c>
      <c r="U9" s="72" t="s">
        <v>80</v>
      </c>
      <c r="V9" s="73">
        <v>3</v>
      </c>
      <c r="W9" s="73">
        <v>83205</v>
      </c>
      <c r="X9" s="74">
        <v>5</v>
      </c>
      <c r="Y9" s="72">
        <v>0.755</v>
      </c>
      <c r="Z9" s="73" t="s">
        <v>84</v>
      </c>
      <c r="AA9" s="70">
        <v>45876</v>
      </c>
      <c r="AB9" s="73"/>
      <c r="AC9" s="75">
        <v>83205</v>
      </c>
      <c r="AD9" s="75">
        <v>7000</v>
      </c>
      <c r="AE9" s="75" t="s">
        <v>340</v>
      </c>
      <c r="AF9" s="76" t="s">
        <v>3444</v>
      </c>
      <c r="AG9" s="76" t="s">
        <v>3445</v>
      </c>
      <c r="AH9" s="77">
        <v>45897</v>
      </c>
      <c r="AI9" s="77" t="s">
        <v>3446</v>
      </c>
    </row>
    <row r="10" spans="1:35" ht="12" customHeight="1" x14ac:dyDescent="0.3">
      <c r="A10" s="1" t="str">
        <f t="shared" si="1"/>
        <v>OXX1095165</v>
      </c>
      <c r="B10" s="111" t="s">
        <v>76</v>
      </c>
      <c r="C10" s="61">
        <v>1095165</v>
      </c>
      <c r="D10" s="62">
        <v>45901</v>
      </c>
      <c r="E10" s="105" t="s">
        <v>2414</v>
      </c>
      <c r="F10" s="105" t="s">
        <v>2415</v>
      </c>
      <c r="G10" s="162" t="s">
        <v>682</v>
      </c>
      <c r="H10" s="213" t="s">
        <v>397</v>
      </c>
      <c r="I10" s="64" t="s">
        <v>41</v>
      </c>
      <c r="J10" s="65">
        <v>3</v>
      </c>
      <c r="K10" s="66" t="s">
        <v>69</v>
      </c>
      <c r="L10" s="67" t="s">
        <v>96</v>
      </c>
      <c r="M10" s="67" t="s">
        <v>62</v>
      </c>
      <c r="N10" s="68" t="s">
        <v>62</v>
      </c>
      <c r="O10" s="68">
        <v>0.375</v>
      </c>
      <c r="P10" s="69" t="s">
        <v>77</v>
      </c>
      <c r="Q10" s="69" t="s">
        <v>78</v>
      </c>
      <c r="R10" s="70">
        <v>45897</v>
      </c>
      <c r="S10" s="71" t="s">
        <v>270</v>
      </c>
      <c r="T10" s="69" t="s">
        <v>47</v>
      </c>
      <c r="U10" s="72" t="s">
        <v>80</v>
      </c>
      <c r="V10" s="73">
        <v>3</v>
      </c>
      <c r="W10" s="73">
        <v>129599</v>
      </c>
      <c r="X10" s="74">
        <v>4.7</v>
      </c>
      <c r="Y10" s="72">
        <v>1</v>
      </c>
      <c r="Z10" s="73" t="s">
        <v>90</v>
      </c>
      <c r="AA10" s="70">
        <v>45870</v>
      </c>
      <c r="AB10" s="73"/>
      <c r="AC10" s="75">
        <v>129599</v>
      </c>
      <c r="AD10" s="75">
        <v>11000</v>
      </c>
      <c r="AE10" s="75" t="s">
        <v>340</v>
      </c>
      <c r="AF10" s="76" t="s">
        <v>3447</v>
      </c>
      <c r="AG10" s="76" t="s">
        <v>3448</v>
      </c>
      <c r="AH10" s="77">
        <v>45897</v>
      </c>
      <c r="AI10" s="77" t="s">
        <v>3449</v>
      </c>
    </row>
    <row r="11" spans="1:35" ht="12" customHeight="1" x14ac:dyDescent="0.3">
      <c r="A11" s="1" t="str">
        <f t="shared" si="1"/>
        <v>OXX1113871</v>
      </c>
      <c r="B11" s="111" t="s">
        <v>76</v>
      </c>
      <c r="C11" s="61">
        <v>1113871</v>
      </c>
      <c r="D11" s="62">
        <v>45901</v>
      </c>
      <c r="E11" s="105" t="s">
        <v>2416</v>
      </c>
      <c r="F11" s="105" t="s">
        <v>2417</v>
      </c>
      <c r="G11" s="162" t="s">
        <v>493</v>
      </c>
      <c r="H11" s="214" t="s">
        <v>398</v>
      </c>
      <c r="I11" s="64" t="s">
        <v>41</v>
      </c>
      <c r="J11" s="65">
        <v>4</v>
      </c>
      <c r="K11" s="66" t="s">
        <v>69</v>
      </c>
      <c r="L11" s="67" t="s">
        <v>434</v>
      </c>
      <c r="M11" s="67" t="s">
        <v>62</v>
      </c>
      <c r="N11" s="68" t="s">
        <v>62</v>
      </c>
      <c r="O11" s="68">
        <v>0.375</v>
      </c>
      <c r="P11" s="69" t="s">
        <v>77</v>
      </c>
      <c r="Q11" s="69" t="s">
        <v>78</v>
      </c>
      <c r="R11" s="70">
        <v>45897</v>
      </c>
      <c r="S11" s="71" t="s">
        <v>270</v>
      </c>
      <c r="T11" s="69" t="s">
        <v>47</v>
      </c>
      <c r="U11" s="72" t="s">
        <v>80</v>
      </c>
      <c r="V11" s="73">
        <v>3</v>
      </c>
      <c r="W11" s="73">
        <v>52010</v>
      </c>
      <c r="X11" s="74">
        <v>5</v>
      </c>
      <c r="Y11" s="72">
        <v>0.88</v>
      </c>
      <c r="Z11" s="73" t="s">
        <v>96</v>
      </c>
      <c r="AA11" s="70">
        <v>45870</v>
      </c>
      <c r="AB11" s="73"/>
      <c r="AC11" s="75">
        <v>52010</v>
      </c>
      <c r="AD11" s="75">
        <v>5000</v>
      </c>
      <c r="AE11" s="75" t="s">
        <v>340</v>
      </c>
      <c r="AF11" s="76" t="s">
        <v>3450</v>
      </c>
      <c r="AG11" s="76" t="s">
        <v>3451</v>
      </c>
      <c r="AH11" s="77">
        <v>45897</v>
      </c>
      <c r="AI11" s="77" t="s">
        <v>3452</v>
      </c>
    </row>
    <row r="12" spans="1:35" ht="12" customHeight="1" x14ac:dyDescent="0.3">
      <c r="A12" s="1" t="str">
        <f t="shared" si="1"/>
        <v>OXX1098820</v>
      </c>
      <c r="B12" s="111" t="s">
        <v>76</v>
      </c>
      <c r="C12" s="61">
        <v>1098820</v>
      </c>
      <c r="D12" s="62">
        <v>45901</v>
      </c>
      <c r="E12" s="105" t="s">
        <v>2418</v>
      </c>
      <c r="F12" s="105" t="s">
        <v>2419</v>
      </c>
      <c r="G12" s="162" t="s">
        <v>496</v>
      </c>
      <c r="H12" s="195" t="s">
        <v>89</v>
      </c>
      <c r="I12" s="64" t="s">
        <v>41</v>
      </c>
      <c r="J12" s="65">
        <v>3</v>
      </c>
      <c r="K12" s="66" t="s">
        <v>69</v>
      </c>
      <c r="L12" s="67" t="s">
        <v>91</v>
      </c>
      <c r="M12" s="67" t="s">
        <v>62</v>
      </c>
      <c r="N12" s="68" t="s">
        <v>62</v>
      </c>
      <c r="O12" s="68">
        <v>0.375</v>
      </c>
      <c r="P12" s="69" t="s">
        <v>77</v>
      </c>
      <c r="Q12" s="69" t="s">
        <v>78</v>
      </c>
      <c r="R12" s="70">
        <v>45897</v>
      </c>
      <c r="S12" s="71" t="s">
        <v>270</v>
      </c>
      <c r="T12" s="69" t="s">
        <v>47</v>
      </c>
      <c r="U12" s="72" t="s">
        <v>80</v>
      </c>
      <c r="V12" s="73">
        <v>3</v>
      </c>
      <c r="W12" s="73">
        <v>75879</v>
      </c>
      <c r="X12" s="74">
        <v>4</v>
      </c>
      <c r="Y12" s="72">
        <v>0.69</v>
      </c>
      <c r="Z12" s="73" t="s">
        <v>92</v>
      </c>
      <c r="AA12" s="70">
        <v>45870</v>
      </c>
      <c r="AB12" s="73"/>
      <c r="AC12" s="75">
        <v>75879</v>
      </c>
      <c r="AD12" s="75">
        <v>7000</v>
      </c>
      <c r="AE12" s="75" t="s">
        <v>340</v>
      </c>
      <c r="AF12" s="76" t="s">
        <v>3453</v>
      </c>
      <c r="AG12" s="76" t="s">
        <v>3454</v>
      </c>
      <c r="AH12" s="77">
        <v>45897</v>
      </c>
      <c r="AI12" s="77" t="s">
        <v>3455</v>
      </c>
    </row>
    <row r="13" spans="1:35" ht="12" customHeight="1" x14ac:dyDescent="0.3">
      <c r="A13" s="1" t="str">
        <f t="shared" si="1"/>
        <v>OXX1099729</v>
      </c>
      <c r="B13" s="111" t="s">
        <v>76</v>
      </c>
      <c r="C13" s="61">
        <v>1099729</v>
      </c>
      <c r="D13" s="62">
        <v>45901</v>
      </c>
      <c r="E13" s="105" t="s">
        <v>2420</v>
      </c>
      <c r="F13" s="105" t="s">
        <v>2421</v>
      </c>
      <c r="G13" s="162" t="s">
        <v>496</v>
      </c>
      <c r="H13" s="195" t="s">
        <v>89</v>
      </c>
      <c r="I13" s="64" t="s">
        <v>41</v>
      </c>
      <c r="J13" s="65">
        <v>3</v>
      </c>
      <c r="K13" s="66" t="s">
        <v>69</v>
      </c>
      <c r="L13" s="67" t="s">
        <v>366</v>
      </c>
      <c r="M13" s="67" t="s">
        <v>62</v>
      </c>
      <c r="N13" s="68" t="s">
        <v>62</v>
      </c>
      <c r="O13" s="68">
        <v>0.375</v>
      </c>
      <c r="P13" s="69" t="s">
        <v>77</v>
      </c>
      <c r="Q13" s="69" t="s">
        <v>78</v>
      </c>
      <c r="R13" s="70">
        <v>45897</v>
      </c>
      <c r="S13" s="71" t="s">
        <v>270</v>
      </c>
      <c r="T13" s="69" t="s">
        <v>47</v>
      </c>
      <c r="U13" s="72" t="s">
        <v>80</v>
      </c>
      <c r="V13" s="73">
        <v>3</v>
      </c>
      <c r="W13" s="73">
        <v>61225</v>
      </c>
      <c r="X13" s="74">
        <v>5</v>
      </c>
      <c r="Y13" s="72">
        <v>0.65</v>
      </c>
      <c r="Z13" s="73" t="s">
        <v>99</v>
      </c>
      <c r="AA13" s="70">
        <v>45870</v>
      </c>
      <c r="AB13" s="73"/>
      <c r="AC13" s="75">
        <v>61225</v>
      </c>
      <c r="AD13" s="75">
        <v>7000</v>
      </c>
      <c r="AE13" s="75" t="s">
        <v>340</v>
      </c>
      <c r="AF13" s="76" t="s">
        <v>3456</v>
      </c>
      <c r="AG13" s="76" t="s">
        <v>3457</v>
      </c>
      <c r="AH13" s="77">
        <v>45897</v>
      </c>
      <c r="AI13" s="77" t="s">
        <v>3458</v>
      </c>
    </row>
    <row r="14" spans="1:35" ht="12" customHeight="1" x14ac:dyDescent="0.3">
      <c r="A14" s="1" t="str">
        <f t="shared" si="1"/>
        <v>OXX1102792</v>
      </c>
      <c r="B14" s="111" t="s">
        <v>76</v>
      </c>
      <c r="C14" s="61">
        <v>1102792</v>
      </c>
      <c r="D14" s="62">
        <v>45901</v>
      </c>
      <c r="E14" s="105" t="s">
        <v>2422</v>
      </c>
      <c r="F14" s="105" t="s">
        <v>2423</v>
      </c>
      <c r="G14" s="162" t="s">
        <v>496</v>
      </c>
      <c r="H14" s="195" t="s">
        <v>89</v>
      </c>
      <c r="I14" s="64" t="s">
        <v>41</v>
      </c>
      <c r="J14" s="65">
        <v>3</v>
      </c>
      <c r="K14" s="66" t="s">
        <v>69</v>
      </c>
      <c r="L14" s="67" t="s">
        <v>438</v>
      </c>
      <c r="M14" s="67" t="s">
        <v>62</v>
      </c>
      <c r="N14" s="68" t="s">
        <v>62</v>
      </c>
      <c r="O14" s="68">
        <v>0.375</v>
      </c>
      <c r="P14" s="69" t="s">
        <v>77</v>
      </c>
      <c r="Q14" s="69" t="s">
        <v>78</v>
      </c>
      <c r="R14" s="70">
        <v>45897</v>
      </c>
      <c r="S14" s="71" t="s">
        <v>270</v>
      </c>
      <c r="T14" s="69" t="s">
        <v>47</v>
      </c>
      <c r="U14" s="72" t="s">
        <v>80</v>
      </c>
      <c r="V14" s="73">
        <v>3</v>
      </c>
      <c r="W14" s="73">
        <v>74499</v>
      </c>
      <c r="X14" s="74">
        <v>4.7</v>
      </c>
      <c r="Y14" s="72">
        <v>0.73</v>
      </c>
      <c r="Z14" s="73" t="s">
        <v>97</v>
      </c>
      <c r="AA14" s="70">
        <v>45870</v>
      </c>
      <c r="AB14" s="73"/>
      <c r="AC14" s="75">
        <v>74499</v>
      </c>
      <c r="AD14" s="75">
        <v>7000</v>
      </c>
      <c r="AE14" s="75" t="s">
        <v>340</v>
      </c>
      <c r="AF14" s="76" t="s">
        <v>3459</v>
      </c>
      <c r="AG14" s="76" t="s">
        <v>3460</v>
      </c>
      <c r="AH14" s="77">
        <v>45897</v>
      </c>
      <c r="AI14" s="77" t="s">
        <v>3461</v>
      </c>
    </row>
    <row r="15" spans="1:35" ht="12" customHeight="1" x14ac:dyDescent="0.3">
      <c r="A15" s="1" t="str">
        <f t="shared" si="1"/>
        <v>OXX1103635</v>
      </c>
      <c r="B15" s="111" t="s">
        <v>76</v>
      </c>
      <c r="C15" s="61">
        <v>1103635</v>
      </c>
      <c r="D15" s="62">
        <v>45901</v>
      </c>
      <c r="E15" s="105" t="s">
        <v>2424</v>
      </c>
      <c r="F15" s="105" t="s">
        <v>2425</v>
      </c>
      <c r="G15" s="162" t="s">
        <v>496</v>
      </c>
      <c r="H15" s="195" t="s">
        <v>89</v>
      </c>
      <c r="I15" s="64" t="s">
        <v>41</v>
      </c>
      <c r="J15" s="65">
        <v>3</v>
      </c>
      <c r="K15" s="66" t="s">
        <v>69</v>
      </c>
      <c r="L15" s="67" t="s">
        <v>92</v>
      </c>
      <c r="M15" s="67" t="s">
        <v>62</v>
      </c>
      <c r="N15" s="68" t="s">
        <v>62</v>
      </c>
      <c r="O15" s="68">
        <v>0.375</v>
      </c>
      <c r="P15" s="69" t="s">
        <v>77</v>
      </c>
      <c r="Q15" s="69" t="s">
        <v>78</v>
      </c>
      <c r="R15" s="70">
        <v>45897</v>
      </c>
      <c r="S15" s="71" t="s">
        <v>270</v>
      </c>
      <c r="T15" s="69" t="s">
        <v>47</v>
      </c>
      <c r="U15" s="72" t="s">
        <v>80</v>
      </c>
      <c r="V15" s="73">
        <v>3</v>
      </c>
      <c r="W15" s="73">
        <v>79366</v>
      </c>
      <c r="X15" s="74">
        <v>5</v>
      </c>
      <c r="Y15" s="72">
        <v>0.82</v>
      </c>
      <c r="Z15" s="73" t="s">
        <v>100</v>
      </c>
      <c r="AA15" s="70">
        <v>45870</v>
      </c>
      <c r="AB15" s="73"/>
      <c r="AC15" s="75">
        <v>79366</v>
      </c>
      <c r="AD15" s="75">
        <v>7000</v>
      </c>
      <c r="AE15" s="75" t="s">
        <v>340</v>
      </c>
      <c r="AF15" s="76" t="s">
        <v>3462</v>
      </c>
      <c r="AG15" s="76" t="s">
        <v>3463</v>
      </c>
      <c r="AH15" s="77">
        <v>45897</v>
      </c>
      <c r="AI15" s="77" t="s">
        <v>3464</v>
      </c>
    </row>
    <row r="16" spans="1:35" ht="12" customHeight="1" x14ac:dyDescent="0.3">
      <c r="A16" s="1" t="str">
        <f t="shared" si="1"/>
        <v>OXX1106272</v>
      </c>
      <c r="B16" s="111" t="s">
        <v>76</v>
      </c>
      <c r="C16" s="61">
        <v>1106272</v>
      </c>
      <c r="D16" s="62">
        <v>45901</v>
      </c>
      <c r="E16" s="105" t="s">
        <v>2426</v>
      </c>
      <c r="F16" s="105" t="s">
        <v>2427</v>
      </c>
      <c r="G16" s="162" t="s">
        <v>496</v>
      </c>
      <c r="H16" s="195" t="s">
        <v>89</v>
      </c>
      <c r="I16" s="64" t="s">
        <v>41</v>
      </c>
      <c r="J16" s="65">
        <v>3</v>
      </c>
      <c r="K16" s="66" t="s">
        <v>69</v>
      </c>
      <c r="L16" s="67" t="s">
        <v>99</v>
      </c>
      <c r="M16" s="67" t="s">
        <v>62</v>
      </c>
      <c r="N16" s="68" t="s">
        <v>62</v>
      </c>
      <c r="O16" s="68">
        <v>0.375</v>
      </c>
      <c r="P16" s="69" t="s">
        <v>77</v>
      </c>
      <c r="Q16" s="69" t="s">
        <v>78</v>
      </c>
      <c r="R16" s="70">
        <v>45897</v>
      </c>
      <c r="S16" s="71" t="s">
        <v>270</v>
      </c>
      <c r="T16" s="69" t="s">
        <v>47</v>
      </c>
      <c r="U16" s="72" t="s">
        <v>80</v>
      </c>
      <c r="V16" s="73">
        <v>3</v>
      </c>
      <c r="W16" s="73">
        <v>64786</v>
      </c>
      <c r="X16" s="74">
        <v>5</v>
      </c>
      <c r="Y16" s="72">
        <v>1</v>
      </c>
      <c r="Z16" s="73" t="s">
        <v>98</v>
      </c>
      <c r="AA16" s="70">
        <v>45870</v>
      </c>
      <c r="AB16" s="73"/>
      <c r="AC16" s="75">
        <v>64786</v>
      </c>
      <c r="AD16" s="75">
        <v>7000</v>
      </c>
      <c r="AE16" s="75" t="s">
        <v>340</v>
      </c>
      <c r="AF16" s="76" t="s">
        <v>3465</v>
      </c>
      <c r="AG16" s="76" t="s">
        <v>3466</v>
      </c>
      <c r="AH16" s="77">
        <v>45897</v>
      </c>
      <c r="AI16" s="77" t="s">
        <v>3467</v>
      </c>
    </row>
    <row r="17" spans="1:35" ht="12" customHeight="1" x14ac:dyDescent="0.3">
      <c r="A17" s="1" t="str">
        <f t="shared" si="1"/>
        <v>OXX1107084</v>
      </c>
      <c r="B17" s="111" t="s">
        <v>76</v>
      </c>
      <c r="C17" s="61">
        <v>1107084</v>
      </c>
      <c r="D17" s="62">
        <v>45901</v>
      </c>
      <c r="E17" s="105" t="s">
        <v>2428</v>
      </c>
      <c r="F17" s="105" t="s">
        <v>2429</v>
      </c>
      <c r="G17" s="162" t="s">
        <v>496</v>
      </c>
      <c r="H17" s="195" t="s">
        <v>89</v>
      </c>
      <c r="I17" s="64" t="s">
        <v>41</v>
      </c>
      <c r="J17" s="65">
        <v>3</v>
      </c>
      <c r="K17" s="66" t="s">
        <v>69</v>
      </c>
      <c r="L17" s="67" t="s">
        <v>95</v>
      </c>
      <c r="M17" s="67" t="s">
        <v>62</v>
      </c>
      <c r="N17" s="68" t="s">
        <v>62</v>
      </c>
      <c r="O17" s="68">
        <v>0.375</v>
      </c>
      <c r="P17" s="69" t="s">
        <v>77</v>
      </c>
      <c r="Q17" s="69" t="s">
        <v>78</v>
      </c>
      <c r="R17" s="70">
        <v>45897</v>
      </c>
      <c r="S17" s="71" t="s">
        <v>270</v>
      </c>
      <c r="T17" s="69" t="s">
        <v>47</v>
      </c>
      <c r="U17" s="72" t="s">
        <v>80</v>
      </c>
      <c r="V17" s="73">
        <v>3</v>
      </c>
      <c r="W17" s="73">
        <v>60364</v>
      </c>
      <c r="X17" s="74">
        <v>5</v>
      </c>
      <c r="Y17" s="72">
        <v>1</v>
      </c>
      <c r="Z17" s="73" t="s">
        <v>95</v>
      </c>
      <c r="AA17" s="70">
        <v>45870</v>
      </c>
      <c r="AB17" s="73"/>
      <c r="AC17" s="75">
        <v>60364</v>
      </c>
      <c r="AD17" s="75">
        <v>5000</v>
      </c>
      <c r="AE17" s="75" t="s">
        <v>340</v>
      </c>
      <c r="AF17" s="76" t="s">
        <v>3468</v>
      </c>
      <c r="AG17" s="76" t="s">
        <v>3469</v>
      </c>
      <c r="AH17" s="77">
        <v>45897</v>
      </c>
      <c r="AI17" s="77" t="s">
        <v>3470</v>
      </c>
    </row>
    <row r="18" spans="1:35" ht="12" customHeight="1" x14ac:dyDescent="0.3">
      <c r="A18" s="1" t="str">
        <f t="shared" si="1"/>
        <v>OXX1108161</v>
      </c>
      <c r="B18" s="111" t="s">
        <v>76</v>
      </c>
      <c r="C18" s="61">
        <v>1108161</v>
      </c>
      <c r="D18" s="62">
        <v>45901</v>
      </c>
      <c r="E18" s="105" t="s">
        <v>2430</v>
      </c>
      <c r="F18" s="105" t="s">
        <v>2431</v>
      </c>
      <c r="G18" s="162" t="s">
        <v>496</v>
      </c>
      <c r="H18" s="195" t="s">
        <v>89</v>
      </c>
      <c r="I18" s="64" t="s">
        <v>41</v>
      </c>
      <c r="J18" s="65">
        <v>3</v>
      </c>
      <c r="K18" s="66" t="s">
        <v>69</v>
      </c>
      <c r="L18" s="67" t="s">
        <v>94</v>
      </c>
      <c r="M18" s="67" t="s">
        <v>62</v>
      </c>
      <c r="N18" s="68" t="s">
        <v>62</v>
      </c>
      <c r="O18" s="68">
        <v>0.375</v>
      </c>
      <c r="P18" s="69" t="s">
        <v>77</v>
      </c>
      <c r="Q18" s="69" t="s">
        <v>78</v>
      </c>
      <c r="R18" s="70">
        <v>45897</v>
      </c>
      <c r="S18" s="71" t="s">
        <v>270</v>
      </c>
      <c r="T18" s="69" t="s">
        <v>47</v>
      </c>
      <c r="U18" s="72" t="s">
        <v>80</v>
      </c>
      <c r="V18" s="73">
        <v>3</v>
      </c>
      <c r="W18" s="73">
        <v>72925</v>
      </c>
      <c r="X18" s="74">
        <v>5</v>
      </c>
      <c r="Y18" s="72">
        <v>0.76</v>
      </c>
      <c r="Z18" s="73" t="s">
        <v>272</v>
      </c>
      <c r="AA18" s="70">
        <v>45870</v>
      </c>
      <c r="AB18" s="73"/>
      <c r="AC18" s="75">
        <v>72925</v>
      </c>
      <c r="AD18" s="75">
        <v>7000</v>
      </c>
      <c r="AE18" s="75" t="s">
        <v>340</v>
      </c>
      <c r="AF18" s="76" t="s">
        <v>3471</v>
      </c>
      <c r="AG18" s="76" t="s">
        <v>3472</v>
      </c>
      <c r="AH18" s="77">
        <v>45897</v>
      </c>
      <c r="AI18" s="77" t="s">
        <v>3473</v>
      </c>
    </row>
    <row r="19" spans="1:35" ht="12" customHeight="1" x14ac:dyDescent="0.3">
      <c r="A19" s="1" t="str">
        <f t="shared" si="1"/>
        <v>OXX1112028</v>
      </c>
      <c r="B19" s="111" t="s">
        <v>76</v>
      </c>
      <c r="C19" s="61">
        <v>1112028</v>
      </c>
      <c r="D19" s="62">
        <v>45901</v>
      </c>
      <c r="E19" s="105" t="s">
        <v>2432</v>
      </c>
      <c r="F19" s="105" t="s">
        <v>2433</v>
      </c>
      <c r="G19" s="162" t="s">
        <v>496</v>
      </c>
      <c r="H19" s="195" t="s">
        <v>89</v>
      </c>
      <c r="I19" s="64" t="s">
        <v>41</v>
      </c>
      <c r="J19" s="65">
        <v>3</v>
      </c>
      <c r="K19" s="66" t="s">
        <v>69</v>
      </c>
      <c r="L19" s="67" t="s">
        <v>97</v>
      </c>
      <c r="M19" s="67" t="s">
        <v>62</v>
      </c>
      <c r="N19" s="68" t="s">
        <v>62</v>
      </c>
      <c r="O19" s="68">
        <v>0.375</v>
      </c>
      <c r="P19" s="69" t="s">
        <v>77</v>
      </c>
      <c r="Q19" s="69" t="s">
        <v>78</v>
      </c>
      <c r="R19" s="70">
        <v>45897</v>
      </c>
      <c r="S19" s="71" t="s">
        <v>270</v>
      </c>
      <c r="T19" s="69" t="s">
        <v>47</v>
      </c>
      <c r="U19" s="72" t="s">
        <v>80</v>
      </c>
      <c r="V19" s="73">
        <v>3</v>
      </c>
      <c r="W19" s="73">
        <v>74221</v>
      </c>
      <c r="X19" s="74">
        <v>5</v>
      </c>
      <c r="Y19" s="72">
        <v>1</v>
      </c>
      <c r="Z19" s="73" t="s">
        <v>97</v>
      </c>
      <c r="AA19" s="70">
        <v>45839</v>
      </c>
      <c r="AB19" s="73"/>
      <c r="AC19" s="75">
        <v>74221</v>
      </c>
      <c r="AD19" s="75">
        <v>7000</v>
      </c>
      <c r="AE19" s="75" t="s">
        <v>340</v>
      </c>
      <c r="AF19" s="76" t="s">
        <v>3474</v>
      </c>
      <c r="AG19" s="76" t="s">
        <v>3475</v>
      </c>
      <c r="AH19" s="77">
        <v>45897</v>
      </c>
      <c r="AI19" s="77" t="s">
        <v>3476</v>
      </c>
    </row>
    <row r="20" spans="1:35" ht="12" customHeight="1" x14ac:dyDescent="0.3">
      <c r="A20" s="1" t="str">
        <f t="shared" si="1"/>
        <v>OXX1112715</v>
      </c>
      <c r="B20" s="111" t="s">
        <v>76</v>
      </c>
      <c r="C20" s="61">
        <v>1112715</v>
      </c>
      <c r="D20" s="62">
        <v>45901</v>
      </c>
      <c r="E20" s="105" t="s">
        <v>2434</v>
      </c>
      <c r="F20" s="105" t="s">
        <v>2435</v>
      </c>
      <c r="G20" s="162" t="s">
        <v>987</v>
      </c>
      <c r="H20" s="195" t="s">
        <v>89</v>
      </c>
      <c r="I20" s="64" t="s">
        <v>41</v>
      </c>
      <c r="J20" s="65">
        <v>3</v>
      </c>
      <c r="K20" s="66" t="s">
        <v>69</v>
      </c>
      <c r="L20" s="67" t="s">
        <v>90</v>
      </c>
      <c r="M20" s="67" t="s">
        <v>83</v>
      </c>
      <c r="N20" s="68">
        <v>0.29166666666666669</v>
      </c>
      <c r="O20" s="68">
        <v>0.375</v>
      </c>
      <c r="P20" s="69" t="s">
        <v>77</v>
      </c>
      <c r="Q20" s="69" t="s">
        <v>78</v>
      </c>
      <c r="R20" s="70">
        <v>45897</v>
      </c>
      <c r="S20" s="71" t="s">
        <v>270</v>
      </c>
      <c r="T20" s="69" t="s">
        <v>47</v>
      </c>
      <c r="U20" s="72" t="s">
        <v>80</v>
      </c>
      <c r="V20" s="73">
        <v>3</v>
      </c>
      <c r="W20" s="73">
        <v>50037</v>
      </c>
      <c r="X20" s="74">
        <v>5</v>
      </c>
      <c r="Y20" s="72">
        <v>1</v>
      </c>
      <c r="Z20" s="73" t="s">
        <v>90</v>
      </c>
      <c r="AA20" s="70">
        <v>45839</v>
      </c>
      <c r="AB20" s="73"/>
      <c r="AC20" s="75">
        <v>50037</v>
      </c>
      <c r="AD20" s="75">
        <v>5000</v>
      </c>
      <c r="AE20" s="75" t="s">
        <v>340</v>
      </c>
      <c r="AF20" s="76" t="s">
        <v>3477</v>
      </c>
      <c r="AG20" s="76" t="s">
        <v>3478</v>
      </c>
      <c r="AH20" s="77">
        <v>45897</v>
      </c>
      <c r="AI20" s="77" t="s">
        <v>3479</v>
      </c>
    </row>
    <row r="21" spans="1:35" ht="12" customHeight="1" x14ac:dyDescent="0.3">
      <c r="A21" s="1" t="str">
        <f t="shared" si="1"/>
        <v>OXX1109711</v>
      </c>
      <c r="B21" s="111" t="s">
        <v>76</v>
      </c>
      <c r="C21" s="61">
        <v>1109711</v>
      </c>
      <c r="D21" s="62">
        <v>45901</v>
      </c>
      <c r="E21" s="105" t="s">
        <v>2436</v>
      </c>
      <c r="F21" s="105" t="s">
        <v>2437</v>
      </c>
      <c r="G21" s="162" t="s">
        <v>814</v>
      </c>
      <c r="H21" s="63" t="s">
        <v>101</v>
      </c>
      <c r="I21" s="64" t="s">
        <v>41</v>
      </c>
      <c r="J21" s="65">
        <v>3</v>
      </c>
      <c r="K21" s="66" t="s">
        <v>69</v>
      </c>
      <c r="L21" s="67" t="s">
        <v>271</v>
      </c>
      <c r="M21" s="67" t="s">
        <v>62</v>
      </c>
      <c r="N21" s="68" t="s">
        <v>62</v>
      </c>
      <c r="O21" s="68">
        <v>0.375</v>
      </c>
      <c r="P21" s="69" t="s">
        <v>77</v>
      </c>
      <c r="Q21" s="69" t="s">
        <v>78</v>
      </c>
      <c r="R21" s="70">
        <v>45897</v>
      </c>
      <c r="S21" s="71" t="s">
        <v>270</v>
      </c>
      <c r="T21" s="69" t="s">
        <v>47</v>
      </c>
      <c r="U21" s="72" t="s">
        <v>80</v>
      </c>
      <c r="V21" s="73">
        <v>4</v>
      </c>
      <c r="W21" s="73">
        <v>68346</v>
      </c>
      <c r="X21" s="74">
        <v>5</v>
      </c>
      <c r="Y21" s="72">
        <v>0.84499999999999997</v>
      </c>
      <c r="Z21" s="73" t="s">
        <v>271</v>
      </c>
      <c r="AA21" s="70">
        <v>45870</v>
      </c>
      <c r="AB21" s="73"/>
      <c r="AC21" s="75">
        <v>68346</v>
      </c>
      <c r="AD21" s="75">
        <v>7000</v>
      </c>
      <c r="AE21" s="75" t="s">
        <v>340</v>
      </c>
      <c r="AF21" s="76" t="s">
        <v>3480</v>
      </c>
      <c r="AG21" s="76" t="s">
        <v>3481</v>
      </c>
      <c r="AH21" s="77">
        <v>45897</v>
      </c>
      <c r="AI21" s="77" t="s">
        <v>3482</v>
      </c>
    </row>
    <row r="22" spans="1:35" ht="12" customHeight="1" x14ac:dyDescent="0.3">
      <c r="A22" s="1" t="str">
        <f t="shared" si="1"/>
        <v>OXX1112729</v>
      </c>
      <c r="B22" s="111" t="s">
        <v>76</v>
      </c>
      <c r="C22" s="61">
        <v>1112729</v>
      </c>
      <c r="D22" s="62">
        <v>45901</v>
      </c>
      <c r="E22" s="105" t="s">
        <v>2438</v>
      </c>
      <c r="F22" s="105" t="s">
        <v>2439</v>
      </c>
      <c r="G22" s="162" t="s">
        <v>814</v>
      </c>
      <c r="H22" s="63" t="s">
        <v>101</v>
      </c>
      <c r="I22" s="64" t="s">
        <v>41</v>
      </c>
      <c r="J22" s="65">
        <v>3</v>
      </c>
      <c r="K22" s="66" t="s">
        <v>69</v>
      </c>
      <c r="L22" s="67" t="s">
        <v>379</v>
      </c>
      <c r="M22" s="67" t="s">
        <v>62</v>
      </c>
      <c r="N22" s="68" t="s">
        <v>62</v>
      </c>
      <c r="O22" s="68">
        <v>0.375</v>
      </c>
      <c r="P22" s="69" t="s">
        <v>77</v>
      </c>
      <c r="Q22" s="69" t="s">
        <v>78</v>
      </c>
      <c r="R22" s="70">
        <v>45897</v>
      </c>
      <c r="S22" s="71" t="s">
        <v>270</v>
      </c>
      <c r="T22" s="69" t="s">
        <v>47</v>
      </c>
      <c r="U22" s="72" t="s">
        <v>80</v>
      </c>
      <c r="V22" s="73">
        <v>3</v>
      </c>
      <c r="W22" s="73">
        <v>53496</v>
      </c>
      <c r="X22" s="74">
        <v>5</v>
      </c>
      <c r="Y22" s="72">
        <v>0.81499999999999995</v>
      </c>
      <c r="Z22" s="73" t="s">
        <v>271</v>
      </c>
      <c r="AA22" s="70">
        <v>45839</v>
      </c>
      <c r="AB22" s="73"/>
      <c r="AC22" s="75">
        <v>53496</v>
      </c>
      <c r="AD22" s="75">
        <v>5000</v>
      </c>
      <c r="AE22" s="75" t="s">
        <v>340</v>
      </c>
      <c r="AF22" s="76" t="s">
        <v>3483</v>
      </c>
      <c r="AG22" s="76" t="s">
        <v>3484</v>
      </c>
      <c r="AH22" s="77">
        <v>45897</v>
      </c>
      <c r="AI22" s="77" t="s">
        <v>3485</v>
      </c>
    </row>
    <row r="23" spans="1:35" ht="12" customHeight="1" x14ac:dyDescent="0.3">
      <c r="A23" s="1" t="str">
        <f t="shared" si="1"/>
        <v>OXX1087398</v>
      </c>
      <c r="B23" s="111" t="s">
        <v>76</v>
      </c>
      <c r="C23" s="61">
        <v>1087398</v>
      </c>
      <c r="D23" s="62">
        <v>45901</v>
      </c>
      <c r="E23" s="105" t="s">
        <v>2440</v>
      </c>
      <c r="F23" s="105" t="s">
        <v>2441</v>
      </c>
      <c r="G23" s="162" t="s">
        <v>496</v>
      </c>
      <c r="H23" s="195" t="s">
        <v>103</v>
      </c>
      <c r="I23" s="64" t="s">
        <v>41</v>
      </c>
      <c r="J23" s="65">
        <v>3</v>
      </c>
      <c r="K23" s="66" t="s">
        <v>69</v>
      </c>
      <c r="L23" s="67" t="s">
        <v>110</v>
      </c>
      <c r="M23" s="67" t="s">
        <v>62</v>
      </c>
      <c r="N23" s="68" t="s">
        <v>62</v>
      </c>
      <c r="O23" s="68">
        <v>0.375</v>
      </c>
      <c r="P23" s="69" t="s">
        <v>77</v>
      </c>
      <c r="Q23" s="69" t="s">
        <v>78</v>
      </c>
      <c r="R23" s="70">
        <v>45897</v>
      </c>
      <c r="S23" s="71" t="s">
        <v>270</v>
      </c>
      <c r="T23" s="69" t="s">
        <v>47</v>
      </c>
      <c r="U23" s="72" t="s">
        <v>80</v>
      </c>
      <c r="V23" s="73">
        <v>3</v>
      </c>
      <c r="W23" s="73">
        <v>62751</v>
      </c>
      <c r="X23" s="74">
        <v>4.5</v>
      </c>
      <c r="Y23" s="72">
        <v>0.64</v>
      </c>
      <c r="Z23" s="73" t="s">
        <v>105</v>
      </c>
      <c r="AA23" s="70">
        <v>45870</v>
      </c>
      <c r="AB23" s="73"/>
      <c r="AC23" s="75">
        <v>62751</v>
      </c>
      <c r="AD23" s="75">
        <v>7000</v>
      </c>
      <c r="AE23" s="75" t="s">
        <v>340</v>
      </c>
      <c r="AF23" s="76" t="s">
        <v>3486</v>
      </c>
      <c r="AG23" s="76" t="s">
        <v>3487</v>
      </c>
      <c r="AH23" s="77">
        <v>45897</v>
      </c>
      <c r="AI23" s="77" t="s">
        <v>3488</v>
      </c>
    </row>
    <row r="24" spans="1:35" ht="12" customHeight="1" x14ac:dyDescent="0.3">
      <c r="A24" s="1" t="str">
        <f t="shared" si="1"/>
        <v>OXX1092250</v>
      </c>
      <c r="B24" s="111" t="s">
        <v>76</v>
      </c>
      <c r="C24" s="61">
        <v>1092250</v>
      </c>
      <c r="D24" s="62">
        <v>45901</v>
      </c>
      <c r="E24" s="105" t="s">
        <v>2442</v>
      </c>
      <c r="F24" s="105" t="s">
        <v>2443</v>
      </c>
      <c r="G24" s="162" t="s">
        <v>496</v>
      </c>
      <c r="H24" s="195" t="s">
        <v>103</v>
      </c>
      <c r="I24" s="64" t="s">
        <v>41</v>
      </c>
      <c r="J24" s="65">
        <v>3</v>
      </c>
      <c r="K24" s="66" t="s">
        <v>69</v>
      </c>
      <c r="L24" s="67" t="s">
        <v>252</v>
      </c>
      <c r="M24" s="67" t="s">
        <v>62</v>
      </c>
      <c r="N24" s="68" t="s">
        <v>62</v>
      </c>
      <c r="O24" s="68">
        <v>0.375</v>
      </c>
      <c r="P24" s="69" t="s">
        <v>77</v>
      </c>
      <c r="Q24" s="69" t="s">
        <v>78</v>
      </c>
      <c r="R24" s="70">
        <v>45897</v>
      </c>
      <c r="S24" s="71" t="s">
        <v>270</v>
      </c>
      <c r="T24" s="69" t="s">
        <v>47</v>
      </c>
      <c r="U24" s="72" t="s">
        <v>80</v>
      </c>
      <c r="V24" s="73">
        <v>3</v>
      </c>
      <c r="W24" s="73">
        <v>75876</v>
      </c>
      <c r="X24" s="74">
        <v>5</v>
      </c>
      <c r="Y24" s="72">
        <v>0.65</v>
      </c>
      <c r="Z24" s="73" t="s">
        <v>110</v>
      </c>
      <c r="AA24" s="70">
        <v>45870</v>
      </c>
      <c r="AB24" s="73"/>
      <c r="AC24" s="75">
        <v>75876</v>
      </c>
      <c r="AD24" s="75">
        <v>7000</v>
      </c>
      <c r="AE24" s="75" t="s">
        <v>340</v>
      </c>
      <c r="AF24" s="76" t="s">
        <v>3489</v>
      </c>
      <c r="AG24" s="76" t="s">
        <v>3490</v>
      </c>
      <c r="AH24" s="77">
        <v>45897</v>
      </c>
      <c r="AI24" s="77" t="s">
        <v>3491</v>
      </c>
    </row>
    <row r="25" spans="1:35" ht="12" customHeight="1" x14ac:dyDescent="0.3">
      <c r="A25" s="1" t="str">
        <f t="shared" si="1"/>
        <v>OXX1096604</v>
      </c>
      <c r="B25" s="111" t="s">
        <v>76</v>
      </c>
      <c r="C25" s="61">
        <v>1096604</v>
      </c>
      <c r="D25" s="62">
        <v>45901</v>
      </c>
      <c r="E25" s="105" t="s">
        <v>2444</v>
      </c>
      <c r="F25" s="105" t="s">
        <v>2445</v>
      </c>
      <c r="G25" s="162" t="s">
        <v>496</v>
      </c>
      <c r="H25" s="195" t="s">
        <v>103</v>
      </c>
      <c r="I25" s="64" t="s">
        <v>41</v>
      </c>
      <c r="J25" s="65">
        <v>3</v>
      </c>
      <c r="K25" s="66" t="s">
        <v>69</v>
      </c>
      <c r="L25" s="67" t="s">
        <v>171</v>
      </c>
      <c r="M25" s="67" t="s">
        <v>62</v>
      </c>
      <c r="N25" s="68" t="s">
        <v>62</v>
      </c>
      <c r="O25" s="68">
        <v>0.375</v>
      </c>
      <c r="P25" s="69" t="s">
        <v>77</v>
      </c>
      <c r="Q25" s="69" t="s">
        <v>78</v>
      </c>
      <c r="R25" s="70">
        <v>45897</v>
      </c>
      <c r="S25" s="71" t="s">
        <v>270</v>
      </c>
      <c r="T25" s="69" t="s">
        <v>47</v>
      </c>
      <c r="U25" s="72" t="s">
        <v>80</v>
      </c>
      <c r="V25" s="73">
        <v>3</v>
      </c>
      <c r="W25" s="73">
        <v>61332</v>
      </c>
      <c r="X25" s="74">
        <v>5</v>
      </c>
      <c r="Y25" s="72">
        <v>0.505</v>
      </c>
      <c r="Z25" s="73" t="s">
        <v>252</v>
      </c>
      <c r="AA25" s="70">
        <v>45870</v>
      </c>
      <c r="AB25" s="73"/>
      <c r="AC25" s="75">
        <v>61332</v>
      </c>
      <c r="AD25" s="75">
        <v>7000</v>
      </c>
      <c r="AE25" s="75" t="s">
        <v>340</v>
      </c>
      <c r="AF25" s="76" t="s">
        <v>3492</v>
      </c>
      <c r="AG25" s="76" t="s">
        <v>3493</v>
      </c>
      <c r="AH25" s="77">
        <v>45897</v>
      </c>
      <c r="AI25" s="77" t="s">
        <v>3494</v>
      </c>
    </row>
    <row r="26" spans="1:35" ht="12" customHeight="1" x14ac:dyDescent="0.3">
      <c r="A26" s="1" t="str">
        <f t="shared" si="1"/>
        <v>OXX1099746</v>
      </c>
      <c r="B26" s="111" t="s">
        <v>76</v>
      </c>
      <c r="C26" s="61">
        <v>1099746</v>
      </c>
      <c r="D26" s="62">
        <v>45901</v>
      </c>
      <c r="E26" s="105" t="s">
        <v>2446</v>
      </c>
      <c r="F26" s="105" t="s">
        <v>2447</v>
      </c>
      <c r="G26" s="162" t="s">
        <v>496</v>
      </c>
      <c r="H26" s="195" t="s">
        <v>103</v>
      </c>
      <c r="I26" s="64" t="s">
        <v>41</v>
      </c>
      <c r="J26" s="65">
        <v>3</v>
      </c>
      <c r="K26" s="66" t="s">
        <v>69</v>
      </c>
      <c r="L26" s="67" t="s">
        <v>125</v>
      </c>
      <c r="M26" s="67" t="s">
        <v>62</v>
      </c>
      <c r="N26" s="68" t="s">
        <v>62</v>
      </c>
      <c r="O26" s="68">
        <v>0.375</v>
      </c>
      <c r="P26" s="69" t="s">
        <v>77</v>
      </c>
      <c r="Q26" s="69" t="s">
        <v>78</v>
      </c>
      <c r="R26" s="70">
        <v>45897</v>
      </c>
      <c r="S26" s="71" t="s">
        <v>270</v>
      </c>
      <c r="T26" s="69" t="s">
        <v>47</v>
      </c>
      <c r="U26" s="72" t="s">
        <v>80</v>
      </c>
      <c r="V26" s="73">
        <v>3</v>
      </c>
      <c r="W26" s="73">
        <v>61688</v>
      </c>
      <c r="X26" s="74">
        <v>5</v>
      </c>
      <c r="Y26" s="72">
        <v>0.81499999999999995</v>
      </c>
      <c r="Z26" s="73" t="s">
        <v>111</v>
      </c>
      <c r="AA26" s="70">
        <v>45870</v>
      </c>
      <c r="AB26" s="73"/>
      <c r="AC26" s="75">
        <v>61688</v>
      </c>
      <c r="AD26" s="75">
        <v>7000</v>
      </c>
      <c r="AE26" s="75" t="s">
        <v>340</v>
      </c>
      <c r="AF26" s="76" t="s">
        <v>3495</v>
      </c>
      <c r="AG26" s="76" t="s">
        <v>3496</v>
      </c>
      <c r="AH26" s="77">
        <v>45897</v>
      </c>
      <c r="AI26" s="77" t="s">
        <v>3497</v>
      </c>
    </row>
    <row r="27" spans="1:35" ht="12" customHeight="1" x14ac:dyDescent="0.3">
      <c r="A27" s="1" t="str">
        <f t="shared" si="1"/>
        <v>OXX1100475</v>
      </c>
      <c r="B27" s="111" t="s">
        <v>76</v>
      </c>
      <c r="C27" s="61">
        <v>1100475</v>
      </c>
      <c r="D27" s="62">
        <v>45901</v>
      </c>
      <c r="E27" s="105" t="s">
        <v>2448</v>
      </c>
      <c r="F27" s="105" t="s">
        <v>2449</v>
      </c>
      <c r="G27" s="162" t="s">
        <v>496</v>
      </c>
      <c r="H27" s="195" t="s">
        <v>103</v>
      </c>
      <c r="I27" s="64" t="s">
        <v>41</v>
      </c>
      <c r="J27" s="65">
        <v>3</v>
      </c>
      <c r="K27" s="66" t="s">
        <v>69</v>
      </c>
      <c r="L27" s="67" t="s">
        <v>342</v>
      </c>
      <c r="M27" s="67" t="s">
        <v>62</v>
      </c>
      <c r="N27" s="68" t="s">
        <v>62</v>
      </c>
      <c r="O27" s="68">
        <v>0.375</v>
      </c>
      <c r="P27" s="69" t="s">
        <v>77</v>
      </c>
      <c r="Q27" s="69" t="s">
        <v>78</v>
      </c>
      <c r="R27" s="70">
        <v>45897</v>
      </c>
      <c r="S27" s="71" t="s">
        <v>270</v>
      </c>
      <c r="T27" s="69" t="s">
        <v>47</v>
      </c>
      <c r="U27" s="72" t="s">
        <v>80</v>
      </c>
      <c r="V27" s="73">
        <v>3</v>
      </c>
      <c r="W27" s="73">
        <v>60528</v>
      </c>
      <c r="X27" s="74">
        <v>5</v>
      </c>
      <c r="Y27" s="72">
        <v>0.69</v>
      </c>
      <c r="Z27" s="73" t="s">
        <v>342</v>
      </c>
      <c r="AA27" s="70">
        <v>45870</v>
      </c>
      <c r="AB27" s="73"/>
      <c r="AC27" s="75">
        <v>60528</v>
      </c>
      <c r="AD27" s="75">
        <v>5000</v>
      </c>
      <c r="AE27" s="75" t="s">
        <v>340</v>
      </c>
      <c r="AF27" s="76" t="s">
        <v>3498</v>
      </c>
      <c r="AG27" s="76" t="s">
        <v>3499</v>
      </c>
      <c r="AH27" s="77">
        <v>45897</v>
      </c>
      <c r="AI27" s="77" t="s">
        <v>3500</v>
      </c>
    </row>
    <row r="28" spans="1:35" ht="12" customHeight="1" x14ac:dyDescent="0.3">
      <c r="A28" s="1" t="str">
        <f t="shared" si="1"/>
        <v>OXX1103699</v>
      </c>
      <c r="B28" s="111" t="s">
        <v>76</v>
      </c>
      <c r="C28" s="61">
        <v>1103699</v>
      </c>
      <c r="D28" s="62">
        <v>45901</v>
      </c>
      <c r="E28" s="105" t="s">
        <v>2450</v>
      </c>
      <c r="F28" s="105" t="s">
        <v>2451</v>
      </c>
      <c r="G28" s="162" t="s">
        <v>496</v>
      </c>
      <c r="H28" s="195" t="s">
        <v>103</v>
      </c>
      <c r="I28" s="64" t="s">
        <v>41</v>
      </c>
      <c r="J28" s="65">
        <v>3</v>
      </c>
      <c r="K28" s="66" t="s">
        <v>69</v>
      </c>
      <c r="L28" s="67" t="s">
        <v>432</v>
      </c>
      <c r="M28" s="67" t="s">
        <v>62</v>
      </c>
      <c r="N28" s="68" t="s">
        <v>62</v>
      </c>
      <c r="O28" s="68">
        <v>0.375</v>
      </c>
      <c r="P28" s="69" t="s">
        <v>77</v>
      </c>
      <c r="Q28" s="69" t="s">
        <v>78</v>
      </c>
      <c r="R28" s="70">
        <v>45897</v>
      </c>
      <c r="S28" s="71" t="s">
        <v>270</v>
      </c>
      <c r="T28" s="69" t="s">
        <v>47</v>
      </c>
      <c r="U28" s="72" t="s">
        <v>80</v>
      </c>
      <c r="V28" s="73">
        <v>3</v>
      </c>
      <c r="W28" s="73">
        <v>73839</v>
      </c>
      <c r="X28" s="74">
        <v>5</v>
      </c>
      <c r="Y28" s="72">
        <v>0.71</v>
      </c>
      <c r="Z28" s="73" t="s">
        <v>108</v>
      </c>
      <c r="AA28" s="70">
        <v>45870</v>
      </c>
      <c r="AB28" s="73"/>
      <c r="AC28" s="75">
        <v>73839</v>
      </c>
      <c r="AD28" s="75">
        <v>7000</v>
      </c>
      <c r="AE28" s="75" t="s">
        <v>340</v>
      </c>
      <c r="AF28" s="76" t="s">
        <v>3501</v>
      </c>
      <c r="AG28" s="76" t="s">
        <v>3502</v>
      </c>
      <c r="AH28" s="77">
        <v>45897</v>
      </c>
      <c r="AI28" s="77" t="s">
        <v>3503</v>
      </c>
    </row>
    <row r="29" spans="1:35" ht="12" customHeight="1" x14ac:dyDescent="0.3">
      <c r="A29" s="1" t="str">
        <f t="shared" si="1"/>
        <v>OXX1106499</v>
      </c>
      <c r="B29" s="111" t="s">
        <v>76</v>
      </c>
      <c r="C29" s="61">
        <v>1106499</v>
      </c>
      <c r="D29" s="62">
        <v>45901</v>
      </c>
      <c r="E29" s="105" t="s">
        <v>2452</v>
      </c>
      <c r="F29" s="105" t="s">
        <v>2453</v>
      </c>
      <c r="G29" s="162" t="s">
        <v>496</v>
      </c>
      <c r="H29" s="195" t="s">
        <v>103</v>
      </c>
      <c r="I29" s="64" t="s">
        <v>41</v>
      </c>
      <c r="J29" s="65">
        <v>3</v>
      </c>
      <c r="K29" s="66" t="s">
        <v>69</v>
      </c>
      <c r="L29" s="67" t="s">
        <v>177</v>
      </c>
      <c r="M29" s="67" t="s">
        <v>62</v>
      </c>
      <c r="N29" s="68" t="s">
        <v>62</v>
      </c>
      <c r="O29" s="68">
        <v>0.375</v>
      </c>
      <c r="P29" s="69" t="s">
        <v>77</v>
      </c>
      <c r="Q29" s="69" t="s">
        <v>78</v>
      </c>
      <c r="R29" s="70">
        <v>45897</v>
      </c>
      <c r="S29" s="71" t="s">
        <v>270</v>
      </c>
      <c r="T29" s="69" t="s">
        <v>47</v>
      </c>
      <c r="U29" s="72" t="s">
        <v>80</v>
      </c>
      <c r="V29" s="73">
        <v>3</v>
      </c>
      <c r="W29" s="73">
        <v>61405</v>
      </c>
      <c r="X29" s="74">
        <v>5</v>
      </c>
      <c r="Y29" s="72">
        <v>0.81</v>
      </c>
      <c r="Z29" s="73" t="s">
        <v>177</v>
      </c>
      <c r="AA29" s="70">
        <v>45870</v>
      </c>
      <c r="AB29" s="73"/>
      <c r="AC29" s="75">
        <v>61405</v>
      </c>
      <c r="AD29" s="75">
        <v>7000</v>
      </c>
      <c r="AE29" s="75" t="s">
        <v>340</v>
      </c>
      <c r="AF29" s="76" t="s">
        <v>3504</v>
      </c>
      <c r="AG29" s="76" t="s">
        <v>3505</v>
      </c>
      <c r="AH29" s="77">
        <v>45897</v>
      </c>
      <c r="AI29" s="77" t="s">
        <v>3506</v>
      </c>
    </row>
    <row r="30" spans="1:35" ht="12" customHeight="1" x14ac:dyDescent="0.3">
      <c r="A30" s="1" t="str">
        <f t="shared" si="1"/>
        <v>OXX1108552</v>
      </c>
      <c r="B30" s="111" t="s">
        <v>76</v>
      </c>
      <c r="C30" s="61">
        <v>1108552</v>
      </c>
      <c r="D30" s="62">
        <v>45901</v>
      </c>
      <c r="E30" s="105" t="s">
        <v>2454</v>
      </c>
      <c r="F30" s="105" t="s">
        <v>2455</v>
      </c>
      <c r="G30" s="162" t="s">
        <v>496</v>
      </c>
      <c r="H30" s="195" t="s">
        <v>103</v>
      </c>
      <c r="I30" s="64" t="s">
        <v>41</v>
      </c>
      <c r="J30" s="65">
        <v>3</v>
      </c>
      <c r="K30" s="66" t="s">
        <v>69</v>
      </c>
      <c r="L30" s="67" t="s">
        <v>108</v>
      </c>
      <c r="M30" s="67" t="s">
        <v>62</v>
      </c>
      <c r="N30" s="68" t="s">
        <v>62</v>
      </c>
      <c r="O30" s="68">
        <v>0.375</v>
      </c>
      <c r="P30" s="69" t="s">
        <v>77</v>
      </c>
      <c r="Q30" s="69" t="s">
        <v>78</v>
      </c>
      <c r="R30" s="70">
        <v>45897</v>
      </c>
      <c r="S30" s="71" t="s">
        <v>270</v>
      </c>
      <c r="T30" s="69" t="s">
        <v>47</v>
      </c>
      <c r="U30" s="72" t="s">
        <v>80</v>
      </c>
      <c r="V30" s="73">
        <v>3</v>
      </c>
      <c r="W30" s="73">
        <v>63595</v>
      </c>
      <c r="X30" s="74">
        <v>5</v>
      </c>
      <c r="Y30" s="72">
        <v>0.64</v>
      </c>
      <c r="Z30" s="73" t="s">
        <v>109</v>
      </c>
      <c r="AA30" s="70">
        <v>45870</v>
      </c>
      <c r="AB30" s="73"/>
      <c r="AC30" s="75">
        <v>63595</v>
      </c>
      <c r="AD30" s="75">
        <v>7000</v>
      </c>
      <c r="AE30" s="75" t="s">
        <v>340</v>
      </c>
      <c r="AF30" s="76" t="s">
        <v>3507</v>
      </c>
      <c r="AG30" s="76" t="s">
        <v>3508</v>
      </c>
      <c r="AH30" s="77">
        <v>45897</v>
      </c>
      <c r="AI30" s="77" t="s">
        <v>3509</v>
      </c>
    </row>
    <row r="31" spans="1:35" ht="12" customHeight="1" x14ac:dyDescent="0.3">
      <c r="A31" s="1" t="str">
        <f t="shared" si="1"/>
        <v>OXX1113991</v>
      </c>
      <c r="B31" s="111" t="s">
        <v>76</v>
      </c>
      <c r="C31" s="61">
        <v>1113991</v>
      </c>
      <c r="D31" s="62">
        <v>45901</v>
      </c>
      <c r="E31" s="105" t="s">
        <v>2456</v>
      </c>
      <c r="F31" s="105" t="s">
        <v>2457</v>
      </c>
      <c r="G31" s="162" t="s">
        <v>496</v>
      </c>
      <c r="H31" s="195" t="s">
        <v>103</v>
      </c>
      <c r="I31" s="64" t="s">
        <v>41</v>
      </c>
      <c r="J31" s="65">
        <v>3</v>
      </c>
      <c r="K31" s="66" t="s">
        <v>69</v>
      </c>
      <c r="L31" s="67" t="s">
        <v>446</v>
      </c>
      <c r="M31" s="67" t="s">
        <v>62</v>
      </c>
      <c r="N31" s="68" t="s">
        <v>62</v>
      </c>
      <c r="O31" s="68">
        <v>0.375</v>
      </c>
      <c r="P31" s="69" t="s">
        <v>77</v>
      </c>
      <c r="Q31" s="69" t="s">
        <v>78</v>
      </c>
      <c r="R31" s="70">
        <v>45897</v>
      </c>
      <c r="S31" s="71" t="s">
        <v>270</v>
      </c>
      <c r="T31" s="69" t="s">
        <v>47</v>
      </c>
      <c r="U31" s="72" t="s">
        <v>80</v>
      </c>
      <c r="V31" s="73" t="s">
        <v>48</v>
      </c>
      <c r="W31" s="73" t="s">
        <v>48</v>
      </c>
      <c r="X31" s="74" t="s">
        <v>48</v>
      </c>
      <c r="Y31" s="72" t="s">
        <v>48</v>
      </c>
      <c r="Z31" s="73" t="s">
        <v>48</v>
      </c>
      <c r="AA31" s="70" t="s">
        <v>48</v>
      </c>
      <c r="AB31" s="73"/>
      <c r="AC31" s="75">
        <v>85000</v>
      </c>
      <c r="AD31" s="75">
        <v>7000</v>
      </c>
      <c r="AE31" s="75" t="s">
        <v>340</v>
      </c>
      <c r="AF31" s="76" t="s">
        <v>3510</v>
      </c>
      <c r="AG31" s="76" t="s">
        <v>3511</v>
      </c>
      <c r="AH31" s="77">
        <v>45897</v>
      </c>
      <c r="AI31" s="77" t="s">
        <v>3512</v>
      </c>
    </row>
    <row r="32" spans="1:35" ht="12" customHeight="1" thickBot="1" x14ac:dyDescent="0.35">
      <c r="A32" s="5" t="str">
        <f t="shared" si="0"/>
        <v/>
      </c>
      <c r="B32" s="78"/>
      <c r="C32" s="79"/>
      <c r="D32" s="80"/>
      <c r="E32" s="81"/>
      <c r="F32" s="81"/>
      <c r="G32" s="81"/>
      <c r="H32" s="82"/>
      <c r="I32" s="83" t="s">
        <v>38</v>
      </c>
      <c r="J32" s="84">
        <f>SUBTOTAL(9,J5:J31)</f>
        <v>82</v>
      </c>
      <c r="K32" s="85">
        <f>(70)-J32</f>
        <v>-12</v>
      </c>
      <c r="L32" s="86"/>
      <c r="M32" s="86"/>
      <c r="N32" s="87"/>
      <c r="O32" s="87"/>
      <c r="P32" s="88"/>
      <c r="Q32" s="88"/>
      <c r="R32" s="89"/>
      <c r="S32" s="90"/>
      <c r="T32" s="88"/>
      <c r="U32" s="91"/>
      <c r="V32" s="92"/>
      <c r="W32" s="92"/>
      <c r="X32" s="93"/>
      <c r="Y32" s="91"/>
      <c r="Z32" s="88"/>
      <c r="AA32" s="89"/>
      <c r="AB32" s="92"/>
      <c r="AC32" s="17"/>
      <c r="AD32" s="17"/>
      <c r="AE32" s="17"/>
      <c r="AF32" s="18"/>
      <c r="AG32" s="18"/>
      <c r="AH32" s="19"/>
      <c r="AI32" s="19"/>
    </row>
    <row r="33" spans="1:35" ht="12" customHeight="1" thickBot="1" x14ac:dyDescent="0.35">
      <c r="A33" s="1" t="str">
        <f t="shared" si="0"/>
        <v/>
      </c>
      <c r="B33" s="94"/>
      <c r="C33" s="95"/>
      <c r="D33" s="96"/>
      <c r="E33" s="97">
        <v>45902</v>
      </c>
      <c r="F33" s="98" t="s">
        <v>152</v>
      </c>
      <c r="G33" s="99"/>
      <c r="H33" s="100"/>
      <c r="I33" s="101"/>
      <c r="J33" s="102"/>
      <c r="K33" s="103"/>
      <c r="L33" s="86"/>
      <c r="M33" s="86"/>
      <c r="N33" s="87"/>
      <c r="O33" s="87"/>
      <c r="P33" s="88"/>
      <c r="Q33" s="88"/>
      <c r="R33" s="89"/>
      <c r="S33" s="90"/>
      <c r="T33" s="88"/>
      <c r="U33" s="91"/>
      <c r="V33" s="92"/>
      <c r="W33" s="92"/>
      <c r="X33" s="93"/>
      <c r="Y33" s="91"/>
      <c r="Z33" s="88"/>
      <c r="AA33" s="89"/>
      <c r="AB33" s="92"/>
      <c r="AC33" s="17"/>
      <c r="AD33" s="17"/>
      <c r="AE33" s="17"/>
      <c r="AF33" s="18"/>
      <c r="AG33" s="18"/>
      <c r="AH33" s="19"/>
      <c r="AI33" s="19"/>
    </row>
    <row r="34" spans="1:35" ht="12" customHeight="1" x14ac:dyDescent="0.3">
      <c r="A34" s="1" t="str">
        <f t="shared" ref="A34:A61" si="2">CONCATENATE(B34,C34)</f>
        <v>OXX1088599</v>
      </c>
      <c r="B34" s="111" t="s">
        <v>76</v>
      </c>
      <c r="C34" s="61">
        <v>1088599</v>
      </c>
      <c r="D34" s="62">
        <v>45902</v>
      </c>
      <c r="E34" s="105" t="s">
        <v>2458</v>
      </c>
      <c r="F34" s="105" t="s">
        <v>2459</v>
      </c>
      <c r="G34" s="162" t="s">
        <v>521</v>
      </c>
      <c r="H34" s="63" t="s">
        <v>60</v>
      </c>
      <c r="I34" s="64" t="s">
        <v>41</v>
      </c>
      <c r="J34" s="65">
        <v>3</v>
      </c>
      <c r="K34" s="66" t="s">
        <v>69</v>
      </c>
      <c r="L34" s="67" t="s">
        <v>211</v>
      </c>
      <c r="M34" s="67" t="s">
        <v>62</v>
      </c>
      <c r="N34" s="68" t="s">
        <v>62</v>
      </c>
      <c r="O34" s="68">
        <v>0.375</v>
      </c>
      <c r="P34" s="69" t="s">
        <v>77</v>
      </c>
      <c r="Q34" s="69" t="s">
        <v>78</v>
      </c>
      <c r="R34" s="70">
        <v>45897</v>
      </c>
      <c r="S34" s="71" t="s">
        <v>270</v>
      </c>
      <c r="T34" s="69" t="s">
        <v>47</v>
      </c>
      <c r="U34" s="72" t="s">
        <v>80</v>
      </c>
      <c r="V34" s="73">
        <v>3</v>
      </c>
      <c r="W34" s="73">
        <v>78042</v>
      </c>
      <c r="X34" s="74">
        <v>5</v>
      </c>
      <c r="Y34" s="72">
        <v>0.90999999999999992</v>
      </c>
      <c r="Z34" s="73" t="s">
        <v>211</v>
      </c>
      <c r="AA34" s="70">
        <v>45874</v>
      </c>
      <c r="AB34" s="73"/>
      <c r="AC34" s="75">
        <v>78042</v>
      </c>
      <c r="AD34" s="75">
        <v>7000</v>
      </c>
      <c r="AE34" s="75" t="s">
        <v>340</v>
      </c>
      <c r="AF34" s="76" t="s">
        <v>3513</v>
      </c>
      <c r="AG34" s="76" t="s">
        <v>3514</v>
      </c>
      <c r="AH34" s="77">
        <v>45897</v>
      </c>
      <c r="AI34" s="77" t="s">
        <v>3515</v>
      </c>
    </row>
    <row r="35" spans="1:35" ht="12" customHeight="1" x14ac:dyDescent="0.3">
      <c r="A35" s="1" t="str">
        <f t="shared" si="2"/>
        <v>OXX1100243</v>
      </c>
      <c r="B35" s="111" t="s">
        <v>76</v>
      </c>
      <c r="C35" s="61">
        <v>1100243</v>
      </c>
      <c r="D35" s="62">
        <v>45902</v>
      </c>
      <c r="E35" s="105" t="s">
        <v>2460</v>
      </c>
      <c r="F35" s="105" t="s">
        <v>2461</v>
      </c>
      <c r="G35" s="162" t="s">
        <v>534</v>
      </c>
      <c r="H35" s="63" t="s">
        <v>60</v>
      </c>
      <c r="I35" s="64" t="s">
        <v>41</v>
      </c>
      <c r="J35" s="65">
        <v>3</v>
      </c>
      <c r="K35" s="66" t="s">
        <v>69</v>
      </c>
      <c r="L35" s="67" t="s">
        <v>308</v>
      </c>
      <c r="M35" s="67" t="s">
        <v>83</v>
      </c>
      <c r="N35" s="68">
        <v>0.27083333333333331</v>
      </c>
      <c r="O35" s="68">
        <v>0.375</v>
      </c>
      <c r="P35" s="69" t="s">
        <v>77</v>
      </c>
      <c r="Q35" s="69" t="s">
        <v>78</v>
      </c>
      <c r="R35" s="70">
        <v>45897</v>
      </c>
      <c r="S35" s="71" t="s">
        <v>270</v>
      </c>
      <c r="T35" s="69" t="s">
        <v>47</v>
      </c>
      <c r="U35" s="72" t="s">
        <v>80</v>
      </c>
      <c r="V35" s="73">
        <v>3</v>
      </c>
      <c r="W35" s="73">
        <v>90713</v>
      </c>
      <c r="X35" s="74">
        <v>5</v>
      </c>
      <c r="Y35" s="72">
        <v>0.71499999999999997</v>
      </c>
      <c r="Z35" s="73" t="s">
        <v>177</v>
      </c>
      <c r="AA35" s="70">
        <v>45870</v>
      </c>
      <c r="AB35" s="73"/>
      <c r="AC35" s="75">
        <v>90713</v>
      </c>
      <c r="AD35" s="75">
        <v>9000</v>
      </c>
      <c r="AE35" s="75" t="s">
        <v>340</v>
      </c>
      <c r="AF35" s="76" t="s">
        <v>3516</v>
      </c>
      <c r="AG35" s="76" t="s">
        <v>3517</v>
      </c>
      <c r="AH35" s="77">
        <v>45897</v>
      </c>
      <c r="AI35" s="77" t="s">
        <v>3518</v>
      </c>
    </row>
    <row r="36" spans="1:35" ht="12" customHeight="1" x14ac:dyDescent="0.3">
      <c r="A36" s="1" t="str">
        <f t="shared" si="2"/>
        <v>OXX1109003</v>
      </c>
      <c r="B36" s="111" t="s">
        <v>76</v>
      </c>
      <c r="C36" s="61">
        <v>1109003</v>
      </c>
      <c r="D36" s="62">
        <v>45902</v>
      </c>
      <c r="E36" s="105" t="s">
        <v>2462</v>
      </c>
      <c r="F36" s="105" t="s">
        <v>2463</v>
      </c>
      <c r="G36" s="162" t="s">
        <v>534</v>
      </c>
      <c r="H36" s="215" t="s">
        <v>399</v>
      </c>
      <c r="I36" s="64" t="s">
        <v>41</v>
      </c>
      <c r="J36" s="65">
        <v>3</v>
      </c>
      <c r="K36" s="66" t="s">
        <v>69</v>
      </c>
      <c r="L36" s="67" t="s">
        <v>158</v>
      </c>
      <c r="M36" s="67" t="s">
        <v>62</v>
      </c>
      <c r="N36" s="68" t="s">
        <v>62</v>
      </c>
      <c r="O36" s="68">
        <v>0.375</v>
      </c>
      <c r="P36" s="69" t="s">
        <v>77</v>
      </c>
      <c r="Q36" s="69" t="s">
        <v>78</v>
      </c>
      <c r="R36" s="70">
        <v>45897</v>
      </c>
      <c r="S36" s="71" t="s">
        <v>270</v>
      </c>
      <c r="T36" s="69" t="s">
        <v>47</v>
      </c>
      <c r="U36" s="72" t="s">
        <v>80</v>
      </c>
      <c r="V36" s="73">
        <v>3</v>
      </c>
      <c r="W36" s="73">
        <v>64696</v>
      </c>
      <c r="X36" s="74">
        <v>5</v>
      </c>
      <c r="Y36" s="72">
        <v>0.87</v>
      </c>
      <c r="Z36" s="73" t="s">
        <v>308</v>
      </c>
      <c r="AA36" s="70">
        <v>45873</v>
      </c>
      <c r="AB36" s="73"/>
      <c r="AC36" s="75">
        <v>64696</v>
      </c>
      <c r="AD36" s="75">
        <v>7000</v>
      </c>
      <c r="AE36" s="75" t="s">
        <v>340</v>
      </c>
      <c r="AF36" s="76" t="s">
        <v>3519</v>
      </c>
      <c r="AG36" s="76" t="s">
        <v>3520</v>
      </c>
      <c r="AH36" s="77">
        <v>45897</v>
      </c>
      <c r="AI36" s="77" t="s">
        <v>3521</v>
      </c>
    </row>
    <row r="37" spans="1:35" ht="12" customHeight="1" x14ac:dyDescent="0.3">
      <c r="A37" s="1" t="str">
        <f t="shared" si="2"/>
        <v>OXX1109349</v>
      </c>
      <c r="B37" s="111" t="s">
        <v>76</v>
      </c>
      <c r="C37" s="61">
        <v>1109349</v>
      </c>
      <c r="D37" s="62">
        <v>45902</v>
      </c>
      <c r="E37" s="105" t="s">
        <v>2464</v>
      </c>
      <c r="F37" s="105" t="s">
        <v>2465</v>
      </c>
      <c r="G37" s="162" t="s">
        <v>1066</v>
      </c>
      <c r="H37" s="226" t="s">
        <v>478</v>
      </c>
      <c r="I37" s="64" t="s">
        <v>41</v>
      </c>
      <c r="J37" s="65">
        <v>3</v>
      </c>
      <c r="K37" s="66" t="s">
        <v>69</v>
      </c>
      <c r="L37" s="67" t="s">
        <v>82</v>
      </c>
      <c r="M37" s="67" t="s">
        <v>83</v>
      </c>
      <c r="N37" s="68">
        <v>0.27083333333333331</v>
      </c>
      <c r="O37" s="68">
        <v>0.375</v>
      </c>
      <c r="P37" s="69" t="s">
        <v>77</v>
      </c>
      <c r="Q37" s="69" t="s">
        <v>78</v>
      </c>
      <c r="R37" s="70">
        <v>45897</v>
      </c>
      <c r="S37" s="71" t="s">
        <v>270</v>
      </c>
      <c r="T37" s="69" t="s">
        <v>47</v>
      </c>
      <c r="U37" s="72" t="s">
        <v>80</v>
      </c>
      <c r="V37" s="73">
        <v>3</v>
      </c>
      <c r="W37" s="73">
        <v>66970</v>
      </c>
      <c r="X37" s="74">
        <v>5</v>
      </c>
      <c r="Y37" s="72">
        <v>0.96</v>
      </c>
      <c r="Z37" s="73" t="s">
        <v>177</v>
      </c>
      <c r="AA37" s="70">
        <v>45874</v>
      </c>
      <c r="AB37" s="73"/>
      <c r="AC37" s="75">
        <v>66970</v>
      </c>
      <c r="AD37" s="75">
        <v>7000</v>
      </c>
      <c r="AE37" s="75" t="s">
        <v>340</v>
      </c>
      <c r="AF37" s="76" t="s">
        <v>3522</v>
      </c>
      <c r="AG37" s="76" t="s">
        <v>3523</v>
      </c>
      <c r="AH37" s="77">
        <v>45897</v>
      </c>
      <c r="AI37" s="77" t="s">
        <v>3524</v>
      </c>
    </row>
    <row r="38" spans="1:35" ht="12" customHeight="1" x14ac:dyDescent="0.3">
      <c r="A38" s="1" t="str">
        <f t="shared" si="2"/>
        <v>OXX1102243</v>
      </c>
      <c r="B38" s="111" t="s">
        <v>76</v>
      </c>
      <c r="C38" s="61">
        <v>1102243</v>
      </c>
      <c r="D38" s="62">
        <v>45902</v>
      </c>
      <c r="E38" s="105" t="s">
        <v>2466</v>
      </c>
      <c r="F38" s="105" t="s">
        <v>2467</v>
      </c>
      <c r="G38" s="162" t="s">
        <v>444</v>
      </c>
      <c r="H38" s="63" t="s">
        <v>85</v>
      </c>
      <c r="I38" s="64" t="s">
        <v>41</v>
      </c>
      <c r="J38" s="65">
        <v>3</v>
      </c>
      <c r="K38" s="66" t="s">
        <v>69</v>
      </c>
      <c r="L38" s="67" t="s">
        <v>84</v>
      </c>
      <c r="M38" s="67" t="s">
        <v>62</v>
      </c>
      <c r="N38" s="68" t="s">
        <v>62</v>
      </c>
      <c r="O38" s="68">
        <v>0.375</v>
      </c>
      <c r="P38" s="69" t="s">
        <v>77</v>
      </c>
      <c r="Q38" s="69" t="s">
        <v>78</v>
      </c>
      <c r="R38" s="70">
        <v>45897</v>
      </c>
      <c r="S38" s="71" t="s">
        <v>270</v>
      </c>
      <c r="T38" s="69" t="s">
        <v>47</v>
      </c>
      <c r="U38" s="72" t="s">
        <v>80</v>
      </c>
      <c r="V38" s="73">
        <v>3</v>
      </c>
      <c r="W38" s="73">
        <v>80423</v>
      </c>
      <c r="X38" s="74">
        <v>5</v>
      </c>
      <c r="Y38" s="72">
        <v>0.755</v>
      </c>
      <c r="Z38" s="73" t="s">
        <v>84</v>
      </c>
      <c r="AA38" s="70">
        <v>45873</v>
      </c>
      <c r="AB38" s="73"/>
      <c r="AC38" s="75">
        <v>80423</v>
      </c>
      <c r="AD38" s="75">
        <v>7000</v>
      </c>
      <c r="AE38" s="75" t="s">
        <v>340</v>
      </c>
      <c r="AF38" s="76" t="s">
        <v>3525</v>
      </c>
      <c r="AG38" s="76" t="s">
        <v>3526</v>
      </c>
      <c r="AH38" s="77">
        <v>45897</v>
      </c>
      <c r="AI38" s="77" t="s">
        <v>3527</v>
      </c>
    </row>
    <row r="39" spans="1:35" ht="12" customHeight="1" x14ac:dyDescent="0.3">
      <c r="A39" s="1" t="str">
        <f t="shared" si="2"/>
        <v>OXX1087435</v>
      </c>
      <c r="B39" s="111" t="s">
        <v>76</v>
      </c>
      <c r="C39" s="61">
        <v>1087435</v>
      </c>
      <c r="D39" s="62">
        <v>45902</v>
      </c>
      <c r="E39" s="105" t="s">
        <v>2468</v>
      </c>
      <c r="F39" s="105" t="s">
        <v>2469</v>
      </c>
      <c r="G39" s="162" t="s">
        <v>682</v>
      </c>
      <c r="H39" s="213" t="s">
        <v>397</v>
      </c>
      <c r="I39" s="64" t="s">
        <v>41</v>
      </c>
      <c r="J39" s="65">
        <v>3</v>
      </c>
      <c r="K39" s="66" t="s">
        <v>69</v>
      </c>
      <c r="L39" s="67" t="s">
        <v>90</v>
      </c>
      <c r="M39" s="67" t="s">
        <v>62</v>
      </c>
      <c r="N39" s="68" t="s">
        <v>62</v>
      </c>
      <c r="O39" s="68">
        <v>0.375</v>
      </c>
      <c r="P39" s="69" t="s">
        <v>77</v>
      </c>
      <c r="Q39" s="69" t="s">
        <v>78</v>
      </c>
      <c r="R39" s="70">
        <v>45897</v>
      </c>
      <c r="S39" s="71" t="s">
        <v>270</v>
      </c>
      <c r="T39" s="69" t="s">
        <v>47</v>
      </c>
      <c r="U39" s="72" t="s">
        <v>80</v>
      </c>
      <c r="V39" s="73">
        <v>3</v>
      </c>
      <c r="W39" s="73">
        <v>85528</v>
      </c>
      <c r="X39" s="74">
        <v>5</v>
      </c>
      <c r="Y39" s="72">
        <v>1</v>
      </c>
      <c r="Z39" s="73" t="s">
        <v>100</v>
      </c>
      <c r="AA39" s="70">
        <v>45873</v>
      </c>
      <c r="AB39" s="73"/>
      <c r="AC39" s="75">
        <v>85528</v>
      </c>
      <c r="AD39" s="75">
        <v>9000</v>
      </c>
      <c r="AE39" s="75" t="s">
        <v>340</v>
      </c>
      <c r="AF39" s="76" t="s">
        <v>3528</v>
      </c>
      <c r="AG39" s="76" t="s">
        <v>3529</v>
      </c>
      <c r="AH39" s="77">
        <v>45897</v>
      </c>
      <c r="AI39" s="77" t="s">
        <v>3530</v>
      </c>
    </row>
    <row r="40" spans="1:35" ht="12" customHeight="1" x14ac:dyDescent="0.3">
      <c r="A40" s="1" t="str">
        <f t="shared" si="2"/>
        <v>OXX1105764</v>
      </c>
      <c r="B40" s="111" t="s">
        <v>76</v>
      </c>
      <c r="C40" s="61">
        <v>1105764</v>
      </c>
      <c r="D40" s="62">
        <v>45902</v>
      </c>
      <c r="E40" s="105" t="s">
        <v>2470</v>
      </c>
      <c r="F40" s="105" t="s">
        <v>2471</v>
      </c>
      <c r="G40" s="162" t="s">
        <v>493</v>
      </c>
      <c r="H40" s="214" t="s">
        <v>398</v>
      </c>
      <c r="I40" s="64" t="s">
        <v>41</v>
      </c>
      <c r="J40" s="65">
        <v>5</v>
      </c>
      <c r="K40" s="66" t="s">
        <v>69</v>
      </c>
      <c r="L40" s="67" t="s">
        <v>434</v>
      </c>
      <c r="M40" s="67" t="s">
        <v>62</v>
      </c>
      <c r="N40" s="68" t="s">
        <v>62</v>
      </c>
      <c r="O40" s="68">
        <v>0.375</v>
      </c>
      <c r="P40" s="69" t="s">
        <v>77</v>
      </c>
      <c r="Q40" s="69" t="s">
        <v>78</v>
      </c>
      <c r="R40" s="70">
        <v>45897</v>
      </c>
      <c r="S40" s="71" t="s">
        <v>270</v>
      </c>
      <c r="T40" s="69" t="s">
        <v>47</v>
      </c>
      <c r="U40" s="72" t="s">
        <v>80</v>
      </c>
      <c r="V40" s="73">
        <v>3</v>
      </c>
      <c r="W40" s="73">
        <v>65906</v>
      </c>
      <c r="X40" s="74">
        <v>5</v>
      </c>
      <c r="Y40" s="72">
        <v>0.82</v>
      </c>
      <c r="Z40" s="73" t="s">
        <v>93</v>
      </c>
      <c r="AA40" s="70">
        <v>45873</v>
      </c>
      <c r="AB40" s="73"/>
      <c r="AC40" s="75">
        <v>65906</v>
      </c>
      <c r="AD40" s="75">
        <v>3000</v>
      </c>
      <c r="AE40" s="75" t="s">
        <v>340</v>
      </c>
      <c r="AF40" s="76" t="s">
        <v>3531</v>
      </c>
      <c r="AG40" s="76" t="s">
        <v>3532</v>
      </c>
      <c r="AH40" s="77">
        <v>45897</v>
      </c>
      <c r="AI40" s="77" t="s">
        <v>3533</v>
      </c>
    </row>
    <row r="41" spans="1:35" ht="12" customHeight="1" x14ac:dyDescent="0.3">
      <c r="A41" s="1" t="str">
        <f t="shared" si="2"/>
        <v>OXX1089326</v>
      </c>
      <c r="B41" s="111" t="s">
        <v>76</v>
      </c>
      <c r="C41" s="61">
        <v>1089326</v>
      </c>
      <c r="D41" s="62">
        <v>45902</v>
      </c>
      <c r="E41" s="105" t="s">
        <v>2472</v>
      </c>
      <c r="F41" s="105" t="s">
        <v>2473</v>
      </c>
      <c r="G41" s="162" t="s">
        <v>496</v>
      </c>
      <c r="H41" s="195" t="s">
        <v>89</v>
      </c>
      <c r="I41" s="64" t="s">
        <v>41</v>
      </c>
      <c r="J41" s="65">
        <v>3</v>
      </c>
      <c r="K41" s="66" t="s">
        <v>69</v>
      </c>
      <c r="L41" s="67" t="s">
        <v>95</v>
      </c>
      <c r="M41" s="67" t="s">
        <v>62</v>
      </c>
      <c r="N41" s="68" t="s">
        <v>62</v>
      </c>
      <c r="O41" s="68">
        <v>0.375</v>
      </c>
      <c r="P41" s="69" t="s">
        <v>77</v>
      </c>
      <c r="Q41" s="69" t="s">
        <v>78</v>
      </c>
      <c r="R41" s="70">
        <v>45897</v>
      </c>
      <c r="S41" s="71" t="s">
        <v>270</v>
      </c>
      <c r="T41" s="69" t="s">
        <v>47</v>
      </c>
      <c r="U41" s="72" t="s">
        <v>80</v>
      </c>
      <c r="V41" s="73">
        <v>3</v>
      </c>
      <c r="W41" s="73">
        <v>100262</v>
      </c>
      <c r="X41" s="74">
        <v>5</v>
      </c>
      <c r="Y41" s="72">
        <v>0.65</v>
      </c>
      <c r="Z41" s="73" t="s">
        <v>99</v>
      </c>
      <c r="AA41" s="70">
        <v>45873</v>
      </c>
      <c r="AB41" s="73"/>
      <c r="AC41" s="75">
        <v>100262</v>
      </c>
      <c r="AD41" s="75">
        <v>9000</v>
      </c>
      <c r="AE41" s="75" t="s">
        <v>340</v>
      </c>
      <c r="AF41" s="76" t="s">
        <v>3534</v>
      </c>
      <c r="AG41" s="76" t="s">
        <v>3535</v>
      </c>
      <c r="AH41" s="77">
        <v>45897</v>
      </c>
      <c r="AI41" s="77" t="s">
        <v>3536</v>
      </c>
    </row>
    <row r="42" spans="1:35" ht="12" customHeight="1" x14ac:dyDescent="0.3">
      <c r="A42" s="1" t="str">
        <f t="shared" si="2"/>
        <v>OXX1100288</v>
      </c>
      <c r="B42" s="111" t="s">
        <v>76</v>
      </c>
      <c r="C42" s="61">
        <v>1100288</v>
      </c>
      <c r="D42" s="62">
        <v>45902</v>
      </c>
      <c r="E42" s="105" t="s">
        <v>2474</v>
      </c>
      <c r="F42" s="105" t="s">
        <v>2475</v>
      </c>
      <c r="G42" s="162" t="s">
        <v>496</v>
      </c>
      <c r="H42" s="195" t="s">
        <v>89</v>
      </c>
      <c r="I42" s="64" t="s">
        <v>41</v>
      </c>
      <c r="J42" s="65">
        <v>3</v>
      </c>
      <c r="K42" s="66" t="s">
        <v>69</v>
      </c>
      <c r="L42" s="67" t="s">
        <v>92</v>
      </c>
      <c r="M42" s="67" t="s">
        <v>62</v>
      </c>
      <c r="N42" s="68" t="s">
        <v>62</v>
      </c>
      <c r="O42" s="68">
        <v>0.375</v>
      </c>
      <c r="P42" s="69" t="s">
        <v>77</v>
      </c>
      <c r="Q42" s="69" t="s">
        <v>78</v>
      </c>
      <c r="R42" s="70">
        <v>45897</v>
      </c>
      <c r="S42" s="71" t="s">
        <v>270</v>
      </c>
      <c r="T42" s="69" t="s">
        <v>47</v>
      </c>
      <c r="U42" s="72" t="s">
        <v>80</v>
      </c>
      <c r="V42" s="73">
        <v>3</v>
      </c>
      <c r="W42" s="73">
        <v>60038</v>
      </c>
      <c r="X42" s="74">
        <v>4.4000000000000004</v>
      </c>
      <c r="Y42" s="72">
        <v>0.88</v>
      </c>
      <c r="Z42" s="73" t="s">
        <v>272</v>
      </c>
      <c r="AA42" s="70">
        <v>45873</v>
      </c>
      <c r="AB42" s="73"/>
      <c r="AC42" s="75">
        <v>60038</v>
      </c>
      <c r="AD42" s="75">
        <v>5000</v>
      </c>
      <c r="AE42" s="75" t="s">
        <v>340</v>
      </c>
      <c r="AF42" s="76" t="s">
        <v>3537</v>
      </c>
      <c r="AG42" s="76" t="s">
        <v>3538</v>
      </c>
      <c r="AH42" s="77">
        <v>45897</v>
      </c>
      <c r="AI42" s="77" t="s">
        <v>3539</v>
      </c>
    </row>
    <row r="43" spans="1:35" ht="12" customHeight="1" x14ac:dyDescent="0.3">
      <c r="A43" s="1" t="str">
        <f t="shared" si="2"/>
        <v>OXX1101516</v>
      </c>
      <c r="B43" s="111" t="s">
        <v>76</v>
      </c>
      <c r="C43" s="61">
        <v>1101516</v>
      </c>
      <c r="D43" s="62">
        <v>45902</v>
      </c>
      <c r="E43" s="105" t="s">
        <v>2476</v>
      </c>
      <c r="F43" s="105" t="s">
        <v>2477</v>
      </c>
      <c r="G43" s="162" t="s">
        <v>496</v>
      </c>
      <c r="H43" s="195" t="s">
        <v>89</v>
      </c>
      <c r="I43" s="64" t="s">
        <v>41</v>
      </c>
      <c r="J43" s="65">
        <v>3</v>
      </c>
      <c r="K43" s="66" t="s">
        <v>69</v>
      </c>
      <c r="L43" s="67" t="s">
        <v>366</v>
      </c>
      <c r="M43" s="67" t="s">
        <v>62</v>
      </c>
      <c r="N43" s="68" t="s">
        <v>62</v>
      </c>
      <c r="O43" s="68">
        <v>0.375</v>
      </c>
      <c r="P43" s="69" t="s">
        <v>77</v>
      </c>
      <c r="Q43" s="69" t="s">
        <v>78</v>
      </c>
      <c r="R43" s="70">
        <v>45897</v>
      </c>
      <c r="S43" s="71" t="s">
        <v>270</v>
      </c>
      <c r="T43" s="69" t="s">
        <v>47</v>
      </c>
      <c r="U43" s="72" t="s">
        <v>80</v>
      </c>
      <c r="V43" s="73">
        <v>3</v>
      </c>
      <c r="W43" s="73">
        <v>175257</v>
      </c>
      <c r="X43" s="74">
        <v>5</v>
      </c>
      <c r="Y43" s="72">
        <v>0.88</v>
      </c>
      <c r="Z43" s="73" t="s">
        <v>366</v>
      </c>
      <c r="AA43" s="70">
        <v>45873</v>
      </c>
      <c r="AB43" s="73"/>
      <c r="AC43" s="75">
        <v>175257</v>
      </c>
      <c r="AD43" s="75">
        <v>15000</v>
      </c>
      <c r="AE43" s="75" t="s">
        <v>340</v>
      </c>
      <c r="AF43" s="76" t="s">
        <v>3540</v>
      </c>
      <c r="AG43" s="76" t="s">
        <v>3541</v>
      </c>
      <c r="AH43" s="77">
        <v>45897</v>
      </c>
      <c r="AI43" s="77" t="s">
        <v>3542</v>
      </c>
    </row>
    <row r="44" spans="1:35" ht="12" customHeight="1" x14ac:dyDescent="0.3">
      <c r="A44" s="1" t="str">
        <f t="shared" si="2"/>
        <v>OXX1102688</v>
      </c>
      <c r="B44" s="111" t="s">
        <v>76</v>
      </c>
      <c r="C44" s="61">
        <v>1102688</v>
      </c>
      <c r="D44" s="62">
        <v>45902</v>
      </c>
      <c r="E44" s="105" t="s">
        <v>2478</v>
      </c>
      <c r="F44" s="105" t="s">
        <v>2479</v>
      </c>
      <c r="G44" s="162" t="s">
        <v>496</v>
      </c>
      <c r="H44" s="195" t="s">
        <v>89</v>
      </c>
      <c r="I44" s="64" t="s">
        <v>41</v>
      </c>
      <c r="J44" s="65">
        <v>3</v>
      </c>
      <c r="K44" s="66" t="s">
        <v>69</v>
      </c>
      <c r="L44" s="67" t="s">
        <v>272</v>
      </c>
      <c r="M44" s="67" t="s">
        <v>62</v>
      </c>
      <c r="N44" s="68" t="s">
        <v>62</v>
      </c>
      <c r="O44" s="68">
        <v>0.375</v>
      </c>
      <c r="P44" s="69" t="s">
        <v>77</v>
      </c>
      <c r="Q44" s="69" t="s">
        <v>78</v>
      </c>
      <c r="R44" s="70">
        <v>45897</v>
      </c>
      <c r="S44" s="71" t="s">
        <v>270</v>
      </c>
      <c r="T44" s="69" t="s">
        <v>47</v>
      </c>
      <c r="U44" s="72" t="s">
        <v>80</v>
      </c>
      <c r="V44" s="73">
        <v>3</v>
      </c>
      <c r="W44" s="73">
        <v>70409</v>
      </c>
      <c r="X44" s="74">
        <v>5</v>
      </c>
      <c r="Y44" s="72">
        <v>0.67</v>
      </c>
      <c r="Z44" s="73" t="s">
        <v>99</v>
      </c>
      <c r="AA44" s="70">
        <v>45874</v>
      </c>
      <c r="AB44" s="73"/>
      <c r="AC44" s="75">
        <v>70409</v>
      </c>
      <c r="AD44" s="75">
        <v>7000</v>
      </c>
      <c r="AE44" s="75" t="s">
        <v>340</v>
      </c>
      <c r="AF44" s="76" t="s">
        <v>3543</v>
      </c>
      <c r="AG44" s="76" t="s">
        <v>3544</v>
      </c>
      <c r="AH44" s="77">
        <v>45897</v>
      </c>
      <c r="AI44" s="77" t="s">
        <v>3545</v>
      </c>
    </row>
    <row r="45" spans="1:35" ht="12" customHeight="1" x14ac:dyDescent="0.3">
      <c r="A45" s="1" t="str">
        <f t="shared" si="2"/>
        <v>OXX1110761</v>
      </c>
      <c r="B45" s="111" t="s">
        <v>76</v>
      </c>
      <c r="C45" s="61">
        <v>1110761</v>
      </c>
      <c r="D45" s="62">
        <v>45902</v>
      </c>
      <c r="E45" s="105" t="s">
        <v>2480</v>
      </c>
      <c r="F45" s="105" t="s">
        <v>2481</v>
      </c>
      <c r="G45" s="162" t="s">
        <v>496</v>
      </c>
      <c r="H45" s="195" t="s">
        <v>89</v>
      </c>
      <c r="I45" s="64" t="s">
        <v>41</v>
      </c>
      <c r="J45" s="65">
        <v>3</v>
      </c>
      <c r="K45" s="66" t="s">
        <v>69</v>
      </c>
      <c r="L45" s="67" t="s">
        <v>100</v>
      </c>
      <c r="M45" s="67" t="s">
        <v>62</v>
      </c>
      <c r="N45" s="68" t="s">
        <v>62</v>
      </c>
      <c r="O45" s="68">
        <v>0.375</v>
      </c>
      <c r="P45" s="69" t="s">
        <v>77</v>
      </c>
      <c r="Q45" s="69" t="s">
        <v>78</v>
      </c>
      <c r="R45" s="70">
        <v>45897</v>
      </c>
      <c r="S45" s="71" t="s">
        <v>270</v>
      </c>
      <c r="T45" s="69" t="s">
        <v>47</v>
      </c>
      <c r="U45" s="72" t="s">
        <v>80</v>
      </c>
      <c r="V45" s="73">
        <v>3</v>
      </c>
      <c r="W45" s="73">
        <v>66549</v>
      </c>
      <c r="X45" s="74">
        <v>5</v>
      </c>
      <c r="Y45" s="72">
        <v>0.92</v>
      </c>
      <c r="Z45" s="73" t="s">
        <v>97</v>
      </c>
      <c r="AA45" s="70">
        <v>45873</v>
      </c>
      <c r="AB45" s="73"/>
      <c r="AC45" s="75">
        <v>66549</v>
      </c>
      <c r="AD45" s="75">
        <v>7000</v>
      </c>
      <c r="AE45" s="75" t="s">
        <v>340</v>
      </c>
      <c r="AF45" s="76" t="s">
        <v>3546</v>
      </c>
      <c r="AG45" s="76" t="s">
        <v>3547</v>
      </c>
      <c r="AH45" s="77">
        <v>45897</v>
      </c>
      <c r="AI45" s="77" t="s">
        <v>3548</v>
      </c>
    </row>
    <row r="46" spans="1:35" ht="12" customHeight="1" x14ac:dyDescent="0.3">
      <c r="A46" s="1" t="str">
        <f t="shared" si="2"/>
        <v>OXX1111354</v>
      </c>
      <c r="B46" s="111" t="s">
        <v>76</v>
      </c>
      <c r="C46" s="61">
        <v>1111354</v>
      </c>
      <c r="D46" s="62">
        <v>45902</v>
      </c>
      <c r="E46" s="105" t="s">
        <v>2482</v>
      </c>
      <c r="F46" s="105" t="s">
        <v>2483</v>
      </c>
      <c r="G46" s="162" t="s">
        <v>496</v>
      </c>
      <c r="H46" s="195" t="s">
        <v>89</v>
      </c>
      <c r="I46" s="64" t="s">
        <v>41</v>
      </c>
      <c r="J46" s="65">
        <v>3</v>
      </c>
      <c r="K46" s="66" t="s">
        <v>69</v>
      </c>
      <c r="L46" s="67" t="s">
        <v>435</v>
      </c>
      <c r="M46" s="67" t="s">
        <v>62</v>
      </c>
      <c r="N46" s="68" t="s">
        <v>62</v>
      </c>
      <c r="O46" s="68">
        <v>0.375</v>
      </c>
      <c r="P46" s="69" t="s">
        <v>77</v>
      </c>
      <c r="Q46" s="69" t="s">
        <v>78</v>
      </c>
      <c r="R46" s="70">
        <v>45897</v>
      </c>
      <c r="S46" s="71" t="s">
        <v>270</v>
      </c>
      <c r="T46" s="69" t="s">
        <v>47</v>
      </c>
      <c r="U46" s="72" t="s">
        <v>80</v>
      </c>
      <c r="V46" s="73">
        <v>3</v>
      </c>
      <c r="W46" s="73">
        <v>59526</v>
      </c>
      <c r="X46" s="74">
        <v>5</v>
      </c>
      <c r="Y46" s="72">
        <v>0.9</v>
      </c>
      <c r="Z46" s="73" t="s">
        <v>98</v>
      </c>
      <c r="AA46" s="70">
        <v>45873</v>
      </c>
      <c r="AB46" s="73"/>
      <c r="AC46" s="75">
        <v>59526</v>
      </c>
      <c r="AD46" s="75">
        <v>5000</v>
      </c>
      <c r="AE46" s="75" t="s">
        <v>340</v>
      </c>
      <c r="AF46" s="76" t="s">
        <v>3549</v>
      </c>
      <c r="AG46" s="76" t="s">
        <v>3550</v>
      </c>
      <c r="AH46" s="77">
        <v>45897</v>
      </c>
      <c r="AI46" s="77" t="s">
        <v>3551</v>
      </c>
    </row>
    <row r="47" spans="1:35" ht="12" customHeight="1" x14ac:dyDescent="0.3">
      <c r="A47" s="1" t="str">
        <f t="shared" si="2"/>
        <v>OXX1111639</v>
      </c>
      <c r="B47" s="111" t="s">
        <v>76</v>
      </c>
      <c r="C47" s="61">
        <v>1111639</v>
      </c>
      <c r="D47" s="62">
        <v>45902</v>
      </c>
      <c r="E47" s="105" t="s">
        <v>2484</v>
      </c>
      <c r="F47" s="105" t="s">
        <v>2485</v>
      </c>
      <c r="G47" s="162" t="s">
        <v>496</v>
      </c>
      <c r="H47" s="195" t="s">
        <v>89</v>
      </c>
      <c r="I47" s="64" t="s">
        <v>41</v>
      </c>
      <c r="J47" s="65">
        <v>3</v>
      </c>
      <c r="K47" s="66" t="s">
        <v>69</v>
      </c>
      <c r="L47" s="67" t="s">
        <v>99</v>
      </c>
      <c r="M47" s="67" t="s">
        <v>62</v>
      </c>
      <c r="N47" s="68" t="s">
        <v>62</v>
      </c>
      <c r="O47" s="68">
        <v>0.375</v>
      </c>
      <c r="P47" s="69" t="s">
        <v>77</v>
      </c>
      <c r="Q47" s="69" t="s">
        <v>78</v>
      </c>
      <c r="R47" s="70">
        <v>45897</v>
      </c>
      <c r="S47" s="71" t="s">
        <v>270</v>
      </c>
      <c r="T47" s="69" t="s">
        <v>47</v>
      </c>
      <c r="U47" s="72" t="s">
        <v>80</v>
      </c>
      <c r="V47" s="73">
        <v>3</v>
      </c>
      <c r="W47" s="73">
        <v>55322</v>
      </c>
      <c r="X47" s="74">
        <v>5</v>
      </c>
      <c r="Y47" s="72">
        <v>0.53</v>
      </c>
      <c r="Z47" s="73" t="s">
        <v>97</v>
      </c>
      <c r="AA47" s="70">
        <v>45840</v>
      </c>
      <c r="AB47" s="73"/>
      <c r="AC47" s="75">
        <v>55322</v>
      </c>
      <c r="AD47" s="75">
        <v>5000</v>
      </c>
      <c r="AE47" s="75" t="s">
        <v>340</v>
      </c>
      <c r="AF47" s="76" t="s">
        <v>3552</v>
      </c>
      <c r="AG47" s="76" t="s">
        <v>3553</v>
      </c>
      <c r="AH47" s="77">
        <v>45897</v>
      </c>
      <c r="AI47" s="77" t="s">
        <v>3554</v>
      </c>
    </row>
    <row r="48" spans="1:35" ht="12" customHeight="1" x14ac:dyDescent="0.3">
      <c r="A48" s="1" t="str">
        <f t="shared" si="2"/>
        <v>OXX1112737</v>
      </c>
      <c r="B48" s="111" t="s">
        <v>76</v>
      </c>
      <c r="C48" s="61">
        <v>1112737</v>
      </c>
      <c r="D48" s="62">
        <v>45902</v>
      </c>
      <c r="E48" s="105" t="s">
        <v>2486</v>
      </c>
      <c r="F48" s="105" t="s">
        <v>2487</v>
      </c>
      <c r="G48" s="162" t="s">
        <v>496</v>
      </c>
      <c r="H48" s="195" t="s">
        <v>89</v>
      </c>
      <c r="I48" s="64" t="s">
        <v>41</v>
      </c>
      <c r="J48" s="65">
        <v>3</v>
      </c>
      <c r="K48" s="66" t="s">
        <v>69</v>
      </c>
      <c r="L48" s="67" t="s">
        <v>94</v>
      </c>
      <c r="M48" s="67" t="s">
        <v>62</v>
      </c>
      <c r="N48" s="68" t="s">
        <v>62</v>
      </c>
      <c r="O48" s="68">
        <v>0.375</v>
      </c>
      <c r="P48" s="69" t="s">
        <v>77</v>
      </c>
      <c r="Q48" s="69" t="s">
        <v>78</v>
      </c>
      <c r="R48" s="70">
        <v>45897</v>
      </c>
      <c r="S48" s="71" t="s">
        <v>270</v>
      </c>
      <c r="T48" s="69" t="s">
        <v>47</v>
      </c>
      <c r="U48" s="72" t="s">
        <v>80</v>
      </c>
      <c r="V48" s="73">
        <v>3</v>
      </c>
      <c r="W48" s="73">
        <v>52216</v>
      </c>
      <c r="X48" s="74">
        <v>5</v>
      </c>
      <c r="Y48" s="72">
        <v>1</v>
      </c>
      <c r="Z48" s="73" t="s">
        <v>90</v>
      </c>
      <c r="AA48" s="70">
        <v>45840</v>
      </c>
      <c r="AB48" s="73"/>
      <c r="AC48" s="75">
        <v>52216</v>
      </c>
      <c r="AD48" s="75">
        <v>5000</v>
      </c>
      <c r="AE48" s="75" t="s">
        <v>340</v>
      </c>
      <c r="AF48" s="76" t="s">
        <v>3555</v>
      </c>
      <c r="AG48" s="76" t="s">
        <v>3556</v>
      </c>
      <c r="AH48" s="77">
        <v>45897</v>
      </c>
      <c r="AI48" s="77" t="s">
        <v>3557</v>
      </c>
    </row>
    <row r="49" spans="1:35" ht="12" customHeight="1" x14ac:dyDescent="0.3">
      <c r="A49" s="1" t="str">
        <f t="shared" si="2"/>
        <v>OXX1113537</v>
      </c>
      <c r="B49" s="111" t="s">
        <v>76</v>
      </c>
      <c r="C49" s="61">
        <v>1113537</v>
      </c>
      <c r="D49" s="62">
        <v>45902</v>
      </c>
      <c r="E49" s="105" t="s">
        <v>2488</v>
      </c>
      <c r="F49" s="105" t="s">
        <v>2489</v>
      </c>
      <c r="G49" s="162" t="s">
        <v>2490</v>
      </c>
      <c r="H49" s="195" t="s">
        <v>89</v>
      </c>
      <c r="I49" s="64" t="s">
        <v>41</v>
      </c>
      <c r="J49" s="65">
        <v>3</v>
      </c>
      <c r="K49" s="66" t="s">
        <v>69</v>
      </c>
      <c r="L49" s="67" t="s">
        <v>96</v>
      </c>
      <c r="M49" s="67" t="s">
        <v>83</v>
      </c>
      <c r="N49" s="68">
        <v>0.29166666666666669</v>
      </c>
      <c r="O49" s="68">
        <v>0.375</v>
      </c>
      <c r="P49" s="69" t="s">
        <v>77</v>
      </c>
      <c r="Q49" s="69" t="s">
        <v>78</v>
      </c>
      <c r="R49" s="70">
        <v>45897</v>
      </c>
      <c r="S49" s="71" t="s">
        <v>270</v>
      </c>
      <c r="T49" s="69" t="s">
        <v>47</v>
      </c>
      <c r="U49" s="72" t="s">
        <v>80</v>
      </c>
      <c r="V49" s="73">
        <v>3</v>
      </c>
      <c r="W49" s="73">
        <v>48812</v>
      </c>
      <c r="X49" s="74">
        <v>5</v>
      </c>
      <c r="Y49" s="72">
        <v>0.86</v>
      </c>
      <c r="Z49" s="73" t="s">
        <v>96</v>
      </c>
      <c r="AA49" s="70">
        <v>45873</v>
      </c>
      <c r="AB49" s="73"/>
      <c r="AC49" s="75">
        <v>48812</v>
      </c>
      <c r="AD49" s="75">
        <v>5000</v>
      </c>
      <c r="AE49" s="75" t="s">
        <v>340</v>
      </c>
      <c r="AF49" s="76" t="s">
        <v>3558</v>
      </c>
      <c r="AG49" s="76" t="s">
        <v>3559</v>
      </c>
      <c r="AH49" s="77">
        <v>45897</v>
      </c>
      <c r="AI49" s="77" t="s">
        <v>3560</v>
      </c>
    </row>
    <row r="50" spans="1:35" ht="12" customHeight="1" x14ac:dyDescent="0.3">
      <c r="A50" s="1" t="str">
        <f t="shared" si="2"/>
        <v>OXX1107075</v>
      </c>
      <c r="B50" s="111" t="s">
        <v>76</v>
      </c>
      <c r="C50" s="61">
        <v>1107075</v>
      </c>
      <c r="D50" s="62">
        <v>45902</v>
      </c>
      <c r="E50" s="105" t="s">
        <v>2491</v>
      </c>
      <c r="F50" s="105" t="s">
        <v>2492</v>
      </c>
      <c r="G50" s="162" t="s">
        <v>814</v>
      </c>
      <c r="H50" s="63" t="s">
        <v>101</v>
      </c>
      <c r="I50" s="64" t="s">
        <v>41</v>
      </c>
      <c r="J50" s="65">
        <v>3</v>
      </c>
      <c r="K50" s="66" t="s">
        <v>69</v>
      </c>
      <c r="L50" s="67" t="s">
        <v>271</v>
      </c>
      <c r="M50" s="67" t="s">
        <v>62</v>
      </c>
      <c r="N50" s="68" t="s">
        <v>62</v>
      </c>
      <c r="O50" s="68">
        <v>0.375</v>
      </c>
      <c r="P50" s="69" t="s">
        <v>77</v>
      </c>
      <c r="Q50" s="69" t="s">
        <v>78</v>
      </c>
      <c r="R50" s="70">
        <v>45897</v>
      </c>
      <c r="S50" s="71" t="s">
        <v>270</v>
      </c>
      <c r="T50" s="69" t="s">
        <v>47</v>
      </c>
      <c r="U50" s="72" t="s">
        <v>80</v>
      </c>
      <c r="V50" s="73">
        <v>3</v>
      </c>
      <c r="W50" s="73">
        <v>70383</v>
      </c>
      <c r="X50" s="74">
        <v>5</v>
      </c>
      <c r="Y50" s="72">
        <v>0.755</v>
      </c>
      <c r="Z50" s="73" t="s">
        <v>271</v>
      </c>
      <c r="AA50" s="70">
        <v>45873</v>
      </c>
      <c r="AB50" s="73"/>
      <c r="AC50" s="75">
        <v>70383</v>
      </c>
      <c r="AD50" s="75">
        <v>7000</v>
      </c>
      <c r="AE50" s="75" t="s">
        <v>340</v>
      </c>
      <c r="AF50" s="76" t="s">
        <v>3561</v>
      </c>
      <c r="AG50" s="76" t="s">
        <v>3562</v>
      </c>
      <c r="AH50" s="77">
        <v>45897</v>
      </c>
      <c r="AI50" s="77" t="s">
        <v>3563</v>
      </c>
    </row>
    <row r="51" spans="1:35" ht="12" customHeight="1" x14ac:dyDescent="0.3">
      <c r="A51" s="1" t="str">
        <f t="shared" si="2"/>
        <v>OXX1114391</v>
      </c>
      <c r="B51" s="111" t="s">
        <v>76</v>
      </c>
      <c r="C51" s="61">
        <v>1114391</v>
      </c>
      <c r="D51" s="62">
        <v>45902</v>
      </c>
      <c r="E51" s="105" t="s">
        <v>2493</v>
      </c>
      <c r="F51" s="105" t="s">
        <v>2494</v>
      </c>
      <c r="G51" s="162" t="s">
        <v>804</v>
      </c>
      <c r="H51" s="63" t="s">
        <v>101</v>
      </c>
      <c r="I51" s="64" t="s">
        <v>41</v>
      </c>
      <c r="J51" s="65">
        <v>3</v>
      </c>
      <c r="K51" s="66" t="s">
        <v>69</v>
      </c>
      <c r="L51" s="67" t="s">
        <v>379</v>
      </c>
      <c r="M51" s="67" t="s">
        <v>83</v>
      </c>
      <c r="N51" s="68">
        <v>0.29166666666666669</v>
      </c>
      <c r="O51" s="68">
        <v>0.375</v>
      </c>
      <c r="P51" s="69" t="s">
        <v>77</v>
      </c>
      <c r="Q51" s="69" t="s">
        <v>78</v>
      </c>
      <c r="R51" s="70">
        <v>45897</v>
      </c>
      <c r="S51" s="71" t="s">
        <v>270</v>
      </c>
      <c r="T51" s="69" t="s">
        <v>47</v>
      </c>
      <c r="U51" s="72" t="s">
        <v>80</v>
      </c>
      <c r="V51" s="73" t="s">
        <v>48</v>
      </c>
      <c r="W51" s="73" t="s">
        <v>48</v>
      </c>
      <c r="X51" s="74" t="s">
        <v>48</v>
      </c>
      <c r="Y51" s="72" t="s">
        <v>48</v>
      </c>
      <c r="Z51" s="73" t="s">
        <v>48</v>
      </c>
      <c r="AA51" s="70" t="s">
        <v>48</v>
      </c>
      <c r="AB51" s="73"/>
      <c r="AC51" s="75">
        <v>85000</v>
      </c>
      <c r="AD51" s="75">
        <v>7000</v>
      </c>
      <c r="AE51" s="75" t="s">
        <v>340</v>
      </c>
      <c r="AF51" s="76" t="s">
        <v>3564</v>
      </c>
      <c r="AG51" s="76" t="s">
        <v>3565</v>
      </c>
      <c r="AH51" s="77">
        <v>45897</v>
      </c>
      <c r="AI51" s="77" t="s">
        <v>3566</v>
      </c>
    </row>
    <row r="52" spans="1:35" ht="12" customHeight="1" x14ac:dyDescent="0.3">
      <c r="A52" s="1" t="str">
        <f t="shared" si="2"/>
        <v>OXX1090059</v>
      </c>
      <c r="B52" s="111" t="s">
        <v>76</v>
      </c>
      <c r="C52" s="61">
        <v>1090059</v>
      </c>
      <c r="D52" s="62">
        <v>45902</v>
      </c>
      <c r="E52" s="105" t="s">
        <v>2495</v>
      </c>
      <c r="F52" s="105" t="s">
        <v>2496</v>
      </c>
      <c r="G52" s="162" t="s">
        <v>496</v>
      </c>
      <c r="H52" s="195" t="s">
        <v>103</v>
      </c>
      <c r="I52" s="64" t="s">
        <v>41</v>
      </c>
      <c r="J52" s="65">
        <v>3</v>
      </c>
      <c r="K52" s="66" t="s">
        <v>69</v>
      </c>
      <c r="L52" s="67" t="s">
        <v>446</v>
      </c>
      <c r="M52" s="67" t="s">
        <v>62</v>
      </c>
      <c r="N52" s="68" t="s">
        <v>62</v>
      </c>
      <c r="O52" s="68">
        <v>0.375</v>
      </c>
      <c r="P52" s="69" t="s">
        <v>77</v>
      </c>
      <c r="Q52" s="69" t="s">
        <v>78</v>
      </c>
      <c r="R52" s="70">
        <v>45897</v>
      </c>
      <c r="S52" s="71" t="s">
        <v>270</v>
      </c>
      <c r="T52" s="69" t="s">
        <v>47</v>
      </c>
      <c r="U52" s="72" t="s">
        <v>80</v>
      </c>
      <c r="V52" s="73">
        <v>3</v>
      </c>
      <c r="W52" s="73">
        <v>56179</v>
      </c>
      <c r="X52" s="74">
        <v>5</v>
      </c>
      <c r="Y52" s="72">
        <v>0.73</v>
      </c>
      <c r="Z52" s="73" t="s">
        <v>107</v>
      </c>
      <c r="AA52" s="70">
        <v>45873</v>
      </c>
      <c r="AB52" s="73"/>
      <c r="AC52" s="75">
        <v>56179</v>
      </c>
      <c r="AD52" s="75">
        <v>5000</v>
      </c>
      <c r="AE52" s="75" t="s">
        <v>340</v>
      </c>
      <c r="AF52" s="76" t="s">
        <v>3567</v>
      </c>
      <c r="AG52" s="76" t="s">
        <v>3568</v>
      </c>
      <c r="AH52" s="77">
        <v>45897</v>
      </c>
      <c r="AI52" s="77" t="s">
        <v>3569</v>
      </c>
    </row>
    <row r="53" spans="1:35" ht="12" customHeight="1" x14ac:dyDescent="0.3">
      <c r="A53" s="1" t="str">
        <f t="shared" si="2"/>
        <v>OXX1090722</v>
      </c>
      <c r="B53" s="111" t="s">
        <v>76</v>
      </c>
      <c r="C53" s="61">
        <v>1090722</v>
      </c>
      <c r="D53" s="62">
        <v>45902</v>
      </c>
      <c r="E53" s="105" t="s">
        <v>2497</v>
      </c>
      <c r="F53" s="105" t="s">
        <v>2498</v>
      </c>
      <c r="G53" s="162" t="s">
        <v>496</v>
      </c>
      <c r="H53" s="195" t="s">
        <v>103</v>
      </c>
      <c r="I53" s="64" t="s">
        <v>41</v>
      </c>
      <c r="J53" s="65">
        <v>3</v>
      </c>
      <c r="K53" s="66" t="s">
        <v>69</v>
      </c>
      <c r="L53" s="67" t="s">
        <v>252</v>
      </c>
      <c r="M53" s="67" t="s">
        <v>62</v>
      </c>
      <c r="N53" s="68" t="s">
        <v>62</v>
      </c>
      <c r="O53" s="68">
        <v>0.375</v>
      </c>
      <c r="P53" s="69" t="s">
        <v>77</v>
      </c>
      <c r="Q53" s="69" t="s">
        <v>78</v>
      </c>
      <c r="R53" s="70">
        <v>45897</v>
      </c>
      <c r="S53" s="71" t="s">
        <v>270</v>
      </c>
      <c r="T53" s="69" t="s">
        <v>47</v>
      </c>
      <c r="U53" s="72" t="s">
        <v>80</v>
      </c>
      <c r="V53" s="73">
        <v>3</v>
      </c>
      <c r="W53" s="73">
        <v>87493</v>
      </c>
      <c r="X53" s="74">
        <v>5</v>
      </c>
      <c r="Y53" s="72">
        <v>0.5</v>
      </c>
      <c r="Z53" s="73" t="s">
        <v>110</v>
      </c>
      <c r="AA53" s="70">
        <v>45873</v>
      </c>
      <c r="AB53" s="73"/>
      <c r="AC53" s="75">
        <v>87493</v>
      </c>
      <c r="AD53" s="75">
        <v>9000</v>
      </c>
      <c r="AE53" s="75" t="s">
        <v>340</v>
      </c>
      <c r="AF53" s="76" t="s">
        <v>3570</v>
      </c>
      <c r="AG53" s="76" t="s">
        <v>2124</v>
      </c>
      <c r="AH53" s="77">
        <v>45897</v>
      </c>
      <c r="AI53" s="77" t="s">
        <v>3571</v>
      </c>
    </row>
    <row r="54" spans="1:35" ht="12" customHeight="1" x14ac:dyDescent="0.3">
      <c r="A54" s="1" t="str">
        <f t="shared" si="2"/>
        <v>OXX1092420</v>
      </c>
      <c r="B54" s="111" t="s">
        <v>76</v>
      </c>
      <c r="C54" s="61">
        <v>1092420</v>
      </c>
      <c r="D54" s="62">
        <v>45902</v>
      </c>
      <c r="E54" s="105" t="s">
        <v>2499</v>
      </c>
      <c r="F54" s="105" t="s">
        <v>2500</v>
      </c>
      <c r="G54" s="162" t="s">
        <v>496</v>
      </c>
      <c r="H54" s="195" t="s">
        <v>103</v>
      </c>
      <c r="I54" s="64" t="s">
        <v>41</v>
      </c>
      <c r="J54" s="65">
        <v>3</v>
      </c>
      <c r="K54" s="66" t="s">
        <v>69</v>
      </c>
      <c r="L54" s="67" t="s">
        <v>432</v>
      </c>
      <c r="M54" s="67" t="s">
        <v>62</v>
      </c>
      <c r="N54" s="68" t="s">
        <v>62</v>
      </c>
      <c r="O54" s="68">
        <v>0.375</v>
      </c>
      <c r="P54" s="69" t="s">
        <v>77</v>
      </c>
      <c r="Q54" s="69" t="s">
        <v>78</v>
      </c>
      <c r="R54" s="70">
        <v>45897</v>
      </c>
      <c r="S54" s="71" t="s">
        <v>270</v>
      </c>
      <c r="T54" s="69" t="s">
        <v>47</v>
      </c>
      <c r="U54" s="72" t="s">
        <v>80</v>
      </c>
      <c r="V54" s="73">
        <v>3</v>
      </c>
      <c r="W54" s="73">
        <v>91554</v>
      </c>
      <c r="X54" s="74">
        <v>5</v>
      </c>
      <c r="Y54" s="72">
        <v>0.67</v>
      </c>
      <c r="Z54" s="73" t="s">
        <v>125</v>
      </c>
      <c r="AA54" s="70">
        <v>45873</v>
      </c>
      <c r="AB54" s="73"/>
      <c r="AC54" s="75">
        <v>91554</v>
      </c>
      <c r="AD54" s="75">
        <v>9000</v>
      </c>
      <c r="AE54" s="75" t="s">
        <v>340</v>
      </c>
      <c r="AF54" s="76" t="s">
        <v>3572</v>
      </c>
      <c r="AG54" s="76" t="s">
        <v>3573</v>
      </c>
      <c r="AH54" s="77">
        <v>45897</v>
      </c>
      <c r="AI54" s="77" t="s">
        <v>3574</v>
      </c>
    </row>
    <row r="55" spans="1:35" ht="12" customHeight="1" x14ac:dyDescent="0.3">
      <c r="A55" s="1" t="str">
        <f t="shared" si="2"/>
        <v>OXX1095244</v>
      </c>
      <c r="B55" s="111" t="s">
        <v>76</v>
      </c>
      <c r="C55" s="61">
        <v>1095244</v>
      </c>
      <c r="D55" s="62">
        <v>45902</v>
      </c>
      <c r="E55" s="105" t="s">
        <v>2501</v>
      </c>
      <c r="F55" s="105" t="s">
        <v>1136</v>
      </c>
      <c r="G55" s="162" t="s">
        <v>496</v>
      </c>
      <c r="H55" s="195" t="s">
        <v>103</v>
      </c>
      <c r="I55" s="64" t="s">
        <v>41</v>
      </c>
      <c r="J55" s="65">
        <v>3</v>
      </c>
      <c r="K55" s="66" t="s">
        <v>69</v>
      </c>
      <c r="L55" s="67" t="s">
        <v>177</v>
      </c>
      <c r="M55" s="67" t="s">
        <v>62</v>
      </c>
      <c r="N55" s="68" t="s">
        <v>62</v>
      </c>
      <c r="O55" s="68">
        <v>0.375</v>
      </c>
      <c r="P55" s="69" t="s">
        <v>77</v>
      </c>
      <c r="Q55" s="69" t="s">
        <v>78</v>
      </c>
      <c r="R55" s="70">
        <v>45897</v>
      </c>
      <c r="S55" s="71" t="s">
        <v>270</v>
      </c>
      <c r="T55" s="69" t="s">
        <v>47</v>
      </c>
      <c r="U55" s="72" t="s">
        <v>80</v>
      </c>
      <c r="V55" s="73">
        <v>3</v>
      </c>
      <c r="W55" s="73">
        <v>96614</v>
      </c>
      <c r="X55" s="74">
        <v>5</v>
      </c>
      <c r="Y55" s="72">
        <v>0.65</v>
      </c>
      <c r="Z55" s="73" t="s">
        <v>177</v>
      </c>
      <c r="AA55" s="70">
        <v>45873</v>
      </c>
      <c r="AB55" s="73"/>
      <c r="AC55" s="75">
        <v>96614</v>
      </c>
      <c r="AD55" s="75">
        <v>9000</v>
      </c>
      <c r="AE55" s="75" t="s">
        <v>340</v>
      </c>
      <c r="AF55" s="76" t="s">
        <v>3575</v>
      </c>
      <c r="AG55" s="76" t="s">
        <v>3576</v>
      </c>
      <c r="AH55" s="77">
        <v>45897</v>
      </c>
      <c r="AI55" s="77" t="s">
        <v>3577</v>
      </c>
    </row>
    <row r="56" spans="1:35" ht="12" customHeight="1" x14ac:dyDescent="0.3">
      <c r="A56" s="1" t="str">
        <f t="shared" si="2"/>
        <v>OXX1095782</v>
      </c>
      <c r="B56" s="111" t="s">
        <v>76</v>
      </c>
      <c r="C56" s="61">
        <v>1095782</v>
      </c>
      <c r="D56" s="62">
        <v>45902</v>
      </c>
      <c r="E56" s="105" t="s">
        <v>2502</v>
      </c>
      <c r="F56" s="105" t="s">
        <v>2503</v>
      </c>
      <c r="G56" s="162" t="s">
        <v>840</v>
      </c>
      <c r="H56" s="195" t="s">
        <v>103</v>
      </c>
      <c r="I56" s="64" t="s">
        <v>41</v>
      </c>
      <c r="J56" s="65">
        <v>3</v>
      </c>
      <c r="K56" s="66" t="s">
        <v>69</v>
      </c>
      <c r="L56" s="67" t="s">
        <v>125</v>
      </c>
      <c r="M56" s="67" t="s">
        <v>83</v>
      </c>
      <c r="N56" s="68">
        <v>0.29166666666666669</v>
      </c>
      <c r="O56" s="68">
        <v>0.375</v>
      </c>
      <c r="P56" s="69" t="s">
        <v>77</v>
      </c>
      <c r="Q56" s="69" t="s">
        <v>78</v>
      </c>
      <c r="R56" s="70">
        <v>45897</v>
      </c>
      <c r="S56" s="71" t="s">
        <v>270</v>
      </c>
      <c r="T56" s="69" t="s">
        <v>47</v>
      </c>
      <c r="U56" s="72" t="s">
        <v>80</v>
      </c>
      <c r="V56" s="73">
        <v>3</v>
      </c>
      <c r="W56" s="73">
        <v>72890</v>
      </c>
      <c r="X56" s="74">
        <v>5</v>
      </c>
      <c r="Y56" s="72">
        <v>0.56000000000000005</v>
      </c>
      <c r="Z56" s="73" t="s">
        <v>342</v>
      </c>
      <c r="AA56" s="70">
        <v>45873</v>
      </c>
      <c r="AB56" s="73"/>
      <c r="AC56" s="75">
        <v>72890</v>
      </c>
      <c r="AD56" s="75">
        <v>7000</v>
      </c>
      <c r="AE56" s="75" t="s">
        <v>340</v>
      </c>
      <c r="AF56" s="76" t="s">
        <v>3578</v>
      </c>
      <c r="AG56" s="76" t="s">
        <v>3579</v>
      </c>
      <c r="AH56" s="77">
        <v>45897</v>
      </c>
      <c r="AI56" s="77" t="s">
        <v>3580</v>
      </c>
    </row>
    <row r="57" spans="1:35" ht="12" customHeight="1" x14ac:dyDescent="0.3">
      <c r="A57" s="1" t="str">
        <f t="shared" si="2"/>
        <v>OXX1098824</v>
      </c>
      <c r="B57" s="111" t="s">
        <v>76</v>
      </c>
      <c r="C57" s="61">
        <v>1098824</v>
      </c>
      <c r="D57" s="62">
        <v>45902</v>
      </c>
      <c r="E57" s="105" t="s">
        <v>2504</v>
      </c>
      <c r="F57" s="105" t="s">
        <v>2505</v>
      </c>
      <c r="G57" s="162" t="s">
        <v>496</v>
      </c>
      <c r="H57" s="195" t="s">
        <v>103</v>
      </c>
      <c r="I57" s="64" t="s">
        <v>41</v>
      </c>
      <c r="J57" s="65">
        <v>3</v>
      </c>
      <c r="K57" s="66" t="s">
        <v>69</v>
      </c>
      <c r="L57" s="67" t="s">
        <v>171</v>
      </c>
      <c r="M57" s="67" t="s">
        <v>62</v>
      </c>
      <c r="N57" s="68" t="s">
        <v>62</v>
      </c>
      <c r="O57" s="68">
        <v>0.375</v>
      </c>
      <c r="P57" s="69" t="s">
        <v>77</v>
      </c>
      <c r="Q57" s="69" t="s">
        <v>78</v>
      </c>
      <c r="R57" s="70">
        <v>45897</v>
      </c>
      <c r="S57" s="71" t="s">
        <v>270</v>
      </c>
      <c r="T57" s="69" t="s">
        <v>47</v>
      </c>
      <c r="U57" s="72" t="s">
        <v>80</v>
      </c>
      <c r="V57" s="73">
        <v>3</v>
      </c>
      <c r="W57" s="73">
        <v>126033</v>
      </c>
      <c r="X57" s="74">
        <v>5</v>
      </c>
      <c r="Y57" s="72">
        <v>0.70500000000000007</v>
      </c>
      <c r="Z57" s="73" t="s">
        <v>111</v>
      </c>
      <c r="AA57" s="70">
        <v>45873</v>
      </c>
      <c r="AB57" s="73"/>
      <c r="AC57" s="75">
        <v>126033</v>
      </c>
      <c r="AD57" s="75">
        <v>11000</v>
      </c>
      <c r="AE57" s="75" t="s">
        <v>340</v>
      </c>
      <c r="AF57" s="76" t="s">
        <v>3581</v>
      </c>
      <c r="AG57" s="76" t="s">
        <v>3582</v>
      </c>
      <c r="AH57" s="77">
        <v>45897</v>
      </c>
      <c r="AI57" s="77" t="s">
        <v>3583</v>
      </c>
    </row>
    <row r="58" spans="1:35" ht="12" customHeight="1" x14ac:dyDescent="0.3">
      <c r="A58" s="1" t="str">
        <f t="shared" si="2"/>
        <v>OXX1102752</v>
      </c>
      <c r="B58" s="111" t="s">
        <v>76</v>
      </c>
      <c r="C58" s="61">
        <v>1102752</v>
      </c>
      <c r="D58" s="62">
        <v>45902</v>
      </c>
      <c r="E58" s="105" t="s">
        <v>2506</v>
      </c>
      <c r="F58" s="105" t="s">
        <v>2507</v>
      </c>
      <c r="G58" s="162" t="s">
        <v>496</v>
      </c>
      <c r="H58" s="195" t="s">
        <v>103</v>
      </c>
      <c r="I58" s="64" t="s">
        <v>41</v>
      </c>
      <c r="J58" s="65">
        <v>3</v>
      </c>
      <c r="K58" s="66" t="s">
        <v>69</v>
      </c>
      <c r="L58" s="67" t="s">
        <v>108</v>
      </c>
      <c r="M58" s="67" t="s">
        <v>62</v>
      </c>
      <c r="N58" s="68" t="s">
        <v>62</v>
      </c>
      <c r="O58" s="68">
        <v>0.375</v>
      </c>
      <c r="P58" s="69" t="s">
        <v>77</v>
      </c>
      <c r="Q58" s="69" t="s">
        <v>78</v>
      </c>
      <c r="R58" s="70">
        <v>45897</v>
      </c>
      <c r="S58" s="71" t="s">
        <v>270</v>
      </c>
      <c r="T58" s="69" t="s">
        <v>47</v>
      </c>
      <c r="U58" s="72" t="s">
        <v>80</v>
      </c>
      <c r="V58" s="73">
        <v>3</v>
      </c>
      <c r="W58" s="73">
        <v>71804</v>
      </c>
      <c r="X58" s="74">
        <v>5</v>
      </c>
      <c r="Y58" s="72">
        <v>0.54</v>
      </c>
      <c r="Z58" s="73" t="s">
        <v>315</v>
      </c>
      <c r="AA58" s="70">
        <v>45873</v>
      </c>
      <c r="AB58" s="73"/>
      <c r="AC58" s="75">
        <v>71804</v>
      </c>
      <c r="AD58" s="75">
        <v>7000</v>
      </c>
      <c r="AE58" s="75" t="s">
        <v>340</v>
      </c>
      <c r="AF58" s="76" t="s">
        <v>3584</v>
      </c>
      <c r="AG58" s="76" t="s">
        <v>3585</v>
      </c>
      <c r="AH58" s="77">
        <v>45897</v>
      </c>
      <c r="AI58" s="77" t="s">
        <v>3586</v>
      </c>
    </row>
    <row r="59" spans="1:35" ht="12" customHeight="1" x14ac:dyDescent="0.3">
      <c r="A59" s="1" t="str">
        <f t="shared" si="2"/>
        <v>OXX1105186</v>
      </c>
      <c r="B59" s="111" t="s">
        <v>76</v>
      </c>
      <c r="C59" s="61">
        <v>1105186</v>
      </c>
      <c r="D59" s="62">
        <v>45902</v>
      </c>
      <c r="E59" s="105" t="s">
        <v>2508</v>
      </c>
      <c r="F59" s="105" t="s">
        <v>2509</v>
      </c>
      <c r="G59" s="162" t="s">
        <v>496</v>
      </c>
      <c r="H59" s="195" t="s">
        <v>103</v>
      </c>
      <c r="I59" s="64" t="s">
        <v>41</v>
      </c>
      <c r="J59" s="65">
        <v>3</v>
      </c>
      <c r="K59" s="66" t="s">
        <v>69</v>
      </c>
      <c r="L59" s="67" t="s">
        <v>110</v>
      </c>
      <c r="M59" s="67" t="s">
        <v>62</v>
      </c>
      <c r="N59" s="68" t="s">
        <v>62</v>
      </c>
      <c r="O59" s="68">
        <v>0.375</v>
      </c>
      <c r="P59" s="69" t="s">
        <v>77</v>
      </c>
      <c r="Q59" s="69" t="s">
        <v>78</v>
      </c>
      <c r="R59" s="70">
        <v>45897</v>
      </c>
      <c r="S59" s="71" t="s">
        <v>270</v>
      </c>
      <c r="T59" s="69" t="s">
        <v>47</v>
      </c>
      <c r="U59" s="72" t="s">
        <v>80</v>
      </c>
      <c r="V59" s="73">
        <v>3</v>
      </c>
      <c r="W59" s="73">
        <v>97080</v>
      </c>
      <c r="X59" s="74">
        <v>5</v>
      </c>
      <c r="Y59" s="72">
        <v>0.54</v>
      </c>
      <c r="Z59" s="73" t="s">
        <v>108</v>
      </c>
      <c r="AA59" s="70">
        <v>45873</v>
      </c>
      <c r="AB59" s="73"/>
      <c r="AC59" s="75">
        <v>97080</v>
      </c>
      <c r="AD59" s="75">
        <v>9000</v>
      </c>
      <c r="AE59" s="75" t="s">
        <v>340</v>
      </c>
      <c r="AF59" s="76" t="s">
        <v>3587</v>
      </c>
      <c r="AG59" s="76" t="s">
        <v>3588</v>
      </c>
      <c r="AH59" s="77">
        <v>45897</v>
      </c>
      <c r="AI59" s="77" t="s">
        <v>3589</v>
      </c>
    </row>
    <row r="60" spans="1:35" ht="12" customHeight="1" x14ac:dyDescent="0.3">
      <c r="A60" s="1" t="str">
        <f t="shared" si="2"/>
        <v>OXX1109365</v>
      </c>
      <c r="B60" s="111" t="s">
        <v>76</v>
      </c>
      <c r="C60" s="61">
        <v>1109365</v>
      </c>
      <c r="D60" s="62">
        <v>45902</v>
      </c>
      <c r="E60" s="105" t="s">
        <v>2510</v>
      </c>
      <c r="F60" s="105" t="s">
        <v>2511</v>
      </c>
      <c r="G60" s="162" t="s">
        <v>496</v>
      </c>
      <c r="H60" s="195" t="s">
        <v>103</v>
      </c>
      <c r="I60" s="64" t="s">
        <v>41</v>
      </c>
      <c r="J60" s="65">
        <v>3</v>
      </c>
      <c r="K60" s="66" t="s">
        <v>69</v>
      </c>
      <c r="L60" s="67" t="s">
        <v>111</v>
      </c>
      <c r="M60" s="67" t="s">
        <v>62</v>
      </c>
      <c r="N60" s="68" t="s">
        <v>62</v>
      </c>
      <c r="O60" s="68">
        <v>0.375</v>
      </c>
      <c r="P60" s="69" t="s">
        <v>77</v>
      </c>
      <c r="Q60" s="69" t="s">
        <v>78</v>
      </c>
      <c r="R60" s="70">
        <v>45897</v>
      </c>
      <c r="S60" s="71" t="s">
        <v>270</v>
      </c>
      <c r="T60" s="69" t="s">
        <v>47</v>
      </c>
      <c r="U60" s="72" t="s">
        <v>80</v>
      </c>
      <c r="V60" s="73">
        <v>3</v>
      </c>
      <c r="W60" s="73">
        <v>53947</v>
      </c>
      <c r="X60" s="74">
        <v>4.7</v>
      </c>
      <c r="Y60" s="72">
        <v>0.87</v>
      </c>
      <c r="Z60" s="73" t="s">
        <v>110</v>
      </c>
      <c r="AA60" s="70">
        <v>45840</v>
      </c>
      <c r="AB60" s="73"/>
      <c r="AC60" s="75">
        <v>53947</v>
      </c>
      <c r="AD60" s="75">
        <v>5000</v>
      </c>
      <c r="AE60" s="75" t="s">
        <v>340</v>
      </c>
      <c r="AF60" s="76" t="s">
        <v>3590</v>
      </c>
      <c r="AG60" s="76" t="s">
        <v>3591</v>
      </c>
      <c r="AH60" s="77">
        <v>45897</v>
      </c>
      <c r="AI60" s="77" t="s">
        <v>3592</v>
      </c>
    </row>
    <row r="61" spans="1:35" ht="12" customHeight="1" x14ac:dyDescent="0.3">
      <c r="A61" s="1" t="str">
        <f t="shared" si="2"/>
        <v>OXX1113535</v>
      </c>
      <c r="B61" s="111" t="s">
        <v>76</v>
      </c>
      <c r="C61" s="61">
        <v>1113535</v>
      </c>
      <c r="D61" s="62">
        <v>45902</v>
      </c>
      <c r="E61" s="105" t="s">
        <v>2512</v>
      </c>
      <c r="F61" s="105" t="s">
        <v>2513</v>
      </c>
      <c r="G61" s="162" t="s">
        <v>496</v>
      </c>
      <c r="H61" s="195" t="s">
        <v>103</v>
      </c>
      <c r="I61" s="64" t="s">
        <v>41</v>
      </c>
      <c r="J61" s="65">
        <v>3</v>
      </c>
      <c r="K61" s="66" t="s">
        <v>69</v>
      </c>
      <c r="L61" s="67" t="s">
        <v>342</v>
      </c>
      <c r="M61" s="67" t="s">
        <v>62</v>
      </c>
      <c r="N61" s="68" t="s">
        <v>62</v>
      </c>
      <c r="O61" s="68">
        <v>0.375</v>
      </c>
      <c r="P61" s="69" t="s">
        <v>77</v>
      </c>
      <c r="Q61" s="69" t="s">
        <v>78</v>
      </c>
      <c r="R61" s="70">
        <v>45897</v>
      </c>
      <c r="S61" s="71" t="s">
        <v>270</v>
      </c>
      <c r="T61" s="69" t="s">
        <v>47</v>
      </c>
      <c r="U61" s="72" t="s">
        <v>80</v>
      </c>
      <c r="V61" s="73">
        <v>3</v>
      </c>
      <c r="W61" s="73">
        <v>53344</v>
      </c>
      <c r="X61" s="74">
        <v>4.9000000000000004</v>
      </c>
      <c r="Y61" s="72">
        <v>0.44</v>
      </c>
      <c r="Z61" s="73" t="s">
        <v>153</v>
      </c>
      <c r="AA61" s="70">
        <v>45873</v>
      </c>
      <c r="AB61" s="73"/>
      <c r="AC61" s="75">
        <v>53344</v>
      </c>
      <c r="AD61" s="75">
        <v>5000</v>
      </c>
      <c r="AE61" s="75" t="s">
        <v>340</v>
      </c>
      <c r="AF61" s="76" t="s">
        <v>3593</v>
      </c>
      <c r="AG61" s="76" t="s">
        <v>3594</v>
      </c>
      <c r="AH61" s="77">
        <v>45897</v>
      </c>
      <c r="AI61" s="77" t="s">
        <v>3595</v>
      </c>
    </row>
    <row r="62" spans="1:35" ht="12" customHeight="1" thickBot="1" x14ac:dyDescent="0.35">
      <c r="A62" s="5" t="str">
        <f t="shared" si="0"/>
        <v/>
      </c>
      <c r="B62" s="78"/>
      <c r="C62" s="79"/>
      <c r="D62" s="80"/>
      <c r="E62" s="81"/>
      <c r="F62" s="81"/>
      <c r="G62" s="81"/>
      <c r="H62" s="82"/>
      <c r="I62" s="108" t="s">
        <v>38</v>
      </c>
      <c r="J62" s="84">
        <f>SUBTOTAL(9,J34:J61)</f>
        <v>86</v>
      </c>
      <c r="K62" s="85">
        <f>(70)-J62</f>
        <v>-16</v>
      </c>
      <c r="L62" s="86"/>
      <c r="M62" s="86"/>
      <c r="N62" s="87"/>
      <c r="O62" s="87"/>
      <c r="P62" s="88"/>
      <c r="Q62" s="88"/>
      <c r="R62" s="89"/>
      <c r="S62" s="90"/>
      <c r="T62" s="88"/>
      <c r="U62" s="91"/>
      <c r="V62" s="92"/>
      <c r="W62" s="92"/>
      <c r="X62" s="93"/>
      <c r="Y62" s="91"/>
      <c r="Z62" s="88"/>
      <c r="AA62" s="89"/>
      <c r="AB62" s="92"/>
      <c r="AC62" s="17"/>
      <c r="AD62" s="17"/>
      <c r="AE62" s="17"/>
      <c r="AF62" s="18"/>
      <c r="AG62" s="18"/>
      <c r="AH62" s="19"/>
      <c r="AI62" s="19"/>
    </row>
    <row r="63" spans="1:35" ht="12" customHeight="1" thickBot="1" x14ac:dyDescent="0.35">
      <c r="A63" s="1" t="str">
        <f t="shared" si="0"/>
        <v/>
      </c>
      <c r="B63" s="94"/>
      <c r="C63" s="95"/>
      <c r="D63" s="96"/>
      <c r="E63" s="97">
        <v>45903</v>
      </c>
      <c r="F63" s="98" t="s">
        <v>163</v>
      </c>
      <c r="G63" s="99"/>
      <c r="H63" s="100"/>
      <c r="I63" s="109"/>
      <c r="J63" s="110"/>
      <c r="K63" s="103"/>
      <c r="L63" s="86"/>
      <c r="M63" s="86"/>
      <c r="N63" s="87"/>
      <c r="O63" s="87"/>
      <c r="P63" s="88"/>
      <c r="Q63" s="88"/>
      <c r="R63" s="89"/>
      <c r="S63" s="90"/>
      <c r="T63" s="88"/>
      <c r="U63" s="91"/>
      <c r="V63" s="92"/>
      <c r="W63" s="92"/>
      <c r="X63" s="93"/>
      <c r="Y63" s="91"/>
      <c r="Z63" s="88"/>
      <c r="AA63" s="89"/>
      <c r="AB63" s="92"/>
      <c r="AC63" s="17"/>
      <c r="AD63" s="17"/>
      <c r="AE63" s="17"/>
      <c r="AF63" s="18"/>
      <c r="AG63" s="18"/>
      <c r="AH63" s="19"/>
      <c r="AI63" s="19"/>
    </row>
    <row r="64" spans="1:35" ht="12" customHeight="1" x14ac:dyDescent="0.3">
      <c r="A64" s="1" t="str">
        <f t="shared" ref="A64:A91" si="3">CONCATENATE(B64,C64)</f>
        <v>OXX1096621</v>
      </c>
      <c r="B64" s="111" t="s">
        <v>76</v>
      </c>
      <c r="C64" s="61">
        <v>1096621</v>
      </c>
      <c r="D64" s="62">
        <v>45903</v>
      </c>
      <c r="E64" s="105" t="s">
        <v>2514</v>
      </c>
      <c r="F64" s="105" t="s">
        <v>2515</v>
      </c>
      <c r="G64" s="162" t="s">
        <v>521</v>
      </c>
      <c r="H64" s="63" t="s">
        <v>60</v>
      </c>
      <c r="I64" s="64" t="s">
        <v>41</v>
      </c>
      <c r="J64" s="65">
        <v>3</v>
      </c>
      <c r="K64" s="66" t="s">
        <v>69</v>
      </c>
      <c r="L64" s="67" t="s">
        <v>211</v>
      </c>
      <c r="M64" s="67" t="s">
        <v>62</v>
      </c>
      <c r="N64" s="68" t="s">
        <v>62</v>
      </c>
      <c r="O64" s="68">
        <v>0.375</v>
      </c>
      <c r="P64" s="69" t="s">
        <v>77</v>
      </c>
      <c r="Q64" s="69" t="s">
        <v>78</v>
      </c>
      <c r="R64" s="70">
        <v>45897</v>
      </c>
      <c r="S64" s="71" t="s">
        <v>270</v>
      </c>
      <c r="T64" s="69" t="s">
        <v>47</v>
      </c>
      <c r="U64" s="72" t="s">
        <v>80</v>
      </c>
      <c r="V64" s="73">
        <v>3</v>
      </c>
      <c r="W64" s="73">
        <v>111936</v>
      </c>
      <c r="X64" s="74">
        <v>5</v>
      </c>
      <c r="Y64" s="72">
        <v>0.92999999999999994</v>
      </c>
      <c r="Z64" s="73" t="s">
        <v>211</v>
      </c>
      <c r="AA64" s="70">
        <v>45841</v>
      </c>
      <c r="AB64" s="73"/>
      <c r="AC64" s="75">
        <v>111936</v>
      </c>
      <c r="AD64" s="75">
        <v>11000</v>
      </c>
      <c r="AE64" s="75" t="s">
        <v>340</v>
      </c>
      <c r="AF64" s="76" t="s">
        <v>3596</v>
      </c>
      <c r="AG64" s="76" t="s">
        <v>3597</v>
      </c>
      <c r="AH64" s="77">
        <v>45897</v>
      </c>
      <c r="AI64" s="77" t="s">
        <v>3598</v>
      </c>
    </row>
    <row r="65" spans="1:35" ht="12" customHeight="1" x14ac:dyDescent="0.3">
      <c r="A65" s="1" t="str">
        <f t="shared" si="3"/>
        <v>SHX1093943</v>
      </c>
      <c r="B65" s="143" t="s">
        <v>151</v>
      </c>
      <c r="C65" s="61">
        <v>1093943</v>
      </c>
      <c r="D65" s="62">
        <v>45903</v>
      </c>
      <c r="E65" s="105" t="s">
        <v>2516</v>
      </c>
      <c r="F65" s="105" t="s">
        <v>2517</v>
      </c>
      <c r="G65" s="162" t="s">
        <v>534</v>
      </c>
      <c r="H65" s="63" t="s">
        <v>60</v>
      </c>
      <c r="I65" s="64" t="s">
        <v>41</v>
      </c>
      <c r="J65" s="65">
        <v>3</v>
      </c>
      <c r="K65" s="66" t="s">
        <v>69</v>
      </c>
      <c r="L65" s="67" t="s">
        <v>308</v>
      </c>
      <c r="M65" s="67" t="s">
        <v>83</v>
      </c>
      <c r="N65" s="68">
        <v>0.27083333333333331</v>
      </c>
      <c r="O65" s="68">
        <v>0.375</v>
      </c>
      <c r="P65" s="69" t="s">
        <v>77</v>
      </c>
      <c r="Q65" s="69" t="s">
        <v>78</v>
      </c>
      <c r="R65" s="70">
        <v>45897</v>
      </c>
      <c r="S65" s="71" t="s">
        <v>270</v>
      </c>
      <c r="T65" s="69" t="s">
        <v>47</v>
      </c>
      <c r="U65" s="72" t="s">
        <v>80</v>
      </c>
      <c r="V65" s="73">
        <v>2</v>
      </c>
      <c r="W65" s="73">
        <v>247108</v>
      </c>
      <c r="X65" s="74">
        <v>5</v>
      </c>
      <c r="Y65" s="72">
        <v>0.83</v>
      </c>
      <c r="Z65" s="73" t="s">
        <v>153</v>
      </c>
      <c r="AA65" s="70">
        <v>45874</v>
      </c>
      <c r="AB65" s="73"/>
      <c r="AC65" s="75">
        <v>247108</v>
      </c>
      <c r="AD65" s="75">
        <v>21000</v>
      </c>
      <c r="AE65" s="75" t="s">
        <v>340</v>
      </c>
      <c r="AF65" s="76" t="s">
        <v>3599</v>
      </c>
      <c r="AG65" s="76" t="s">
        <v>3600</v>
      </c>
      <c r="AH65" s="77">
        <v>45897</v>
      </c>
      <c r="AI65" s="77" t="s">
        <v>3601</v>
      </c>
    </row>
    <row r="66" spans="1:35" ht="12" customHeight="1" x14ac:dyDescent="0.3">
      <c r="A66" s="1" t="str">
        <f t="shared" si="3"/>
        <v>OXX1104515</v>
      </c>
      <c r="B66" s="111" t="s">
        <v>76</v>
      </c>
      <c r="C66" s="61">
        <v>1104515</v>
      </c>
      <c r="D66" s="62">
        <v>45903</v>
      </c>
      <c r="E66" s="105" t="s">
        <v>2518</v>
      </c>
      <c r="F66" s="105" t="s">
        <v>2519</v>
      </c>
      <c r="G66" s="162" t="s">
        <v>534</v>
      </c>
      <c r="H66" s="215" t="s">
        <v>399</v>
      </c>
      <c r="I66" s="64" t="s">
        <v>41</v>
      </c>
      <c r="J66" s="65">
        <v>3</v>
      </c>
      <c r="K66" s="66" t="s">
        <v>69</v>
      </c>
      <c r="L66" s="67" t="s">
        <v>158</v>
      </c>
      <c r="M66" s="67" t="s">
        <v>62</v>
      </c>
      <c r="N66" s="68" t="s">
        <v>62</v>
      </c>
      <c r="O66" s="68">
        <v>0.375</v>
      </c>
      <c r="P66" s="69" t="s">
        <v>77</v>
      </c>
      <c r="Q66" s="69" t="s">
        <v>78</v>
      </c>
      <c r="R66" s="70">
        <v>45897</v>
      </c>
      <c r="S66" s="71" t="s">
        <v>270</v>
      </c>
      <c r="T66" s="69" t="s">
        <v>47</v>
      </c>
      <c r="U66" s="72" t="s">
        <v>80</v>
      </c>
      <c r="V66" s="73">
        <v>3</v>
      </c>
      <c r="W66" s="73">
        <v>99225</v>
      </c>
      <c r="X66" s="74">
        <v>5</v>
      </c>
      <c r="Y66" s="72">
        <v>0.65</v>
      </c>
      <c r="Z66" s="73" t="s">
        <v>308</v>
      </c>
      <c r="AA66" s="70">
        <v>45875</v>
      </c>
      <c r="AB66" s="73"/>
      <c r="AC66" s="75">
        <v>99225</v>
      </c>
      <c r="AD66" s="75">
        <v>9000</v>
      </c>
      <c r="AE66" s="75" t="s">
        <v>340</v>
      </c>
      <c r="AF66" s="76" t="s">
        <v>3602</v>
      </c>
      <c r="AG66" s="76" t="s">
        <v>3603</v>
      </c>
      <c r="AH66" s="77">
        <v>45897</v>
      </c>
      <c r="AI66" s="77" t="s">
        <v>3604</v>
      </c>
    </row>
    <row r="67" spans="1:35" ht="12" customHeight="1" x14ac:dyDescent="0.3">
      <c r="A67" s="1" t="str">
        <f t="shared" si="3"/>
        <v>OXX1103770</v>
      </c>
      <c r="B67" s="111" t="s">
        <v>76</v>
      </c>
      <c r="C67" s="61">
        <v>1103770</v>
      </c>
      <c r="D67" s="62">
        <v>45903</v>
      </c>
      <c r="E67" s="105" t="s">
        <v>2520</v>
      </c>
      <c r="F67" s="105" t="s">
        <v>2521</v>
      </c>
      <c r="G67" s="162" t="s">
        <v>490</v>
      </c>
      <c r="H67" s="226" t="s">
        <v>478</v>
      </c>
      <c r="I67" s="64" t="s">
        <v>41</v>
      </c>
      <c r="J67" s="65">
        <v>3</v>
      </c>
      <c r="K67" s="66" t="s">
        <v>69</v>
      </c>
      <c r="L67" s="67" t="s">
        <v>82</v>
      </c>
      <c r="M67" s="67" t="s">
        <v>62</v>
      </c>
      <c r="N67" s="68" t="s">
        <v>62</v>
      </c>
      <c r="O67" s="68">
        <v>0.375</v>
      </c>
      <c r="P67" s="69" t="s">
        <v>77</v>
      </c>
      <c r="Q67" s="69" t="s">
        <v>78</v>
      </c>
      <c r="R67" s="70">
        <v>45897</v>
      </c>
      <c r="S67" s="71" t="s">
        <v>270</v>
      </c>
      <c r="T67" s="69" t="s">
        <v>47</v>
      </c>
      <c r="U67" s="72" t="s">
        <v>80</v>
      </c>
      <c r="V67" s="73">
        <v>4</v>
      </c>
      <c r="W67" s="73">
        <v>76387</v>
      </c>
      <c r="X67" s="74">
        <v>5</v>
      </c>
      <c r="Y67" s="72">
        <v>0.755</v>
      </c>
      <c r="Z67" s="73" t="s">
        <v>177</v>
      </c>
      <c r="AA67" s="70">
        <v>45875</v>
      </c>
      <c r="AB67" s="73"/>
      <c r="AC67" s="75">
        <v>76387</v>
      </c>
      <c r="AD67" s="75">
        <v>7000</v>
      </c>
      <c r="AE67" s="75" t="s">
        <v>340</v>
      </c>
      <c r="AF67" s="76" t="s">
        <v>3605</v>
      </c>
      <c r="AG67" s="76" t="s">
        <v>3606</v>
      </c>
      <c r="AH67" s="77">
        <v>45897</v>
      </c>
      <c r="AI67" s="77" t="s">
        <v>3607</v>
      </c>
    </row>
    <row r="68" spans="1:35" ht="12" customHeight="1" x14ac:dyDescent="0.3">
      <c r="A68" s="1" t="str">
        <f t="shared" si="3"/>
        <v>OXX1105783</v>
      </c>
      <c r="B68" s="111" t="s">
        <v>76</v>
      </c>
      <c r="C68" s="61">
        <v>1105783</v>
      </c>
      <c r="D68" s="62">
        <v>45903</v>
      </c>
      <c r="E68" s="105" t="s">
        <v>2522</v>
      </c>
      <c r="F68" s="105" t="s">
        <v>2523</v>
      </c>
      <c r="G68" s="162" t="s">
        <v>444</v>
      </c>
      <c r="H68" s="63" t="s">
        <v>85</v>
      </c>
      <c r="I68" s="64" t="s">
        <v>41</v>
      </c>
      <c r="J68" s="65">
        <v>3</v>
      </c>
      <c r="K68" s="66" t="s">
        <v>69</v>
      </c>
      <c r="L68" s="67" t="s">
        <v>84</v>
      </c>
      <c r="M68" s="67" t="s">
        <v>62</v>
      </c>
      <c r="N68" s="68" t="s">
        <v>62</v>
      </c>
      <c r="O68" s="68">
        <v>0.375</v>
      </c>
      <c r="P68" s="69" t="s">
        <v>77</v>
      </c>
      <c r="Q68" s="69" t="s">
        <v>78</v>
      </c>
      <c r="R68" s="70">
        <v>45897</v>
      </c>
      <c r="S68" s="71" t="s">
        <v>270</v>
      </c>
      <c r="T68" s="69" t="s">
        <v>47</v>
      </c>
      <c r="U68" s="72" t="s">
        <v>80</v>
      </c>
      <c r="V68" s="73">
        <v>3</v>
      </c>
      <c r="W68" s="73">
        <v>64922</v>
      </c>
      <c r="X68" s="74">
        <v>5</v>
      </c>
      <c r="Y68" s="72">
        <v>0.78</v>
      </c>
      <c r="Z68" s="73" t="s">
        <v>84</v>
      </c>
      <c r="AA68" s="70">
        <v>45875</v>
      </c>
      <c r="AB68" s="73"/>
      <c r="AC68" s="75">
        <v>64922</v>
      </c>
      <c r="AD68" s="75">
        <v>7000</v>
      </c>
      <c r="AE68" s="75" t="s">
        <v>340</v>
      </c>
      <c r="AF68" s="76" t="s">
        <v>3608</v>
      </c>
      <c r="AG68" s="76" t="s">
        <v>3609</v>
      </c>
      <c r="AH68" s="77">
        <v>45897</v>
      </c>
      <c r="AI68" s="77" t="s">
        <v>3610</v>
      </c>
    </row>
    <row r="69" spans="1:35" ht="12" customHeight="1" x14ac:dyDescent="0.3">
      <c r="A69" s="1" t="str">
        <f t="shared" si="3"/>
        <v>OXX1110231</v>
      </c>
      <c r="B69" s="111" t="s">
        <v>76</v>
      </c>
      <c r="C69" s="61">
        <v>1110231</v>
      </c>
      <c r="D69" s="62">
        <v>45903</v>
      </c>
      <c r="E69" s="105" t="s">
        <v>2524</v>
      </c>
      <c r="F69" s="105" t="s">
        <v>2525</v>
      </c>
      <c r="G69" s="162" t="s">
        <v>682</v>
      </c>
      <c r="H69" s="213" t="s">
        <v>397</v>
      </c>
      <c r="I69" s="64" t="s">
        <v>41</v>
      </c>
      <c r="J69" s="65">
        <v>3</v>
      </c>
      <c r="K69" s="66" t="s">
        <v>69</v>
      </c>
      <c r="L69" s="67" t="s">
        <v>97</v>
      </c>
      <c r="M69" s="67" t="s">
        <v>62</v>
      </c>
      <c r="N69" s="68" t="s">
        <v>62</v>
      </c>
      <c r="O69" s="68">
        <v>0.375</v>
      </c>
      <c r="P69" s="69" t="s">
        <v>77</v>
      </c>
      <c r="Q69" s="69" t="s">
        <v>78</v>
      </c>
      <c r="R69" s="70">
        <v>45897</v>
      </c>
      <c r="S69" s="71" t="s">
        <v>270</v>
      </c>
      <c r="T69" s="69" t="s">
        <v>47</v>
      </c>
      <c r="U69" s="72" t="s">
        <v>80</v>
      </c>
      <c r="V69" s="73">
        <v>3</v>
      </c>
      <c r="W69" s="73">
        <v>65461</v>
      </c>
      <c r="X69" s="74">
        <v>5</v>
      </c>
      <c r="Y69" s="72">
        <v>0.88</v>
      </c>
      <c r="Z69" s="73" t="s">
        <v>90</v>
      </c>
      <c r="AA69" s="70">
        <v>45874</v>
      </c>
      <c r="AB69" s="73"/>
      <c r="AC69" s="75">
        <v>65461</v>
      </c>
      <c r="AD69" s="75">
        <v>7000</v>
      </c>
      <c r="AE69" s="75" t="s">
        <v>340</v>
      </c>
      <c r="AF69" s="76" t="s">
        <v>3611</v>
      </c>
      <c r="AG69" s="76" t="s">
        <v>3612</v>
      </c>
      <c r="AH69" s="77">
        <v>45897</v>
      </c>
      <c r="AI69" s="77" t="s">
        <v>3613</v>
      </c>
    </row>
    <row r="70" spans="1:35" ht="12" customHeight="1" x14ac:dyDescent="0.3">
      <c r="A70" s="1" t="str">
        <f t="shared" si="3"/>
        <v>OXX1106514</v>
      </c>
      <c r="B70" s="111" t="s">
        <v>76</v>
      </c>
      <c r="C70" s="61">
        <v>1106514</v>
      </c>
      <c r="D70" s="62">
        <v>45903</v>
      </c>
      <c r="E70" s="105" t="s">
        <v>2526</v>
      </c>
      <c r="F70" s="105" t="s">
        <v>2527</v>
      </c>
      <c r="G70" s="162" t="s">
        <v>493</v>
      </c>
      <c r="H70" s="214" t="s">
        <v>398</v>
      </c>
      <c r="I70" s="64" t="s">
        <v>41</v>
      </c>
      <c r="J70" s="65">
        <v>5</v>
      </c>
      <c r="K70" s="66" t="s">
        <v>69</v>
      </c>
      <c r="L70" s="67" t="s">
        <v>434</v>
      </c>
      <c r="M70" s="67" t="s">
        <v>62</v>
      </c>
      <c r="N70" s="68" t="s">
        <v>62</v>
      </c>
      <c r="O70" s="68">
        <v>0.375</v>
      </c>
      <c r="P70" s="69" t="s">
        <v>77</v>
      </c>
      <c r="Q70" s="69" t="s">
        <v>78</v>
      </c>
      <c r="R70" s="70">
        <v>45897</v>
      </c>
      <c r="S70" s="71" t="s">
        <v>270</v>
      </c>
      <c r="T70" s="69" t="s">
        <v>47</v>
      </c>
      <c r="U70" s="72" t="s">
        <v>80</v>
      </c>
      <c r="V70" s="73">
        <v>3</v>
      </c>
      <c r="W70" s="73">
        <v>71768</v>
      </c>
      <c r="X70" s="74">
        <v>5</v>
      </c>
      <c r="Y70" s="72">
        <v>0.78</v>
      </c>
      <c r="Z70" s="73" t="s">
        <v>96</v>
      </c>
      <c r="AA70" s="70">
        <v>45874</v>
      </c>
      <c r="AB70" s="73"/>
      <c r="AC70" s="75">
        <v>71768</v>
      </c>
      <c r="AD70" s="75">
        <v>5000</v>
      </c>
      <c r="AE70" s="75" t="s">
        <v>340</v>
      </c>
      <c r="AF70" s="76" t="s">
        <v>3614</v>
      </c>
      <c r="AG70" s="76" t="s">
        <v>3615</v>
      </c>
      <c r="AH70" s="77">
        <v>45897</v>
      </c>
      <c r="AI70" s="77" t="s">
        <v>3616</v>
      </c>
    </row>
    <row r="71" spans="1:35" ht="12" customHeight="1" x14ac:dyDescent="0.3">
      <c r="A71" s="1" t="str">
        <f t="shared" si="3"/>
        <v>OXX1089310</v>
      </c>
      <c r="B71" s="111" t="s">
        <v>76</v>
      </c>
      <c r="C71" s="61">
        <v>1089310</v>
      </c>
      <c r="D71" s="62">
        <v>45903</v>
      </c>
      <c r="E71" s="105" t="s">
        <v>2528</v>
      </c>
      <c r="F71" s="105" t="s">
        <v>736</v>
      </c>
      <c r="G71" s="162" t="s">
        <v>496</v>
      </c>
      <c r="H71" s="195" t="s">
        <v>89</v>
      </c>
      <c r="I71" s="64" t="s">
        <v>41</v>
      </c>
      <c r="J71" s="65">
        <v>3</v>
      </c>
      <c r="K71" s="66" t="s">
        <v>69</v>
      </c>
      <c r="L71" s="67" t="s">
        <v>414</v>
      </c>
      <c r="M71" s="67" t="s">
        <v>62</v>
      </c>
      <c r="N71" s="68" t="s">
        <v>62</v>
      </c>
      <c r="O71" s="68">
        <v>0.375</v>
      </c>
      <c r="P71" s="69" t="s">
        <v>77</v>
      </c>
      <c r="Q71" s="69" t="s">
        <v>78</v>
      </c>
      <c r="R71" s="70">
        <v>45897</v>
      </c>
      <c r="S71" s="71" t="s">
        <v>270</v>
      </c>
      <c r="T71" s="69" t="s">
        <v>47</v>
      </c>
      <c r="U71" s="72" t="s">
        <v>80</v>
      </c>
      <c r="V71" s="73">
        <v>3</v>
      </c>
      <c r="W71" s="73">
        <v>92133</v>
      </c>
      <c r="X71" s="74">
        <v>5</v>
      </c>
      <c r="Y71" s="72">
        <v>0.85</v>
      </c>
      <c r="Z71" s="73" t="s">
        <v>366</v>
      </c>
      <c r="AA71" s="70">
        <v>45862</v>
      </c>
      <c r="AB71" s="73"/>
      <c r="AC71" s="75">
        <v>92133</v>
      </c>
      <c r="AD71" s="75">
        <v>9000</v>
      </c>
      <c r="AE71" s="75" t="s">
        <v>340</v>
      </c>
      <c r="AF71" s="76" t="s">
        <v>3617</v>
      </c>
      <c r="AG71" s="76" t="s">
        <v>1554</v>
      </c>
      <c r="AH71" s="77">
        <v>45897</v>
      </c>
      <c r="AI71" s="77" t="s">
        <v>3618</v>
      </c>
    </row>
    <row r="72" spans="1:35" ht="12" customHeight="1" x14ac:dyDescent="0.3">
      <c r="A72" s="1" t="str">
        <f t="shared" si="3"/>
        <v>OXX1098823</v>
      </c>
      <c r="B72" s="111" t="s">
        <v>76</v>
      </c>
      <c r="C72" s="61">
        <v>1098823</v>
      </c>
      <c r="D72" s="62">
        <v>45903</v>
      </c>
      <c r="E72" s="105" t="s">
        <v>2529</v>
      </c>
      <c r="F72" s="105" t="s">
        <v>2530</v>
      </c>
      <c r="G72" s="162" t="s">
        <v>496</v>
      </c>
      <c r="H72" s="195" t="s">
        <v>89</v>
      </c>
      <c r="I72" s="64" t="s">
        <v>41</v>
      </c>
      <c r="J72" s="65">
        <v>3</v>
      </c>
      <c r="K72" s="66" t="s">
        <v>69</v>
      </c>
      <c r="L72" s="67" t="s">
        <v>94</v>
      </c>
      <c r="M72" s="67" t="s">
        <v>62</v>
      </c>
      <c r="N72" s="68" t="s">
        <v>62</v>
      </c>
      <c r="O72" s="68">
        <v>0.375</v>
      </c>
      <c r="P72" s="69" t="s">
        <v>77</v>
      </c>
      <c r="Q72" s="69" t="s">
        <v>78</v>
      </c>
      <c r="R72" s="70">
        <v>45897</v>
      </c>
      <c r="S72" s="71" t="s">
        <v>270</v>
      </c>
      <c r="T72" s="69" t="s">
        <v>47</v>
      </c>
      <c r="U72" s="72" t="s">
        <v>80</v>
      </c>
      <c r="V72" s="73">
        <v>3</v>
      </c>
      <c r="W72" s="73">
        <v>99295</v>
      </c>
      <c r="X72" s="74">
        <v>5</v>
      </c>
      <c r="Y72" s="72">
        <v>0.8</v>
      </c>
      <c r="Z72" s="73" t="s">
        <v>99</v>
      </c>
      <c r="AA72" s="70">
        <v>45867</v>
      </c>
      <c r="AB72" s="73"/>
      <c r="AC72" s="75">
        <v>99295</v>
      </c>
      <c r="AD72" s="75">
        <v>9000</v>
      </c>
      <c r="AE72" s="75" t="s">
        <v>340</v>
      </c>
      <c r="AF72" s="76" t="s">
        <v>3619</v>
      </c>
      <c r="AG72" s="76" t="s">
        <v>3620</v>
      </c>
      <c r="AH72" s="77">
        <v>45897</v>
      </c>
      <c r="AI72" s="77" t="s">
        <v>3621</v>
      </c>
    </row>
    <row r="73" spans="1:35" ht="12" customHeight="1" x14ac:dyDescent="0.3">
      <c r="A73" s="1" t="str">
        <f t="shared" si="3"/>
        <v>OXX1100407</v>
      </c>
      <c r="B73" s="111" t="s">
        <v>76</v>
      </c>
      <c r="C73" s="61">
        <v>1100407</v>
      </c>
      <c r="D73" s="62">
        <v>45903</v>
      </c>
      <c r="E73" s="105" t="s">
        <v>2531</v>
      </c>
      <c r="F73" s="105" t="s">
        <v>2532</v>
      </c>
      <c r="G73" s="162" t="s">
        <v>496</v>
      </c>
      <c r="H73" s="195" t="s">
        <v>89</v>
      </c>
      <c r="I73" s="64" t="s">
        <v>41</v>
      </c>
      <c r="J73" s="65">
        <v>3</v>
      </c>
      <c r="K73" s="66" t="s">
        <v>69</v>
      </c>
      <c r="L73" s="67" t="s">
        <v>366</v>
      </c>
      <c r="M73" s="67" t="s">
        <v>62</v>
      </c>
      <c r="N73" s="68" t="s">
        <v>62</v>
      </c>
      <c r="O73" s="68">
        <v>0.375</v>
      </c>
      <c r="P73" s="69" t="s">
        <v>77</v>
      </c>
      <c r="Q73" s="69" t="s">
        <v>78</v>
      </c>
      <c r="R73" s="70">
        <v>45897</v>
      </c>
      <c r="S73" s="71" t="s">
        <v>270</v>
      </c>
      <c r="T73" s="69" t="s">
        <v>47</v>
      </c>
      <c r="U73" s="72" t="s">
        <v>80</v>
      </c>
      <c r="V73" s="73">
        <v>3</v>
      </c>
      <c r="W73" s="73">
        <v>66222</v>
      </c>
      <c r="X73" s="74">
        <v>5</v>
      </c>
      <c r="Y73" s="72">
        <v>0.88</v>
      </c>
      <c r="Z73" s="73" t="s">
        <v>177</v>
      </c>
      <c r="AA73" s="70">
        <v>45874</v>
      </c>
      <c r="AB73" s="73"/>
      <c r="AC73" s="75">
        <v>66222</v>
      </c>
      <c r="AD73" s="75">
        <v>7000</v>
      </c>
      <c r="AE73" s="75" t="s">
        <v>340</v>
      </c>
      <c r="AF73" s="76" t="s">
        <v>3622</v>
      </c>
      <c r="AG73" s="76" t="s">
        <v>3623</v>
      </c>
      <c r="AH73" s="77">
        <v>45897</v>
      </c>
      <c r="AI73" s="77" t="s">
        <v>3624</v>
      </c>
    </row>
    <row r="74" spans="1:35" ht="12" customHeight="1" x14ac:dyDescent="0.3">
      <c r="A74" s="1" t="str">
        <f t="shared" si="3"/>
        <v>OXX1101448</v>
      </c>
      <c r="B74" s="111" t="s">
        <v>76</v>
      </c>
      <c r="C74" s="61">
        <v>1101448</v>
      </c>
      <c r="D74" s="62">
        <v>45903</v>
      </c>
      <c r="E74" s="105" t="s">
        <v>2533</v>
      </c>
      <c r="F74" s="105" t="s">
        <v>2534</v>
      </c>
      <c r="G74" s="162" t="s">
        <v>496</v>
      </c>
      <c r="H74" s="195" t="s">
        <v>89</v>
      </c>
      <c r="I74" s="64" t="s">
        <v>41</v>
      </c>
      <c r="J74" s="65">
        <v>3</v>
      </c>
      <c r="K74" s="66" t="s">
        <v>69</v>
      </c>
      <c r="L74" s="67" t="s">
        <v>272</v>
      </c>
      <c r="M74" s="67" t="s">
        <v>62</v>
      </c>
      <c r="N74" s="68" t="s">
        <v>62</v>
      </c>
      <c r="O74" s="68">
        <v>0.375</v>
      </c>
      <c r="P74" s="69" t="s">
        <v>77</v>
      </c>
      <c r="Q74" s="69" t="s">
        <v>78</v>
      </c>
      <c r="R74" s="70">
        <v>45897</v>
      </c>
      <c r="S74" s="71" t="s">
        <v>270</v>
      </c>
      <c r="T74" s="69" t="s">
        <v>47</v>
      </c>
      <c r="U74" s="72" t="s">
        <v>80</v>
      </c>
      <c r="V74" s="73">
        <v>3</v>
      </c>
      <c r="W74" s="73">
        <v>88407</v>
      </c>
      <c r="X74" s="74">
        <v>4.2</v>
      </c>
      <c r="Y74" s="72">
        <v>0.81</v>
      </c>
      <c r="Z74" s="73" t="s">
        <v>95</v>
      </c>
      <c r="AA74" s="70">
        <v>45874</v>
      </c>
      <c r="AB74" s="73"/>
      <c r="AC74" s="75">
        <v>88407</v>
      </c>
      <c r="AD74" s="75">
        <v>9000</v>
      </c>
      <c r="AE74" s="75" t="s">
        <v>340</v>
      </c>
      <c r="AF74" s="76" t="s">
        <v>3625</v>
      </c>
      <c r="AG74" s="76" t="s">
        <v>3626</v>
      </c>
      <c r="AH74" s="77">
        <v>45897</v>
      </c>
      <c r="AI74" s="77" t="s">
        <v>3627</v>
      </c>
    </row>
    <row r="75" spans="1:35" ht="12" customHeight="1" x14ac:dyDescent="0.3">
      <c r="A75" s="1" t="str">
        <f t="shared" si="3"/>
        <v>OXX1102778</v>
      </c>
      <c r="B75" s="111" t="s">
        <v>76</v>
      </c>
      <c r="C75" s="61">
        <v>1102778</v>
      </c>
      <c r="D75" s="62">
        <v>45903</v>
      </c>
      <c r="E75" s="105" t="s">
        <v>2535</v>
      </c>
      <c r="F75" s="105" t="s">
        <v>2536</v>
      </c>
      <c r="G75" s="162" t="s">
        <v>496</v>
      </c>
      <c r="H75" s="195" t="s">
        <v>89</v>
      </c>
      <c r="I75" s="64" t="s">
        <v>41</v>
      </c>
      <c r="J75" s="65">
        <v>3</v>
      </c>
      <c r="K75" s="66" t="s">
        <v>69</v>
      </c>
      <c r="L75" s="67" t="s">
        <v>100</v>
      </c>
      <c r="M75" s="67" t="s">
        <v>62</v>
      </c>
      <c r="N75" s="68" t="s">
        <v>62</v>
      </c>
      <c r="O75" s="68">
        <v>0.375</v>
      </c>
      <c r="P75" s="69" t="s">
        <v>77</v>
      </c>
      <c r="Q75" s="69" t="s">
        <v>78</v>
      </c>
      <c r="R75" s="70">
        <v>45897</v>
      </c>
      <c r="S75" s="71" t="s">
        <v>270</v>
      </c>
      <c r="T75" s="69" t="s">
        <v>47</v>
      </c>
      <c r="U75" s="72" t="s">
        <v>80</v>
      </c>
      <c r="V75" s="73">
        <v>3</v>
      </c>
      <c r="W75" s="73">
        <v>68812</v>
      </c>
      <c r="X75" s="74">
        <v>5</v>
      </c>
      <c r="Y75" s="72">
        <v>0.75</v>
      </c>
      <c r="Z75" s="73" t="s">
        <v>93</v>
      </c>
      <c r="AA75" s="70">
        <v>45874</v>
      </c>
      <c r="AB75" s="73"/>
      <c r="AC75" s="75">
        <v>68812</v>
      </c>
      <c r="AD75" s="75">
        <v>7000</v>
      </c>
      <c r="AE75" s="75" t="s">
        <v>340</v>
      </c>
      <c r="AF75" s="76" t="s">
        <v>3628</v>
      </c>
      <c r="AG75" s="76" t="s">
        <v>3629</v>
      </c>
      <c r="AH75" s="77">
        <v>45897</v>
      </c>
      <c r="AI75" s="77" t="s">
        <v>3630</v>
      </c>
    </row>
    <row r="76" spans="1:35" ht="12" customHeight="1" x14ac:dyDescent="0.3">
      <c r="A76" s="1" t="str">
        <f t="shared" si="3"/>
        <v>OXX1103620</v>
      </c>
      <c r="B76" s="111" t="s">
        <v>76</v>
      </c>
      <c r="C76" s="61">
        <v>1103620</v>
      </c>
      <c r="D76" s="62">
        <v>45903</v>
      </c>
      <c r="E76" s="105" t="s">
        <v>2537</v>
      </c>
      <c r="F76" s="105" t="s">
        <v>2538</v>
      </c>
      <c r="G76" s="162" t="s">
        <v>496</v>
      </c>
      <c r="H76" s="195" t="s">
        <v>89</v>
      </c>
      <c r="I76" s="64" t="s">
        <v>41</v>
      </c>
      <c r="J76" s="65">
        <v>3</v>
      </c>
      <c r="K76" s="66" t="s">
        <v>69</v>
      </c>
      <c r="L76" s="67" t="s">
        <v>91</v>
      </c>
      <c r="M76" s="67" t="s">
        <v>62</v>
      </c>
      <c r="N76" s="68" t="s">
        <v>62</v>
      </c>
      <c r="O76" s="68">
        <v>0.375</v>
      </c>
      <c r="P76" s="69" t="s">
        <v>77</v>
      </c>
      <c r="Q76" s="69" t="s">
        <v>78</v>
      </c>
      <c r="R76" s="70">
        <v>45897</v>
      </c>
      <c r="S76" s="71" t="s">
        <v>270</v>
      </c>
      <c r="T76" s="69" t="s">
        <v>47</v>
      </c>
      <c r="U76" s="72" t="s">
        <v>80</v>
      </c>
      <c r="V76" s="73">
        <v>3</v>
      </c>
      <c r="W76" s="73">
        <v>64215</v>
      </c>
      <c r="X76" s="74">
        <v>5</v>
      </c>
      <c r="Y76" s="72">
        <v>0.68</v>
      </c>
      <c r="Z76" s="73" t="s">
        <v>100</v>
      </c>
      <c r="AA76" s="70">
        <v>45874</v>
      </c>
      <c r="AB76" s="73"/>
      <c r="AC76" s="75">
        <v>64215</v>
      </c>
      <c r="AD76" s="75">
        <v>7000</v>
      </c>
      <c r="AE76" s="75" t="s">
        <v>340</v>
      </c>
      <c r="AF76" s="76" t="s">
        <v>3631</v>
      </c>
      <c r="AG76" s="76" t="s">
        <v>3632</v>
      </c>
      <c r="AH76" s="77">
        <v>45897</v>
      </c>
      <c r="AI76" s="77" t="s">
        <v>3633</v>
      </c>
    </row>
    <row r="77" spans="1:35" ht="12" customHeight="1" x14ac:dyDescent="0.3">
      <c r="A77" s="1" t="str">
        <f t="shared" si="3"/>
        <v>OXX1104254</v>
      </c>
      <c r="B77" s="111" t="s">
        <v>76</v>
      </c>
      <c r="C77" s="61">
        <v>1104254</v>
      </c>
      <c r="D77" s="62">
        <v>45903</v>
      </c>
      <c r="E77" s="105" t="s">
        <v>2539</v>
      </c>
      <c r="F77" s="105" t="s">
        <v>2540</v>
      </c>
      <c r="G77" s="162" t="s">
        <v>987</v>
      </c>
      <c r="H77" s="195" t="s">
        <v>89</v>
      </c>
      <c r="I77" s="64" t="s">
        <v>41</v>
      </c>
      <c r="J77" s="65">
        <v>3</v>
      </c>
      <c r="K77" s="66" t="s">
        <v>69</v>
      </c>
      <c r="L77" s="67" t="s">
        <v>90</v>
      </c>
      <c r="M77" s="67" t="s">
        <v>83</v>
      </c>
      <c r="N77" s="68">
        <v>0.29166666666666669</v>
      </c>
      <c r="O77" s="68">
        <v>0.375</v>
      </c>
      <c r="P77" s="69" t="s">
        <v>77</v>
      </c>
      <c r="Q77" s="69" t="s">
        <v>78</v>
      </c>
      <c r="R77" s="70">
        <v>45897</v>
      </c>
      <c r="S77" s="71" t="s">
        <v>270</v>
      </c>
      <c r="T77" s="69" t="s">
        <v>47</v>
      </c>
      <c r="U77" s="72" t="s">
        <v>80</v>
      </c>
      <c r="V77" s="73">
        <v>3</v>
      </c>
      <c r="W77" s="73">
        <v>72017</v>
      </c>
      <c r="X77" s="74">
        <v>5</v>
      </c>
      <c r="Y77" s="72">
        <v>0.5</v>
      </c>
      <c r="Z77" s="73" t="s">
        <v>97</v>
      </c>
      <c r="AA77" s="70">
        <v>45842</v>
      </c>
      <c r="AB77" s="73"/>
      <c r="AC77" s="75">
        <v>72017</v>
      </c>
      <c r="AD77" s="75">
        <v>7000</v>
      </c>
      <c r="AE77" s="75" t="s">
        <v>340</v>
      </c>
      <c r="AF77" s="76" t="s">
        <v>3634</v>
      </c>
      <c r="AG77" s="76" t="s">
        <v>3635</v>
      </c>
      <c r="AH77" s="77">
        <v>45897</v>
      </c>
      <c r="AI77" s="77" t="s">
        <v>3636</v>
      </c>
    </row>
    <row r="78" spans="1:35" ht="12" customHeight="1" x14ac:dyDescent="0.3">
      <c r="A78" s="1" t="str">
        <f t="shared" si="3"/>
        <v>OXX1109809</v>
      </c>
      <c r="B78" s="111" t="s">
        <v>76</v>
      </c>
      <c r="C78" s="61">
        <v>1109809</v>
      </c>
      <c r="D78" s="62">
        <v>45903</v>
      </c>
      <c r="E78" s="105" t="s">
        <v>2541</v>
      </c>
      <c r="F78" s="105" t="s">
        <v>2542</v>
      </c>
      <c r="G78" s="162" t="s">
        <v>496</v>
      </c>
      <c r="H78" s="195" t="s">
        <v>89</v>
      </c>
      <c r="I78" s="64" t="s">
        <v>41</v>
      </c>
      <c r="J78" s="65">
        <v>3</v>
      </c>
      <c r="K78" s="66" t="s">
        <v>69</v>
      </c>
      <c r="L78" s="67" t="s">
        <v>99</v>
      </c>
      <c r="M78" s="67" t="s">
        <v>62</v>
      </c>
      <c r="N78" s="68" t="s">
        <v>62</v>
      </c>
      <c r="O78" s="68">
        <v>0.375</v>
      </c>
      <c r="P78" s="69" t="s">
        <v>77</v>
      </c>
      <c r="Q78" s="69" t="s">
        <v>78</v>
      </c>
      <c r="R78" s="70">
        <v>45897</v>
      </c>
      <c r="S78" s="71" t="s">
        <v>270</v>
      </c>
      <c r="T78" s="69" t="s">
        <v>47</v>
      </c>
      <c r="U78" s="72" t="s">
        <v>80</v>
      </c>
      <c r="V78" s="73">
        <v>3</v>
      </c>
      <c r="W78" s="73">
        <v>70606</v>
      </c>
      <c r="X78" s="74">
        <v>5</v>
      </c>
      <c r="Y78" s="72">
        <v>0.84</v>
      </c>
      <c r="Z78" s="73" t="s">
        <v>94</v>
      </c>
      <c r="AA78" s="70">
        <v>45874</v>
      </c>
      <c r="AB78" s="73"/>
      <c r="AC78" s="75">
        <v>70606</v>
      </c>
      <c r="AD78" s="75">
        <v>7000</v>
      </c>
      <c r="AE78" s="75" t="s">
        <v>340</v>
      </c>
      <c r="AF78" s="76" t="s">
        <v>3637</v>
      </c>
      <c r="AG78" s="76" t="s">
        <v>3638</v>
      </c>
      <c r="AH78" s="77">
        <v>45897</v>
      </c>
      <c r="AI78" s="77" t="s">
        <v>3639</v>
      </c>
    </row>
    <row r="79" spans="1:35" ht="12" customHeight="1" x14ac:dyDescent="0.3">
      <c r="A79" s="1" t="str">
        <f t="shared" si="3"/>
        <v>OXX1112514</v>
      </c>
      <c r="B79" s="111" t="s">
        <v>76</v>
      </c>
      <c r="C79" s="61">
        <v>1112514</v>
      </c>
      <c r="D79" s="62">
        <v>45903</v>
      </c>
      <c r="E79" s="105" t="s">
        <v>2543</v>
      </c>
      <c r="F79" s="105" t="s">
        <v>2544</v>
      </c>
      <c r="G79" s="162" t="s">
        <v>496</v>
      </c>
      <c r="H79" s="195" t="s">
        <v>89</v>
      </c>
      <c r="I79" s="64" t="s">
        <v>41</v>
      </c>
      <c r="J79" s="65">
        <v>3</v>
      </c>
      <c r="K79" s="66" t="s">
        <v>69</v>
      </c>
      <c r="L79" s="67" t="s">
        <v>96</v>
      </c>
      <c r="M79" s="67" t="s">
        <v>62</v>
      </c>
      <c r="N79" s="68" t="s">
        <v>62</v>
      </c>
      <c r="O79" s="68">
        <v>0.375</v>
      </c>
      <c r="P79" s="69" t="s">
        <v>77</v>
      </c>
      <c r="Q79" s="69" t="s">
        <v>78</v>
      </c>
      <c r="R79" s="70">
        <v>45897</v>
      </c>
      <c r="S79" s="71" t="s">
        <v>270</v>
      </c>
      <c r="T79" s="69" t="s">
        <v>47</v>
      </c>
      <c r="U79" s="72" t="s">
        <v>80</v>
      </c>
      <c r="V79" s="73">
        <v>2</v>
      </c>
      <c r="W79" s="73">
        <v>60135</v>
      </c>
      <c r="X79" s="74">
        <v>5</v>
      </c>
      <c r="Y79" s="72">
        <v>1</v>
      </c>
      <c r="Z79" s="73" t="s">
        <v>98</v>
      </c>
      <c r="AA79" s="70">
        <v>45874</v>
      </c>
      <c r="AB79" s="73"/>
      <c r="AC79" s="75">
        <v>60135</v>
      </c>
      <c r="AD79" s="75">
        <v>5000</v>
      </c>
      <c r="AE79" s="75" t="s">
        <v>340</v>
      </c>
      <c r="AF79" s="76" t="s">
        <v>3640</v>
      </c>
      <c r="AG79" s="76" t="s">
        <v>1733</v>
      </c>
      <c r="AH79" s="77">
        <v>45897</v>
      </c>
      <c r="AI79" s="77" t="s">
        <v>3641</v>
      </c>
    </row>
    <row r="80" spans="1:35" ht="12" customHeight="1" x14ac:dyDescent="0.3">
      <c r="A80" s="1" t="str">
        <f t="shared" si="3"/>
        <v>OXX1105826</v>
      </c>
      <c r="B80" s="111" t="s">
        <v>76</v>
      </c>
      <c r="C80" s="61">
        <v>1105826</v>
      </c>
      <c r="D80" s="62">
        <v>45903</v>
      </c>
      <c r="E80" s="105" t="s">
        <v>2545</v>
      </c>
      <c r="F80" s="105" t="s">
        <v>2546</v>
      </c>
      <c r="G80" s="162" t="s">
        <v>804</v>
      </c>
      <c r="H80" s="63" t="s">
        <v>101</v>
      </c>
      <c r="I80" s="64" t="s">
        <v>41</v>
      </c>
      <c r="J80" s="65">
        <v>3</v>
      </c>
      <c r="K80" s="66" t="s">
        <v>69</v>
      </c>
      <c r="L80" s="67" t="s">
        <v>379</v>
      </c>
      <c r="M80" s="67" t="s">
        <v>83</v>
      </c>
      <c r="N80" s="68">
        <v>0.29166666666666669</v>
      </c>
      <c r="O80" s="68">
        <v>0.375</v>
      </c>
      <c r="P80" s="69" t="s">
        <v>77</v>
      </c>
      <c r="Q80" s="69" t="s">
        <v>78</v>
      </c>
      <c r="R80" s="70">
        <v>45897</v>
      </c>
      <c r="S80" s="71" t="s">
        <v>270</v>
      </c>
      <c r="T80" s="69" t="s">
        <v>47</v>
      </c>
      <c r="U80" s="72" t="s">
        <v>80</v>
      </c>
      <c r="V80" s="73">
        <v>3</v>
      </c>
      <c r="W80" s="73">
        <v>80832</v>
      </c>
      <c r="X80" s="74">
        <v>4.7</v>
      </c>
      <c r="Y80" s="72">
        <v>0.86499999999999999</v>
      </c>
      <c r="Z80" s="73" t="s">
        <v>379</v>
      </c>
      <c r="AA80" s="70">
        <v>45874</v>
      </c>
      <c r="AB80" s="73"/>
      <c r="AC80" s="75">
        <v>80832</v>
      </c>
      <c r="AD80" s="75">
        <v>7000</v>
      </c>
      <c r="AE80" s="75" t="s">
        <v>340</v>
      </c>
      <c r="AF80" s="76" t="s">
        <v>3642</v>
      </c>
      <c r="AG80" s="76" t="s">
        <v>3643</v>
      </c>
      <c r="AH80" s="77">
        <v>45897</v>
      </c>
      <c r="AI80" s="77" t="s">
        <v>3644</v>
      </c>
    </row>
    <row r="81" spans="1:35" ht="12" customHeight="1" x14ac:dyDescent="0.3">
      <c r="A81" s="1" t="str">
        <f t="shared" si="3"/>
        <v>OXX1110226</v>
      </c>
      <c r="B81" s="111" t="s">
        <v>76</v>
      </c>
      <c r="C81" s="61">
        <v>1110226</v>
      </c>
      <c r="D81" s="62">
        <v>45903</v>
      </c>
      <c r="E81" s="105" t="s">
        <v>2547</v>
      </c>
      <c r="F81" s="105" t="s">
        <v>2548</v>
      </c>
      <c r="G81" s="162" t="s">
        <v>814</v>
      </c>
      <c r="H81" s="63" t="s">
        <v>101</v>
      </c>
      <c r="I81" s="64" t="s">
        <v>41</v>
      </c>
      <c r="J81" s="65">
        <v>3</v>
      </c>
      <c r="K81" s="66" t="s">
        <v>69</v>
      </c>
      <c r="L81" s="67" t="s">
        <v>271</v>
      </c>
      <c r="M81" s="67" t="s">
        <v>62</v>
      </c>
      <c r="N81" s="68" t="s">
        <v>62</v>
      </c>
      <c r="O81" s="68">
        <v>0.375</v>
      </c>
      <c r="P81" s="69" t="s">
        <v>77</v>
      </c>
      <c r="Q81" s="69" t="s">
        <v>78</v>
      </c>
      <c r="R81" s="70">
        <v>45897</v>
      </c>
      <c r="S81" s="71" t="s">
        <v>270</v>
      </c>
      <c r="T81" s="69" t="s">
        <v>47</v>
      </c>
      <c r="U81" s="72" t="s">
        <v>80</v>
      </c>
      <c r="V81" s="73">
        <v>3</v>
      </c>
      <c r="W81" s="73">
        <v>43342</v>
      </c>
      <c r="X81" s="74">
        <v>5</v>
      </c>
      <c r="Y81" s="72">
        <v>0.77499999999999991</v>
      </c>
      <c r="Z81" s="73" t="s">
        <v>271</v>
      </c>
      <c r="AA81" s="70">
        <v>45840</v>
      </c>
      <c r="AB81" s="73"/>
      <c r="AC81" s="75">
        <v>43342</v>
      </c>
      <c r="AD81" s="75">
        <v>5000</v>
      </c>
      <c r="AE81" s="75" t="s">
        <v>340</v>
      </c>
      <c r="AF81" s="76" t="s">
        <v>3645</v>
      </c>
      <c r="AG81" s="76" t="s">
        <v>1744</v>
      </c>
      <c r="AH81" s="77">
        <v>45897</v>
      </c>
      <c r="AI81" s="77" t="s">
        <v>3646</v>
      </c>
    </row>
    <row r="82" spans="1:35" ht="12" customHeight="1" x14ac:dyDescent="0.3">
      <c r="A82" s="1" t="str">
        <f t="shared" si="3"/>
        <v>OXX1093746</v>
      </c>
      <c r="B82" s="111" t="s">
        <v>76</v>
      </c>
      <c r="C82" s="61">
        <v>1093746</v>
      </c>
      <c r="D82" s="62">
        <v>45903</v>
      </c>
      <c r="E82" s="105" t="s">
        <v>2549</v>
      </c>
      <c r="F82" s="105" t="s">
        <v>2550</v>
      </c>
      <c r="G82" s="162" t="s">
        <v>496</v>
      </c>
      <c r="H82" s="195" t="s">
        <v>103</v>
      </c>
      <c r="I82" s="64" t="s">
        <v>41</v>
      </c>
      <c r="J82" s="65">
        <v>3</v>
      </c>
      <c r="K82" s="66" t="s">
        <v>69</v>
      </c>
      <c r="L82" s="67" t="s">
        <v>177</v>
      </c>
      <c r="M82" s="67" t="s">
        <v>62</v>
      </c>
      <c r="N82" s="68" t="s">
        <v>62</v>
      </c>
      <c r="O82" s="68">
        <v>0.375</v>
      </c>
      <c r="P82" s="69" t="s">
        <v>77</v>
      </c>
      <c r="Q82" s="69" t="s">
        <v>78</v>
      </c>
      <c r="R82" s="70">
        <v>45897</v>
      </c>
      <c r="S82" s="71" t="s">
        <v>270</v>
      </c>
      <c r="T82" s="69" t="s">
        <v>47</v>
      </c>
      <c r="U82" s="72" t="s">
        <v>80</v>
      </c>
      <c r="V82" s="73">
        <v>3</v>
      </c>
      <c r="W82" s="73">
        <v>87116</v>
      </c>
      <c r="X82" s="74">
        <v>5</v>
      </c>
      <c r="Y82" s="72">
        <v>0.70499999999999996</v>
      </c>
      <c r="Z82" s="73" t="s">
        <v>252</v>
      </c>
      <c r="AA82" s="70">
        <v>45874</v>
      </c>
      <c r="AB82" s="73"/>
      <c r="AC82" s="75">
        <v>87116</v>
      </c>
      <c r="AD82" s="75">
        <v>9000</v>
      </c>
      <c r="AE82" s="75" t="s">
        <v>340</v>
      </c>
      <c r="AF82" s="76" t="s">
        <v>3647</v>
      </c>
      <c r="AG82" s="76" t="s">
        <v>3648</v>
      </c>
      <c r="AH82" s="77">
        <v>45897</v>
      </c>
      <c r="AI82" s="77" t="s">
        <v>3649</v>
      </c>
    </row>
    <row r="83" spans="1:35" ht="12" customHeight="1" x14ac:dyDescent="0.3">
      <c r="A83" s="1" t="str">
        <f t="shared" si="3"/>
        <v>OXX1094423</v>
      </c>
      <c r="B83" s="111" t="s">
        <v>76</v>
      </c>
      <c r="C83" s="61">
        <v>1094423</v>
      </c>
      <c r="D83" s="62">
        <v>45903</v>
      </c>
      <c r="E83" s="105" t="s">
        <v>2551</v>
      </c>
      <c r="F83" s="105" t="s">
        <v>2552</v>
      </c>
      <c r="G83" s="162" t="s">
        <v>496</v>
      </c>
      <c r="H83" s="195" t="s">
        <v>103</v>
      </c>
      <c r="I83" s="64" t="s">
        <v>41</v>
      </c>
      <c r="J83" s="65">
        <v>3</v>
      </c>
      <c r="K83" s="66" t="s">
        <v>69</v>
      </c>
      <c r="L83" s="67" t="s">
        <v>252</v>
      </c>
      <c r="M83" s="67" t="s">
        <v>62</v>
      </c>
      <c r="N83" s="68" t="s">
        <v>62</v>
      </c>
      <c r="O83" s="68">
        <v>0.375</v>
      </c>
      <c r="P83" s="69" t="s">
        <v>77</v>
      </c>
      <c r="Q83" s="69" t="s">
        <v>78</v>
      </c>
      <c r="R83" s="70">
        <v>45897</v>
      </c>
      <c r="S83" s="71" t="s">
        <v>270</v>
      </c>
      <c r="T83" s="69" t="s">
        <v>47</v>
      </c>
      <c r="U83" s="72" t="s">
        <v>80</v>
      </c>
      <c r="V83" s="73">
        <v>3</v>
      </c>
      <c r="W83" s="73">
        <v>56846</v>
      </c>
      <c r="X83" s="74">
        <v>5</v>
      </c>
      <c r="Y83" s="72">
        <v>0.65999999999999992</v>
      </c>
      <c r="Z83" s="73" t="s">
        <v>252</v>
      </c>
      <c r="AA83" s="70">
        <v>45841</v>
      </c>
      <c r="AB83" s="73"/>
      <c r="AC83" s="75">
        <v>56846</v>
      </c>
      <c r="AD83" s="75">
        <v>5000</v>
      </c>
      <c r="AE83" s="75" t="s">
        <v>340</v>
      </c>
      <c r="AF83" s="76" t="s">
        <v>3650</v>
      </c>
      <c r="AG83" s="76" t="s">
        <v>3651</v>
      </c>
      <c r="AH83" s="77">
        <v>45897</v>
      </c>
      <c r="AI83" s="77" t="s">
        <v>3652</v>
      </c>
    </row>
    <row r="84" spans="1:35" ht="12" customHeight="1" x14ac:dyDescent="0.3">
      <c r="A84" s="1" t="str">
        <f t="shared" si="3"/>
        <v>OXX1094485</v>
      </c>
      <c r="B84" s="111" t="s">
        <v>76</v>
      </c>
      <c r="C84" s="61">
        <v>1094485</v>
      </c>
      <c r="D84" s="62">
        <v>45903</v>
      </c>
      <c r="E84" s="105" t="s">
        <v>2553</v>
      </c>
      <c r="F84" s="105" t="s">
        <v>2554</v>
      </c>
      <c r="G84" s="162" t="s">
        <v>496</v>
      </c>
      <c r="H84" s="195" t="s">
        <v>103</v>
      </c>
      <c r="I84" s="64" t="s">
        <v>41</v>
      </c>
      <c r="J84" s="65">
        <v>3</v>
      </c>
      <c r="K84" s="66" t="s">
        <v>69</v>
      </c>
      <c r="L84" s="67" t="s">
        <v>171</v>
      </c>
      <c r="M84" s="67" t="s">
        <v>62</v>
      </c>
      <c r="N84" s="68" t="s">
        <v>62</v>
      </c>
      <c r="O84" s="68">
        <v>0.375</v>
      </c>
      <c r="P84" s="69" t="s">
        <v>77</v>
      </c>
      <c r="Q84" s="69" t="s">
        <v>78</v>
      </c>
      <c r="R84" s="70">
        <v>45897</v>
      </c>
      <c r="S84" s="71" t="s">
        <v>270</v>
      </c>
      <c r="T84" s="69" t="s">
        <v>47</v>
      </c>
      <c r="U84" s="72" t="s">
        <v>80</v>
      </c>
      <c r="V84" s="73">
        <v>3</v>
      </c>
      <c r="W84" s="73">
        <v>60152</v>
      </c>
      <c r="X84" s="74">
        <v>5</v>
      </c>
      <c r="Y84" s="72">
        <v>0.77500000000000002</v>
      </c>
      <c r="Z84" s="73" t="s">
        <v>109</v>
      </c>
      <c r="AA84" s="70">
        <v>45874</v>
      </c>
      <c r="AB84" s="73"/>
      <c r="AC84" s="75">
        <v>60152</v>
      </c>
      <c r="AD84" s="75">
        <v>5000</v>
      </c>
      <c r="AE84" s="75" t="s">
        <v>340</v>
      </c>
      <c r="AF84" s="76" t="s">
        <v>3653</v>
      </c>
      <c r="AG84" s="76" t="s">
        <v>3654</v>
      </c>
      <c r="AH84" s="77">
        <v>45897</v>
      </c>
      <c r="AI84" s="77" t="s">
        <v>3655</v>
      </c>
    </row>
    <row r="85" spans="1:35" ht="12" customHeight="1" x14ac:dyDescent="0.3">
      <c r="A85" s="1" t="str">
        <f t="shared" si="3"/>
        <v>OXX1099200</v>
      </c>
      <c r="B85" s="111" t="s">
        <v>76</v>
      </c>
      <c r="C85" s="61">
        <v>1099200</v>
      </c>
      <c r="D85" s="62">
        <v>45903</v>
      </c>
      <c r="E85" s="105" t="s">
        <v>2555</v>
      </c>
      <c r="F85" s="105" t="s">
        <v>2556</v>
      </c>
      <c r="G85" s="162" t="s">
        <v>496</v>
      </c>
      <c r="H85" s="195" t="s">
        <v>103</v>
      </c>
      <c r="I85" s="64" t="s">
        <v>41</v>
      </c>
      <c r="J85" s="65">
        <v>3</v>
      </c>
      <c r="K85" s="66" t="s">
        <v>69</v>
      </c>
      <c r="L85" s="67" t="s">
        <v>111</v>
      </c>
      <c r="M85" s="67" t="s">
        <v>62</v>
      </c>
      <c r="N85" s="68" t="s">
        <v>62</v>
      </c>
      <c r="O85" s="68">
        <v>0.375</v>
      </c>
      <c r="P85" s="69" t="s">
        <v>77</v>
      </c>
      <c r="Q85" s="69" t="s">
        <v>78</v>
      </c>
      <c r="R85" s="70">
        <v>45897</v>
      </c>
      <c r="S85" s="71" t="s">
        <v>270</v>
      </c>
      <c r="T85" s="69" t="s">
        <v>47</v>
      </c>
      <c r="U85" s="72" t="s">
        <v>80</v>
      </c>
      <c r="V85" s="73">
        <v>3</v>
      </c>
      <c r="W85" s="73">
        <v>132284</v>
      </c>
      <c r="X85" s="74">
        <v>5</v>
      </c>
      <c r="Y85" s="72">
        <v>0.79</v>
      </c>
      <c r="Z85" s="73" t="s">
        <v>125</v>
      </c>
      <c r="AA85" s="70">
        <v>45874</v>
      </c>
      <c r="AB85" s="73"/>
      <c r="AC85" s="75">
        <v>132284</v>
      </c>
      <c r="AD85" s="75">
        <v>11000</v>
      </c>
      <c r="AE85" s="75" t="s">
        <v>340</v>
      </c>
      <c r="AF85" s="76" t="s">
        <v>3656</v>
      </c>
      <c r="AG85" s="76" t="s">
        <v>3657</v>
      </c>
      <c r="AH85" s="77">
        <v>45897</v>
      </c>
      <c r="AI85" s="77" t="s">
        <v>3658</v>
      </c>
    </row>
    <row r="86" spans="1:35" ht="12" customHeight="1" x14ac:dyDescent="0.3">
      <c r="A86" s="1" t="str">
        <f t="shared" si="3"/>
        <v>OXX1100736</v>
      </c>
      <c r="B86" s="111" t="s">
        <v>76</v>
      </c>
      <c r="C86" s="61">
        <v>1100736</v>
      </c>
      <c r="D86" s="62">
        <v>45903</v>
      </c>
      <c r="E86" s="105" t="s">
        <v>2557</v>
      </c>
      <c r="F86" s="105" t="s">
        <v>2558</v>
      </c>
      <c r="G86" s="162" t="s">
        <v>496</v>
      </c>
      <c r="H86" s="195" t="s">
        <v>103</v>
      </c>
      <c r="I86" s="64" t="s">
        <v>41</v>
      </c>
      <c r="J86" s="65">
        <v>3</v>
      </c>
      <c r="K86" s="66" t="s">
        <v>69</v>
      </c>
      <c r="L86" s="67" t="s">
        <v>432</v>
      </c>
      <c r="M86" s="67" t="s">
        <v>62</v>
      </c>
      <c r="N86" s="68" t="s">
        <v>62</v>
      </c>
      <c r="O86" s="68">
        <v>0.375</v>
      </c>
      <c r="P86" s="69" t="s">
        <v>77</v>
      </c>
      <c r="Q86" s="69" t="s">
        <v>78</v>
      </c>
      <c r="R86" s="70">
        <v>45897</v>
      </c>
      <c r="S86" s="71" t="s">
        <v>270</v>
      </c>
      <c r="T86" s="69" t="s">
        <v>47</v>
      </c>
      <c r="U86" s="72" t="s">
        <v>80</v>
      </c>
      <c r="V86" s="73">
        <v>3</v>
      </c>
      <c r="W86" s="73">
        <v>68645</v>
      </c>
      <c r="X86" s="74">
        <v>5</v>
      </c>
      <c r="Y86" s="72">
        <v>0.435</v>
      </c>
      <c r="Z86" s="73" t="s">
        <v>110</v>
      </c>
      <c r="AA86" s="70">
        <v>45849</v>
      </c>
      <c r="AB86" s="73"/>
      <c r="AC86" s="75">
        <v>68645</v>
      </c>
      <c r="AD86" s="75">
        <v>7000</v>
      </c>
      <c r="AE86" s="75" t="s">
        <v>340</v>
      </c>
      <c r="AF86" s="76" t="s">
        <v>3659</v>
      </c>
      <c r="AG86" s="76" t="s">
        <v>3660</v>
      </c>
      <c r="AH86" s="77">
        <v>45897</v>
      </c>
      <c r="AI86" s="77" t="s">
        <v>3661</v>
      </c>
    </row>
    <row r="87" spans="1:35" ht="12" customHeight="1" x14ac:dyDescent="0.3">
      <c r="A87" s="1" t="str">
        <f t="shared" si="3"/>
        <v>OXX1104574</v>
      </c>
      <c r="B87" s="111" t="s">
        <v>76</v>
      </c>
      <c r="C87" s="61">
        <v>1104574</v>
      </c>
      <c r="D87" s="62">
        <v>45903</v>
      </c>
      <c r="E87" s="105" t="s">
        <v>2559</v>
      </c>
      <c r="F87" s="105" t="s">
        <v>2560</v>
      </c>
      <c r="G87" s="162" t="s">
        <v>496</v>
      </c>
      <c r="H87" s="195" t="s">
        <v>103</v>
      </c>
      <c r="I87" s="64" t="s">
        <v>41</v>
      </c>
      <c r="J87" s="65">
        <v>3</v>
      </c>
      <c r="K87" s="66" t="s">
        <v>69</v>
      </c>
      <c r="L87" s="67" t="s">
        <v>446</v>
      </c>
      <c r="M87" s="67" t="s">
        <v>62</v>
      </c>
      <c r="N87" s="68" t="s">
        <v>62</v>
      </c>
      <c r="O87" s="68">
        <v>0.375</v>
      </c>
      <c r="P87" s="69" t="s">
        <v>77</v>
      </c>
      <c r="Q87" s="69" t="s">
        <v>78</v>
      </c>
      <c r="R87" s="70">
        <v>45897</v>
      </c>
      <c r="S87" s="71" t="s">
        <v>270</v>
      </c>
      <c r="T87" s="69" t="s">
        <v>47</v>
      </c>
      <c r="U87" s="72" t="s">
        <v>80</v>
      </c>
      <c r="V87" s="73">
        <v>3</v>
      </c>
      <c r="W87" s="73">
        <v>82216</v>
      </c>
      <c r="X87" s="74">
        <v>5</v>
      </c>
      <c r="Y87" s="72">
        <v>0.67</v>
      </c>
      <c r="Z87" s="73" t="s">
        <v>110</v>
      </c>
      <c r="AA87" s="70">
        <v>45874</v>
      </c>
      <c r="AB87" s="73"/>
      <c r="AC87" s="75">
        <v>82216</v>
      </c>
      <c r="AD87" s="75">
        <v>7000</v>
      </c>
      <c r="AE87" s="75" t="s">
        <v>340</v>
      </c>
      <c r="AF87" s="76" t="s">
        <v>3662</v>
      </c>
      <c r="AG87" s="76" t="s">
        <v>3663</v>
      </c>
      <c r="AH87" s="77">
        <v>45897</v>
      </c>
      <c r="AI87" s="77" t="s">
        <v>3664</v>
      </c>
    </row>
    <row r="88" spans="1:35" ht="12" customHeight="1" x14ac:dyDescent="0.3">
      <c r="A88" s="1" t="str">
        <f t="shared" si="3"/>
        <v>OXX1104622</v>
      </c>
      <c r="B88" s="111" t="s">
        <v>76</v>
      </c>
      <c r="C88" s="61">
        <v>1104622</v>
      </c>
      <c r="D88" s="62">
        <v>45903</v>
      </c>
      <c r="E88" s="105" t="s">
        <v>2561</v>
      </c>
      <c r="F88" s="105" t="s">
        <v>2562</v>
      </c>
      <c r="G88" s="162" t="s">
        <v>840</v>
      </c>
      <c r="H88" s="195" t="s">
        <v>103</v>
      </c>
      <c r="I88" s="64" t="s">
        <v>41</v>
      </c>
      <c r="J88" s="65">
        <v>3</v>
      </c>
      <c r="K88" s="66" t="s">
        <v>69</v>
      </c>
      <c r="L88" s="67" t="s">
        <v>110</v>
      </c>
      <c r="M88" s="67" t="s">
        <v>83</v>
      </c>
      <c r="N88" s="68">
        <v>0.29166666666666669</v>
      </c>
      <c r="O88" s="68">
        <v>0.375</v>
      </c>
      <c r="P88" s="69" t="s">
        <v>77</v>
      </c>
      <c r="Q88" s="69" t="s">
        <v>78</v>
      </c>
      <c r="R88" s="70">
        <v>45897</v>
      </c>
      <c r="S88" s="71" t="s">
        <v>270</v>
      </c>
      <c r="T88" s="69" t="s">
        <v>47</v>
      </c>
      <c r="U88" s="72" t="s">
        <v>80</v>
      </c>
      <c r="V88" s="73">
        <v>3</v>
      </c>
      <c r="W88" s="73">
        <v>93086</v>
      </c>
      <c r="X88" s="74">
        <v>5</v>
      </c>
      <c r="Y88" s="72">
        <v>0.93500000000000005</v>
      </c>
      <c r="Z88" s="73" t="s">
        <v>111</v>
      </c>
      <c r="AA88" s="70">
        <v>45874</v>
      </c>
      <c r="AB88" s="73"/>
      <c r="AC88" s="75">
        <v>93086</v>
      </c>
      <c r="AD88" s="75">
        <v>9000</v>
      </c>
      <c r="AE88" s="75" t="s">
        <v>340</v>
      </c>
      <c r="AF88" s="76" t="s">
        <v>3665</v>
      </c>
      <c r="AG88" s="76" t="s">
        <v>3666</v>
      </c>
      <c r="AH88" s="77">
        <v>45897</v>
      </c>
      <c r="AI88" s="77" t="s">
        <v>3667</v>
      </c>
    </row>
    <row r="89" spans="1:35" ht="12" customHeight="1" x14ac:dyDescent="0.3">
      <c r="A89" s="1" t="str">
        <f t="shared" si="3"/>
        <v>OXX1105473</v>
      </c>
      <c r="B89" s="111" t="s">
        <v>76</v>
      </c>
      <c r="C89" s="61">
        <v>1105473</v>
      </c>
      <c r="D89" s="62">
        <v>45903</v>
      </c>
      <c r="E89" s="105" t="s">
        <v>2563</v>
      </c>
      <c r="F89" s="105" t="s">
        <v>2564</v>
      </c>
      <c r="G89" s="162" t="s">
        <v>840</v>
      </c>
      <c r="H89" s="195" t="s">
        <v>103</v>
      </c>
      <c r="I89" s="64" t="s">
        <v>41</v>
      </c>
      <c r="J89" s="65">
        <v>3</v>
      </c>
      <c r="K89" s="66" t="s">
        <v>69</v>
      </c>
      <c r="L89" s="67" t="s">
        <v>108</v>
      </c>
      <c r="M89" s="67" t="s">
        <v>83</v>
      </c>
      <c r="N89" s="68">
        <v>0.29166666666666669</v>
      </c>
      <c r="O89" s="68">
        <v>0.375</v>
      </c>
      <c r="P89" s="69" t="s">
        <v>77</v>
      </c>
      <c r="Q89" s="69" t="s">
        <v>78</v>
      </c>
      <c r="R89" s="70">
        <v>45897</v>
      </c>
      <c r="S89" s="71" t="s">
        <v>270</v>
      </c>
      <c r="T89" s="69" t="s">
        <v>47</v>
      </c>
      <c r="U89" s="72" t="s">
        <v>80</v>
      </c>
      <c r="V89" s="73">
        <v>3</v>
      </c>
      <c r="W89" s="73">
        <v>62032</v>
      </c>
      <c r="X89" s="74">
        <v>5</v>
      </c>
      <c r="Y89" s="72">
        <v>0.43</v>
      </c>
      <c r="Z89" s="73" t="s">
        <v>105</v>
      </c>
      <c r="AA89" s="70">
        <v>45841</v>
      </c>
      <c r="AB89" s="73"/>
      <c r="AC89" s="75">
        <v>62032</v>
      </c>
      <c r="AD89" s="75">
        <v>7000</v>
      </c>
      <c r="AE89" s="75" t="s">
        <v>340</v>
      </c>
      <c r="AF89" s="76" t="s">
        <v>3668</v>
      </c>
      <c r="AG89" s="76" t="s">
        <v>3669</v>
      </c>
      <c r="AH89" s="77">
        <v>45897</v>
      </c>
      <c r="AI89" s="77" t="s">
        <v>3670</v>
      </c>
    </row>
    <row r="90" spans="1:35" ht="12" customHeight="1" x14ac:dyDescent="0.3">
      <c r="A90" s="1" t="str">
        <f t="shared" si="3"/>
        <v>OXX1113980</v>
      </c>
      <c r="B90" s="111" t="s">
        <v>76</v>
      </c>
      <c r="C90" s="61">
        <v>1113980</v>
      </c>
      <c r="D90" s="62">
        <v>45903</v>
      </c>
      <c r="E90" s="105" t="s">
        <v>2565</v>
      </c>
      <c r="F90" s="105" t="s">
        <v>2566</v>
      </c>
      <c r="G90" s="162" t="s">
        <v>496</v>
      </c>
      <c r="H90" s="195" t="s">
        <v>103</v>
      </c>
      <c r="I90" s="64" t="s">
        <v>41</v>
      </c>
      <c r="J90" s="65">
        <v>3</v>
      </c>
      <c r="K90" s="66" t="s">
        <v>69</v>
      </c>
      <c r="L90" s="67" t="s">
        <v>342</v>
      </c>
      <c r="M90" s="67" t="s">
        <v>62</v>
      </c>
      <c r="N90" s="68" t="s">
        <v>62</v>
      </c>
      <c r="O90" s="68">
        <v>0.375</v>
      </c>
      <c r="P90" s="69" t="s">
        <v>77</v>
      </c>
      <c r="Q90" s="69" t="s">
        <v>78</v>
      </c>
      <c r="R90" s="70">
        <v>45897</v>
      </c>
      <c r="S90" s="71" t="s">
        <v>270</v>
      </c>
      <c r="T90" s="69" t="s">
        <v>47</v>
      </c>
      <c r="U90" s="72" t="s">
        <v>80</v>
      </c>
      <c r="V90" s="73" t="s">
        <v>48</v>
      </c>
      <c r="W90" s="73" t="s">
        <v>48</v>
      </c>
      <c r="X90" s="74" t="s">
        <v>48</v>
      </c>
      <c r="Y90" s="72" t="s">
        <v>48</v>
      </c>
      <c r="Z90" s="73" t="s">
        <v>48</v>
      </c>
      <c r="AA90" s="70" t="s">
        <v>48</v>
      </c>
      <c r="AB90" s="73"/>
      <c r="AC90" s="75">
        <v>85000</v>
      </c>
      <c r="AD90" s="75">
        <v>7000</v>
      </c>
      <c r="AE90" s="75" t="s">
        <v>340</v>
      </c>
      <c r="AF90" s="76" t="s">
        <v>3671</v>
      </c>
      <c r="AG90" s="76" t="s">
        <v>3672</v>
      </c>
      <c r="AH90" s="77">
        <v>45897</v>
      </c>
      <c r="AI90" s="77" t="s">
        <v>3673</v>
      </c>
    </row>
    <row r="91" spans="1:35" ht="12" customHeight="1" x14ac:dyDescent="0.3">
      <c r="A91" s="1" t="str">
        <f t="shared" si="3"/>
        <v>SHX1087739</v>
      </c>
      <c r="B91" s="143" t="s">
        <v>151</v>
      </c>
      <c r="C91" s="61">
        <v>1087739</v>
      </c>
      <c r="D91" s="62">
        <v>45903</v>
      </c>
      <c r="E91" s="105" t="s">
        <v>2567</v>
      </c>
      <c r="F91" s="105" t="s">
        <v>2568</v>
      </c>
      <c r="G91" s="162" t="s">
        <v>840</v>
      </c>
      <c r="H91" s="195" t="s">
        <v>103</v>
      </c>
      <c r="I91" s="64" t="s">
        <v>41</v>
      </c>
      <c r="J91" s="65">
        <v>3</v>
      </c>
      <c r="K91" s="66" t="s">
        <v>69</v>
      </c>
      <c r="L91" s="67" t="s">
        <v>125</v>
      </c>
      <c r="M91" s="67" t="s">
        <v>83</v>
      </c>
      <c r="N91" s="68">
        <v>0.29166666666666669</v>
      </c>
      <c r="O91" s="68">
        <v>0.375</v>
      </c>
      <c r="P91" s="69" t="s">
        <v>77</v>
      </c>
      <c r="Q91" s="69" t="s">
        <v>78</v>
      </c>
      <c r="R91" s="70">
        <v>45897</v>
      </c>
      <c r="S91" s="71" t="s">
        <v>270</v>
      </c>
      <c r="T91" s="69" t="s">
        <v>47</v>
      </c>
      <c r="U91" s="72" t="s">
        <v>80</v>
      </c>
      <c r="V91" s="73">
        <v>3</v>
      </c>
      <c r="W91" s="73">
        <v>193080</v>
      </c>
      <c r="X91" s="74">
        <v>5</v>
      </c>
      <c r="Y91" s="72">
        <v>0.88</v>
      </c>
      <c r="Z91" s="73" t="s">
        <v>107</v>
      </c>
      <c r="AA91" s="70">
        <v>45874</v>
      </c>
      <c r="AB91" s="73"/>
      <c r="AC91" s="75">
        <v>193080</v>
      </c>
      <c r="AD91" s="75">
        <v>18000</v>
      </c>
      <c r="AE91" s="75" t="s">
        <v>340</v>
      </c>
      <c r="AF91" s="76" t="s">
        <v>3674</v>
      </c>
      <c r="AG91" s="76" t="s">
        <v>3675</v>
      </c>
      <c r="AH91" s="77">
        <v>45897</v>
      </c>
      <c r="AI91" s="77" t="s">
        <v>3676</v>
      </c>
    </row>
    <row r="92" spans="1:35" ht="12" customHeight="1" thickBot="1" x14ac:dyDescent="0.35">
      <c r="A92" s="5" t="str">
        <f t="shared" si="0"/>
        <v/>
      </c>
      <c r="B92" s="78"/>
      <c r="C92" s="79"/>
      <c r="D92" s="80"/>
      <c r="E92" s="81"/>
      <c r="F92" s="81"/>
      <c r="G92" s="81"/>
      <c r="H92" s="82"/>
      <c r="I92" s="114" t="s">
        <v>38</v>
      </c>
      <c r="J92" s="84">
        <f>SUBTOTAL(9,J64:J91)</f>
        <v>86</v>
      </c>
      <c r="K92" s="85">
        <f>(70)-J92</f>
        <v>-16</v>
      </c>
      <c r="L92" s="86"/>
      <c r="M92" s="86"/>
      <c r="N92" s="87"/>
      <c r="O92" s="87"/>
      <c r="P92" s="88"/>
      <c r="Q92" s="88"/>
      <c r="R92" s="89"/>
      <c r="S92" s="90"/>
      <c r="T92" s="88"/>
      <c r="U92" s="91"/>
      <c r="V92" s="92"/>
      <c r="W92" s="92"/>
      <c r="X92" s="93"/>
      <c r="Y92" s="91"/>
      <c r="Z92" s="88"/>
      <c r="AA92" s="89"/>
      <c r="AB92" s="92"/>
      <c r="AC92" s="17"/>
      <c r="AD92" s="17"/>
      <c r="AE92" s="17"/>
      <c r="AF92" s="18"/>
      <c r="AG92" s="18"/>
      <c r="AH92" s="19"/>
      <c r="AI92" s="19"/>
    </row>
    <row r="93" spans="1:35" ht="12" customHeight="1" thickBot="1" x14ac:dyDescent="0.35">
      <c r="A93" s="1" t="str">
        <f t="shared" si="0"/>
        <v/>
      </c>
      <c r="B93" s="94"/>
      <c r="C93" s="115"/>
      <c r="D93" s="96"/>
      <c r="E93" s="97">
        <v>45904</v>
      </c>
      <c r="F93" s="98" t="s">
        <v>39</v>
      </c>
      <c r="G93" s="99"/>
      <c r="H93" s="100"/>
      <c r="I93" s="109"/>
      <c r="J93" s="116"/>
      <c r="K93" s="117"/>
      <c r="L93" s="86"/>
      <c r="M93" s="86"/>
      <c r="N93" s="87"/>
      <c r="O93" s="87"/>
      <c r="P93" s="88"/>
      <c r="Q93" s="88"/>
      <c r="R93" s="89"/>
      <c r="S93" s="90"/>
      <c r="T93" s="88"/>
      <c r="U93" s="91"/>
      <c r="V93" s="92"/>
      <c r="W93" s="92"/>
      <c r="X93" s="93"/>
      <c r="Y93" s="91"/>
      <c r="Z93" s="88"/>
      <c r="AA93" s="89"/>
      <c r="AB93" s="92"/>
      <c r="AC93" s="17"/>
      <c r="AD93" s="17"/>
      <c r="AE93" s="17"/>
      <c r="AF93" s="18"/>
      <c r="AG93" s="18"/>
      <c r="AH93" s="19"/>
      <c r="AI93" s="19"/>
    </row>
    <row r="94" spans="1:35" ht="12" customHeight="1" thickBot="1" x14ac:dyDescent="0.35">
      <c r="A94" s="5" t="str">
        <f t="shared" ref="A94:A156" si="4">CONCATENATE(B94,C94)</f>
        <v/>
      </c>
      <c r="B94" s="78"/>
      <c r="C94" s="79"/>
      <c r="D94" s="80"/>
      <c r="E94" s="81"/>
      <c r="F94" s="81"/>
      <c r="G94" s="81"/>
      <c r="H94" s="82"/>
      <c r="I94" s="83" t="s">
        <v>38</v>
      </c>
      <c r="J94" s="84">
        <f>SUBTOTAL(9,J93)</f>
        <v>0</v>
      </c>
      <c r="K94" s="85">
        <f>(70)-J94</f>
        <v>70</v>
      </c>
      <c r="L94" s="159"/>
      <c r="M94" s="86"/>
      <c r="N94" s="87"/>
      <c r="O94" s="87"/>
      <c r="P94" s="88"/>
      <c r="Q94" s="88"/>
      <c r="R94" s="89"/>
      <c r="S94" s="90"/>
      <c r="T94" s="88"/>
      <c r="U94" s="91"/>
      <c r="V94" s="92"/>
      <c r="W94" s="92"/>
      <c r="X94" s="93"/>
      <c r="Y94" s="91"/>
      <c r="Z94" s="88"/>
      <c r="AA94" s="89"/>
      <c r="AB94" s="92"/>
      <c r="AC94" s="17"/>
      <c r="AD94" s="17"/>
      <c r="AE94" s="17"/>
      <c r="AF94" s="18"/>
      <c r="AG94" s="18"/>
      <c r="AH94" s="19"/>
      <c r="AI94" s="19"/>
    </row>
    <row r="95" spans="1:35" ht="12" customHeight="1" thickBot="1" x14ac:dyDescent="0.35">
      <c r="A95" s="1" t="str">
        <f t="shared" si="4"/>
        <v/>
      </c>
      <c r="B95" s="94"/>
      <c r="C95" s="115"/>
      <c r="D95" s="96"/>
      <c r="E95" s="97">
        <v>45905</v>
      </c>
      <c r="F95" s="98" t="s">
        <v>72</v>
      </c>
      <c r="G95" s="99"/>
      <c r="H95" s="100"/>
      <c r="I95" s="109"/>
      <c r="J95" s="110"/>
      <c r="K95" s="103"/>
      <c r="L95" s="118"/>
      <c r="M95" s="118"/>
      <c r="N95" s="119"/>
      <c r="O95" s="119"/>
      <c r="P95" s="120"/>
      <c r="Q95" s="120"/>
      <c r="R95" s="121"/>
      <c r="S95" s="122"/>
      <c r="T95" s="120"/>
      <c r="U95" s="123"/>
      <c r="V95" s="124"/>
      <c r="W95" s="124"/>
      <c r="X95" s="125"/>
      <c r="Y95" s="123"/>
      <c r="Z95" s="120"/>
      <c r="AA95" s="121"/>
      <c r="AB95" s="124"/>
      <c r="AC95" s="126"/>
      <c r="AD95" s="126"/>
      <c r="AE95" s="126"/>
      <c r="AF95" s="18"/>
      <c r="AG95" s="18"/>
      <c r="AH95" s="19"/>
      <c r="AI95" s="19"/>
    </row>
    <row r="96" spans="1:35" ht="12" customHeight="1" x14ac:dyDescent="0.3">
      <c r="A96" s="1" t="str">
        <f t="shared" ref="A96:A122" si="5">CONCATENATE(B96,C96)</f>
        <v>OXX1095997</v>
      </c>
      <c r="B96" s="111" t="s">
        <v>76</v>
      </c>
      <c r="C96" s="61">
        <v>1095997</v>
      </c>
      <c r="D96" s="62">
        <v>45905</v>
      </c>
      <c r="E96" s="105" t="s">
        <v>2569</v>
      </c>
      <c r="F96" s="105" t="s">
        <v>2570</v>
      </c>
      <c r="G96" s="162" t="s">
        <v>521</v>
      </c>
      <c r="H96" s="63" t="s">
        <v>60</v>
      </c>
      <c r="I96" s="64" t="s">
        <v>41</v>
      </c>
      <c r="J96" s="65">
        <v>3</v>
      </c>
      <c r="K96" s="66" t="s">
        <v>69</v>
      </c>
      <c r="L96" s="67" t="s">
        <v>211</v>
      </c>
      <c r="M96" s="67" t="s">
        <v>62</v>
      </c>
      <c r="N96" s="68" t="s">
        <v>62</v>
      </c>
      <c r="O96" s="68">
        <v>0.375</v>
      </c>
      <c r="P96" s="69" t="s">
        <v>77</v>
      </c>
      <c r="Q96" s="69" t="s">
        <v>78</v>
      </c>
      <c r="R96" s="70">
        <v>45897</v>
      </c>
      <c r="S96" s="71" t="s">
        <v>270</v>
      </c>
      <c r="T96" s="69" t="s">
        <v>47</v>
      </c>
      <c r="U96" s="72" t="s">
        <v>80</v>
      </c>
      <c r="V96" s="73">
        <v>3</v>
      </c>
      <c r="W96" s="73">
        <v>72713</v>
      </c>
      <c r="X96" s="74">
        <v>4.9000000000000004</v>
      </c>
      <c r="Y96" s="72">
        <v>0.84</v>
      </c>
      <c r="Z96" s="73" t="s">
        <v>81</v>
      </c>
      <c r="AA96" s="70">
        <v>45842</v>
      </c>
      <c r="AB96" s="73"/>
      <c r="AC96" s="75">
        <v>72713</v>
      </c>
      <c r="AD96" s="75">
        <v>7000</v>
      </c>
      <c r="AE96" s="75" t="s">
        <v>340</v>
      </c>
      <c r="AF96" s="76" t="s">
        <v>3677</v>
      </c>
      <c r="AG96" s="76" t="s">
        <v>3678</v>
      </c>
      <c r="AH96" s="77">
        <v>45897</v>
      </c>
      <c r="AI96" s="77" t="s">
        <v>3679</v>
      </c>
    </row>
    <row r="97" spans="1:35" ht="12" customHeight="1" x14ac:dyDescent="0.3">
      <c r="A97" s="1" t="str">
        <f t="shared" si="5"/>
        <v>OXX1102254</v>
      </c>
      <c r="B97" s="111" t="s">
        <v>76</v>
      </c>
      <c r="C97" s="61">
        <v>1102254</v>
      </c>
      <c r="D97" s="62">
        <v>45905</v>
      </c>
      <c r="E97" s="105" t="s">
        <v>2571</v>
      </c>
      <c r="F97" s="105" t="s">
        <v>2572</v>
      </c>
      <c r="G97" s="162" t="s">
        <v>521</v>
      </c>
      <c r="H97" s="63" t="s">
        <v>60</v>
      </c>
      <c r="I97" s="64" t="s">
        <v>41</v>
      </c>
      <c r="J97" s="65">
        <v>3</v>
      </c>
      <c r="K97" s="66" t="s">
        <v>69</v>
      </c>
      <c r="L97" s="67" t="s">
        <v>308</v>
      </c>
      <c r="M97" s="67" t="s">
        <v>62</v>
      </c>
      <c r="N97" s="68" t="s">
        <v>62</v>
      </c>
      <c r="O97" s="68">
        <v>0.375</v>
      </c>
      <c r="P97" s="69" t="s">
        <v>77</v>
      </c>
      <c r="Q97" s="69" t="s">
        <v>78</v>
      </c>
      <c r="R97" s="70">
        <v>45897</v>
      </c>
      <c r="S97" s="71" t="s">
        <v>270</v>
      </c>
      <c r="T97" s="69" t="s">
        <v>47</v>
      </c>
      <c r="U97" s="72" t="s">
        <v>80</v>
      </c>
      <c r="V97" s="73">
        <v>3</v>
      </c>
      <c r="W97" s="73">
        <v>95961</v>
      </c>
      <c r="X97" s="74">
        <v>5</v>
      </c>
      <c r="Y97" s="72">
        <v>1</v>
      </c>
      <c r="Z97" s="73" t="s">
        <v>211</v>
      </c>
      <c r="AA97" s="70">
        <v>45876</v>
      </c>
      <c r="AB97" s="73"/>
      <c r="AC97" s="75">
        <v>95961</v>
      </c>
      <c r="AD97" s="75">
        <v>9000</v>
      </c>
      <c r="AE97" s="75" t="s">
        <v>340</v>
      </c>
      <c r="AF97" s="76" t="s">
        <v>3680</v>
      </c>
      <c r="AG97" s="76" t="s">
        <v>3681</v>
      </c>
      <c r="AH97" s="77">
        <v>45897</v>
      </c>
      <c r="AI97" s="77" t="s">
        <v>3682</v>
      </c>
    </row>
    <row r="98" spans="1:35" ht="12" customHeight="1" x14ac:dyDescent="0.3">
      <c r="A98" s="1" t="str">
        <f t="shared" si="5"/>
        <v>OXX1094789</v>
      </c>
      <c r="B98" s="111" t="s">
        <v>76</v>
      </c>
      <c r="C98" s="61">
        <v>1094789</v>
      </c>
      <c r="D98" s="62">
        <v>45905</v>
      </c>
      <c r="E98" s="105" t="s">
        <v>2573</v>
      </c>
      <c r="F98" s="105" t="s">
        <v>2574</v>
      </c>
      <c r="G98" s="162" t="s">
        <v>534</v>
      </c>
      <c r="H98" s="215" t="s">
        <v>399</v>
      </c>
      <c r="I98" s="64" t="s">
        <v>41</v>
      </c>
      <c r="J98" s="65">
        <v>4</v>
      </c>
      <c r="K98" s="66" t="s">
        <v>69</v>
      </c>
      <c r="L98" s="67" t="s">
        <v>82</v>
      </c>
      <c r="M98" s="67" t="s">
        <v>62</v>
      </c>
      <c r="N98" s="68" t="s">
        <v>62</v>
      </c>
      <c r="O98" s="68">
        <v>0.375</v>
      </c>
      <c r="P98" s="69" t="s">
        <v>77</v>
      </c>
      <c r="Q98" s="69" t="s">
        <v>78</v>
      </c>
      <c r="R98" s="70">
        <v>45897</v>
      </c>
      <c r="S98" s="71" t="s">
        <v>270</v>
      </c>
      <c r="T98" s="69" t="s">
        <v>47</v>
      </c>
      <c r="U98" s="72" t="s">
        <v>80</v>
      </c>
      <c r="V98" s="73">
        <v>3</v>
      </c>
      <c r="W98" s="73">
        <v>77828</v>
      </c>
      <c r="X98" s="74">
        <v>5</v>
      </c>
      <c r="Y98" s="72">
        <v>0.96</v>
      </c>
      <c r="Z98" s="73" t="s">
        <v>177</v>
      </c>
      <c r="AA98" s="70">
        <v>45876</v>
      </c>
      <c r="AB98" s="73"/>
      <c r="AC98" s="75">
        <v>77828</v>
      </c>
      <c r="AD98" s="75">
        <v>5000</v>
      </c>
      <c r="AE98" s="75" t="s">
        <v>340</v>
      </c>
      <c r="AF98" s="76" t="s">
        <v>3683</v>
      </c>
      <c r="AG98" s="76" t="s">
        <v>3684</v>
      </c>
      <c r="AH98" s="77">
        <v>45897</v>
      </c>
      <c r="AI98" s="77" t="s">
        <v>3685</v>
      </c>
    </row>
    <row r="99" spans="1:35" ht="12" customHeight="1" x14ac:dyDescent="0.3">
      <c r="A99" s="1" t="str">
        <f>CONCATENATE(B99,C99)</f>
        <v>OXX1101508</v>
      </c>
      <c r="B99" s="111" t="s">
        <v>76</v>
      </c>
      <c r="C99" s="61">
        <v>1101508</v>
      </c>
      <c r="D99" s="62">
        <v>45905</v>
      </c>
      <c r="E99" s="105" t="s">
        <v>2575</v>
      </c>
      <c r="F99" s="105" t="s">
        <v>2576</v>
      </c>
      <c r="G99" s="162" t="s">
        <v>444</v>
      </c>
      <c r="H99" s="63" t="s">
        <v>85</v>
      </c>
      <c r="I99" s="64" t="s">
        <v>41</v>
      </c>
      <c r="J99" s="65">
        <v>3</v>
      </c>
      <c r="K99" s="66" t="s">
        <v>69</v>
      </c>
      <c r="L99" s="67" t="s">
        <v>84</v>
      </c>
      <c r="M99" s="67" t="s">
        <v>62</v>
      </c>
      <c r="N99" s="68" t="s">
        <v>62</v>
      </c>
      <c r="O99" s="68">
        <v>0.375</v>
      </c>
      <c r="P99" s="69" t="s">
        <v>77</v>
      </c>
      <c r="Q99" s="69" t="s">
        <v>78</v>
      </c>
      <c r="R99" s="70">
        <v>45897</v>
      </c>
      <c r="S99" s="71" t="s">
        <v>270</v>
      </c>
      <c r="T99" s="69" t="s">
        <v>47</v>
      </c>
      <c r="U99" s="72" t="s">
        <v>80</v>
      </c>
      <c r="V99" s="73">
        <v>3</v>
      </c>
      <c r="W99" s="73">
        <v>82341</v>
      </c>
      <c r="X99" s="74">
        <v>5</v>
      </c>
      <c r="Y99" s="72">
        <v>0.80499999999999994</v>
      </c>
      <c r="Z99" s="73" t="s">
        <v>84</v>
      </c>
      <c r="AA99" s="70">
        <v>45870</v>
      </c>
      <c r="AB99" s="73"/>
      <c r="AC99" s="75">
        <v>82341</v>
      </c>
      <c r="AD99" s="75">
        <v>7000</v>
      </c>
      <c r="AE99" s="75" t="s">
        <v>340</v>
      </c>
      <c r="AF99" s="76" t="s">
        <v>3686</v>
      </c>
      <c r="AG99" s="76" t="s">
        <v>3687</v>
      </c>
      <c r="AH99" s="77">
        <v>45897</v>
      </c>
      <c r="AI99" s="77" t="s">
        <v>3688</v>
      </c>
    </row>
    <row r="100" spans="1:35" ht="12" customHeight="1" x14ac:dyDescent="0.3">
      <c r="A100" s="1" t="str">
        <f t="shared" si="5"/>
        <v>OXX1099743</v>
      </c>
      <c r="B100" s="111" t="s">
        <v>76</v>
      </c>
      <c r="C100" s="61">
        <v>1099743</v>
      </c>
      <c r="D100" s="62">
        <v>45905</v>
      </c>
      <c r="E100" s="105" t="s">
        <v>2577</v>
      </c>
      <c r="F100" s="105" t="s">
        <v>2578</v>
      </c>
      <c r="G100" s="162" t="s">
        <v>682</v>
      </c>
      <c r="H100" s="213" t="s">
        <v>397</v>
      </c>
      <c r="I100" s="64" t="s">
        <v>41</v>
      </c>
      <c r="J100" s="65">
        <v>3</v>
      </c>
      <c r="K100" s="66" t="s">
        <v>69</v>
      </c>
      <c r="L100" s="67" t="s">
        <v>96</v>
      </c>
      <c r="M100" s="67" t="s">
        <v>62</v>
      </c>
      <c r="N100" s="68" t="s">
        <v>62</v>
      </c>
      <c r="O100" s="68">
        <v>0.375</v>
      </c>
      <c r="P100" s="69" t="s">
        <v>77</v>
      </c>
      <c r="Q100" s="69" t="s">
        <v>78</v>
      </c>
      <c r="R100" s="70">
        <v>45897</v>
      </c>
      <c r="S100" s="71" t="s">
        <v>270</v>
      </c>
      <c r="T100" s="69" t="s">
        <v>47</v>
      </c>
      <c r="U100" s="72" t="s">
        <v>80</v>
      </c>
      <c r="V100" s="73">
        <v>3</v>
      </c>
      <c r="W100" s="73">
        <v>67222</v>
      </c>
      <c r="X100" s="74">
        <v>5</v>
      </c>
      <c r="Y100" s="72">
        <v>1</v>
      </c>
      <c r="Z100" s="73" t="s">
        <v>98</v>
      </c>
      <c r="AA100" s="70">
        <v>45875</v>
      </c>
      <c r="AB100" s="73"/>
      <c r="AC100" s="75">
        <v>67222</v>
      </c>
      <c r="AD100" s="75">
        <v>7000</v>
      </c>
      <c r="AE100" s="75" t="s">
        <v>340</v>
      </c>
      <c r="AF100" s="76" t="s">
        <v>3689</v>
      </c>
      <c r="AG100" s="76" t="s">
        <v>3690</v>
      </c>
      <c r="AH100" s="77">
        <v>45897</v>
      </c>
      <c r="AI100" s="77" t="s">
        <v>3691</v>
      </c>
    </row>
    <row r="101" spans="1:35" ht="12" customHeight="1" x14ac:dyDescent="0.3">
      <c r="A101" s="1" t="str">
        <f t="shared" si="5"/>
        <v>OXX1113976</v>
      </c>
      <c r="B101" s="111" t="s">
        <v>76</v>
      </c>
      <c r="C101" s="61">
        <v>1113976</v>
      </c>
      <c r="D101" s="62">
        <v>45905</v>
      </c>
      <c r="E101" s="105" t="s">
        <v>2579</v>
      </c>
      <c r="F101" s="105" t="s">
        <v>2580</v>
      </c>
      <c r="G101" s="162" t="s">
        <v>493</v>
      </c>
      <c r="H101" s="214" t="s">
        <v>398</v>
      </c>
      <c r="I101" s="64" t="s">
        <v>41</v>
      </c>
      <c r="J101" s="65">
        <v>5</v>
      </c>
      <c r="K101" s="66" t="s">
        <v>69</v>
      </c>
      <c r="L101" s="67" t="s">
        <v>434</v>
      </c>
      <c r="M101" s="67" t="s">
        <v>62</v>
      </c>
      <c r="N101" s="68" t="s">
        <v>62</v>
      </c>
      <c r="O101" s="68">
        <v>0.375</v>
      </c>
      <c r="P101" s="69" t="s">
        <v>77</v>
      </c>
      <c r="Q101" s="69" t="s">
        <v>78</v>
      </c>
      <c r="R101" s="70">
        <v>45897</v>
      </c>
      <c r="S101" s="71" t="s">
        <v>270</v>
      </c>
      <c r="T101" s="69" t="s">
        <v>47</v>
      </c>
      <c r="U101" s="72" t="s">
        <v>80</v>
      </c>
      <c r="V101" s="73">
        <v>3</v>
      </c>
      <c r="W101" s="73">
        <v>50919</v>
      </c>
      <c r="X101" s="74">
        <v>5</v>
      </c>
      <c r="Y101" s="72">
        <v>0.73</v>
      </c>
      <c r="Z101" s="73" t="s">
        <v>93</v>
      </c>
      <c r="AA101" s="70">
        <v>45875</v>
      </c>
      <c r="AB101" s="73"/>
      <c r="AC101" s="75">
        <v>50919</v>
      </c>
      <c r="AD101" s="75">
        <v>3000</v>
      </c>
      <c r="AE101" s="75" t="s">
        <v>340</v>
      </c>
      <c r="AF101" s="76" t="s">
        <v>3692</v>
      </c>
      <c r="AG101" s="76" t="s">
        <v>3693</v>
      </c>
      <c r="AH101" s="77">
        <v>45897</v>
      </c>
      <c r="AI101" s="77" t="s">
        <v>3694</v>
      </c>
    </row>
    <row r="102" spans="1:35" ht="12" customHeight="1" x14ac:dyDescent="0.3">
      <c r="A102" s="1" t="str">
        <f t="shared" si="5"/>
        <v>OXX1094864</v>
      </c>
      <c r="B102" s="111" t="s">
        <v>76</v>
      </c>
      <c r="C102" s="61">
        <v>1094864</v>
      </c>
      <c r="D102" s="62">
        <v>45905</v>
      </c>
      <c r="E102" s="105" t="s">
        <v>2581</v>
      </c>
      <c r="F102" s="105" t="s">
        <v>2582</v>
      </c>
      <c r="G102" s="162" t="s">
        <v>987</v>
      </c>
      <c r="H102" s="195" t="s">
        <v>89</v>
      </c>
      <c r="I102" s="64" t="s">
        <v>41</v>
      </c>
      <c r="J102" s="65">
        <v>3</v>
      </c>
      <c r="K102" s="66" t="s">
        <v>69</v>
      </c>
      <c r="L102" s="67" t="s">
        <v>90</v>
      </c>
      <c r="M102" s="67" t="s">
        <v>83</v>
      </c>
      <c r="N102" s="68">
        <v>0.29166666666666669</v>
      </c>
      <c r="O102" s="68">
        <v>0.375</v>
      </c>
      <c r="P102" s="69" t="s">
        <v>77</v>
      </c>
      <c r="Q102" s="69" t="s">
        <v>78</v>
      </c>
      <c r="R102" s="70">
        <v>45897</v>
      </c>
      <c r="S102" s="71" t="s">
        <v>270</v>
      </c>
      <c r="T102" s="69" t="s">
        <v>47</v>
      </c>
      <c r="U102" s="72" t="s">
        <v>80</v>
      </c>
      <c r="V102" s="73">
        <v>3</v>
      </c>
      <c r="W102" s="73">
        <v>79185</v>
      </c>
      <c r="X102" s="74">
        <v>5</v>
      </c>
      <c r="Y102" s="72">
        <v>1</v>
      </c>
      <c r="Z102" s="73" t="s">
        <v>90</v>
      </c>
      <c r="AA102" s="70">
        <v>45875</v>
      </c>
      <c r="AB102" s="73"/>
      <c r="AC102" s="75">
        <v>79185</v>
      </c>
      <c r="AD102" s="75">
        <v>7000</v>
      </c>
      <c r="AE102" s="75" t="s">
        <v>340</v>
      </c>
      <c r="AF102" s="76" t="s">
        <v>3695</v>
      </c>
      <c r="AG102" s="76" t="s">
        <v>3696</v>
      </c>
      <c r="AH102" s="77">
        <v>45897</v>
      </c>
      <c r="AI102" s="77" t="s">
        <v>3697</v>
      </c>
    </row>
    <row r="103" spans="1:35" ht="12" customHeight="1" x14ac:dyDescent="0.3">
      <c r="A103" s="1" t="str">
        <f t="shared" si="5"/>
        <v>OXX1100137</v>
      </c>
      <c r="B103" s="111" t="s">
        <v>76</v>
      </c>
      <c r="C103" s="61">
        <v>1100137</v>
      </c>
      <c r="D103" s="62">
        <v>45905</v>
      </c>
      <c r="E103" s="105" t="s">
        <v>2583</v>
      </c>
      <c r="F103" s="105" t="s">
        <v>2584</v>
      </c>
      <c r="G103" s="162" t="s">
        <v>496</v>
      </c>
      <c r="H103" s="195" t="s">
        <v>89</v>
      </c>
      <c r="I103" s="64" t="s">
        <v>41</v>
      </c>
      <c r="J103" s="65">
        <v>3</v>
      </c>
      <c r="K103" s="66" t="s">
        <v>69</v>
      </c>
      <c r="L103" s="67" t="s">
        <v>94</v>
      </c>
      <c r="M103" s="67" t="s">
        <v>62</v>
      </c>
      <c r="N103" s="68" t="s">
        <v>62</v>
      </c>
      <c r="O103" s="68">
        <v>0.375</v>
      </c>
      <c r="P103" s="69" t="s">
        <v>77</v>
      </c>
      <c r="Q103" s="69" t="s">
        <v>78</v>
      </c>
      <c r="R103" s="70">
        <v>45897</v>
      </c>
      <c r="S103" s="71" t="s">
        <v>270</v>
      </c>
      <c r="T103" s="69" t="s">
        <v>47</v>
      </c>
      <c r="U103" s="72" t="s">
        <v>80</v>
      </c>
      <c r="V103" s="73">
        <v>3</v>
      </c>
      <c r="W103" s="73">
        <v>76229</v>
      </c>
      <c r="X103" s="74">
        <v>5</v>
      </c>
      <c r="Y103" s="72">
        <v>0.78</v>
      </c>
      <c r="Z103" s="73" t="s">
        <v>99</v>
      </c>
      <c r="AA103" s="70">
        <v>45845</v>
      </c>
      <c r="AB103" s="73"/>
      <c r="AC103" s="75">
        <v>76229</v>
      </c>
      <c r="AD103" s="75">
        <v>7000</v>
      </c>
      <c r="AE103" s="75" t="s">
        <v>340</v>
      </c>
      <c r="AF103" s="76" t="s">
        <v>3698</v>
      </c>
      <c r="AG103" s="76" t="s">
        <v>3699</v>
      </c>
      <c r="AH103" s="77">
        <v>45897</v>
      </c>
      <c r="AI103" s="77" t="s">
        <v>3700</v>
      </c>
    </row>
    <row r="104" spans="1:35" ht="12" customHeight="1" x14ac:dyDescent="0.3">
      <c r="A104" s="1" t="str">
        <f t="shared" si="5"/>
        <v>OXX1100471</v>
      </c>
      <c r="B104" s="111" t="s">
        <v>76</v>
      </c>
      <c r="C104" s="61">
        <v>1100471</v>
      </c>
      <c r="D104" s="62">
        <v>45905</v>
      </c>
      <c r="E104" s="105" t="s">
        <v>2585</v>
      </c>
      <c r="F104" s="105" t="s">
        <v>2586</v>
      </c>
      <c r="G104" s="162" t="s">
        <v>496</v>
      </c>
      <c r="H104" s="195" t="s">
        <v>89</v>
      </c>
      <c r="I104" s="64" t="s">
        <v>41</v>
      </c>
      <c r="J104" s="65">
        <v>3</v>
      </c>
      <c r="K104" s="66" t="s">
        <v>69</v>
      </c>
      <c r="L104" s="67" t="s">
        <v>366</v>
      </c>
      <c r="M104" s="67" t="s">
        <v>62</v>
      </c>
      <c r="N104" s="68" t="s">
        <v>62</v>
      </c>
      <c r="O104" s="68">
        <v>0.375</v>
      </c>
      <c r="P104" s="69" t="s">
        <v>77</v>
      </c>
      <c r="Q104" s="69" t="s">
        <v>78</v>
      </c>
      <c r="R104" s="70">
        <v>45897</v>
      </c>
      <c r="S104" s="71" t="s">
        <v>270</v>
      </c>
      <c r="T104" s="69" t="s">
        <v>47</v>
      </c>
      <c r="U104" s="72" t="s">
        <v>80</v>
      </c>
      <c r="V104" s="73">
        <v>3</v>
      </c>
      <c r="W104" s="73">
        <v>78166</v>
      </c>
      <c r="X104" s="74">
        <v>5</v>
      </c>
      <c r="Y104" s="72">
        <v>0.72</v>
      </c>
      <c r="Z104" s="73" t="s">
        <v>100</v>
      </c>
      <c r="AA104" s="70">
        <v>45875</v>
      </c>
      <c r="AB104" s="73"/>
      <c r="AC104" s="75">
        <v>78166</v>
      </c>
      <c r="AD104" s="75">
        <v>7000</v>
      </c>
      <c r="AE104" s="75" t="s">
        <v>340</v>
      </c>
      <c r="AF104" s="76" t="s">
        <v>3701</v>
      </c>
      <c r="AG104" s="76" t="s">
        <v>3702</v>
      </c>
      <c r="AH104" s="77">
        <v>45897</v>
      </c>
      <c r="AI104" s="77" t="s">
        <v>3703</v>
      </c>
    </row>
    <row r="105" spans="1:35" ht="12" customHeight="1" x14ac:dyDescent="0.3">
      <c r="A105" s="1" t="str">
        <f t="shared" si="5"/>
        <v>OXX1103788</v>
      </c>
      <c r="B105" s="111" t="s">
        <v>76</v>
      </c>
      <c r="C105" s="61">
        <v>1103788</v>
      </c>
      <c r="D105" s="62">
        <v>45905</v>
      </c>
      <c r="E105" s="105" t="s">
        <v>2587</v>
      </c>
      <c r="F105" s="105" t="s">
        <v>2588</v>
      </c>
      <c r="G105" s="162" t="s">
        <v>496</v>
      </c>
      <c r="H105" s="195" t="s">
        <v>89</v>
      </c>
      <c r="I105" s="64" t="s">
        <v>41</v>
      </c>
      <c r="J105" s="65">
        <v>3</v>
      </c>
      <c r="K105" s="66" t="s">
        <v>69</v>
      </c>
      <c r="L105" s="67" t="s">
        <v>439</v>
      </c>
      <c r="M105" s="67" t="s">
        <v>62</v>
      </c>
      <c r="N105" s="68" t="s">
        <v>62</v>
      </c>
      <c r="O105" s="68">
        <v>0.375</v>
      </c>
      <c r="P105" s="69" t="s">
        <v>77</v>
      </c>
      <c r="Q105" s="69" t="s">
        <v>78</v>
      </c>
      <c r="R105" s="70">
        <v>45897</v>
      </c>
      <c r="S105" s="71" t="s">
        <v>270</v>
      </c>
      <c r="T105" s="69" t="s">
        <v>47</v>
      </c>
      <c r="U105" s="72" t="s">
        <v>80</v>
      </c>
      <c r="V105" s="73">
        <v>3</v>
      </c>
      <c r="W105" s="73">
        <v>114284</v>
      </c>
      <c r="X105" s="74">
        <v>4.5999999999999996</v>
      </c>
      <c r="Y105" s="72">
        <v>0.8</v>
      </c>
      <c r="Z105" s="73" t="s">
        <v>272</v>
      </c>
      <c r="AA105" s="70">
        <v>45875</v>
      </c>
      <c r="AB105" s="73"/>
      <c r="AC105" s="75">
        <v>114284</v>
      </c>
      <c r="AD105" s="75">
        <v>11000</v>
      </c>
      <c r="AE105" s="75" t="s">
        <v>340</v>
      </c>
      <c r="AF105" s="76" t="s">
        <v>3704</v>
      </c>
      <c r="AG105" s="76" t="s">
        <v>3705</v>
      </c>
      <c r="AH105" s="77">
        <v>45897</v>
      </c>
      <c r="AI105" s="77" t="s">
        <v>3706</v>
      </c>
    </row>
    <row r="106" spans="1:35" ht="12" customHeight="1" x14ac:dyDescent="0.3">
      <c r="A106" s="1" t="str">
        <f t="shared" si="5"/>
        <v>OXX1104266</v>
      </c>
      <c r="B106" s="111" t="s">
        <v>76</v>
      </c>
      <c r="C106" s="61">
        <v>1104266</v>
      </c>
      <c r="D106" s="62">
        <v>45905</v>
      </c>
      <c r="E106" s="105" t="s">
        <v>2589</v>
      </c>
      <c r="F106" s="105" t="s">
        <v>2590</v>
      </c>
      <c r="G106" s="162" t="s">
        <v>496</v>
      </c>
      <c r="H106" s="195" t="s">
        <v>89</v>
      </c>
      <c r="I106" s="64" t="s">
        <v>41</v>
      </c>
      <c r="J106" s="65">
        <v>3</v>
      </c>
      <c r="K106" s="66" t="s">
        <v>69</v>
      </c>
      <c r="L106" s="67" t="s">
        <v>91</v>
      </c>
      <c r="M106" s="67" t="s">
        <v>62</v>
      </c>
      <c r="N106" s="68" t="s">
        <v>62</v>
      </c>
      <c r="O106" s="68">
        <v>0.375</v>
      </c>
      <c r="P106" s="69" t="s">
        <v>77</v>
      </c>
      <c r="Q106" s="69" t="s">
        <v>78</v>
      </c>
      <c r="R106" s="70">
        <v>45897</v>
      </c>
      <c r="S106" s="71" t="s">
        <v>270</v>
      </c>
      <c r="T106" s="69" t="s">
        <v>47</v>
      </c>
      <c r="U106" s="72" t="s">
        <v>80</v>
      </c>
      <c r="V106" s="73">
        <v>3</v>
      </c>
      <c r="W106" s="73">
        <v>94682</v>
      </c>
      <c r="X106" s="74">
        <v>5</v>
      </c>
      <c r="Y106" s="72">
        <v>0.76</v>
      </c>
      <c r="Z106" s="73" t="s">
        <v>95</v>
      </c>
      <c r="AA106" s="70">
        <v>45875</v>
      </c>
      <c r="AB106" s="73"/>
      <c r="AC106" s="75">
        <v>94682</v>
      </c>
      <c r="AD106" s="75">
        <v>9000</v>
      </c>
      <c r="AE106" s="75" t="s">
        <v>340</v>
      </c>
      <c r="AF106" s="76" t="s">
        <v>3707</v>
      </c>
      <c r="AG106" s="76" t="s">
        <v>1733</v>
      </c>
      <c r="AH106" s="77">
        <v>45897</v>
      </c>
      <c r="AI106" s="77" t="s">
        <v>3708</v>
      </c>
    </row>
    <row r="107" spans="1:35" ht="12" customHeight="1" x14ac:dyDescent="0.3">
      <c r="A107" s="1" t="str">
        <f t="shared" si="5"/>
        <v>OXX1105819</v>
      </c>
      <c r="B107" s="111" t="s">
        <v>76</v>
      </c>
      <c r="C107" s="61">
        <v>1105819</v>
      </c>
      <c r="D107" s="62">
        <v>45905</v>
      </c>
      <c r="E107" s="105" t="s">
        <v>2591</v>
      </c>
      <c r="F107" s="105" t="s">
        <v>2592</v>
      </c>
      <c r="G107" s="162" t="s">
        <v>496</v>
      </c>
      <c r="H107" s="195" t="s">
        <v>89</v>
      </c>
      <c r="I107" s="64" t="s">
        <v>41</v>
      </c>
      <c r="J107" s="65">
        <v>3</v>
      </c>
      <c r="K107" s="66" t="s">
        <v>69</v>
      </c>
      <c r="L107" s="67" t="s">
        <v>92</v>
      </c>
      <c r="M107" s="67" t="s">
        <v>62</v>
      </c>
      <c r="N107" s="68" t="s">
        <v>62</v>
      </c>
      <c r="O107" s="68">
        <v>0.375</v>
      </c>
      <c r="P107" s="69" t="s">
        <v>77</v>
      </c>
      <c r="Q107" s="69" t="s">
        <v>78</v>
      </c>
      <c r="R107" s="70">
        <v>45897</v>
      </c>
      <c r="S107" s="71" t="s">
        <v>270</v>
      </c>
      <c r="T107" s="69" t="s">
        <v>47</v>
      </c>
      <c r="U107" s="72" t="s">
        <v>80</v>
      </c>
      <c r="V107" s="73">
        <v>2</v>
      </c>
      <c r="W107" s="73">
        <v>88995</v>
      </c>
      <c r="X107" s="74">
        <v>5</v>
      </c>
      <c r="Y107" s="72">
        <v>0.71</v>
      </c>
      <c r="Z107" s="73" t="s">
        <v>99</v>
      </c>
      <c r="AA107" s="70">
        <v>45875</v>
      </c>
      <c r="AB107" s="73"/>
      <c r="AC107" s="75">
        <v>88995</v>
      </c>
      <c r="AD107" s="75">
        <v>9000</v>
      </c>
      <c r="AE107" s="75" t="s">
        <v>340</v>
      </c>
      <c r="AF107" s="76" t="s">
        <v>3709</v>
      </c>
      <c r="AG107" s="76" t="s">
        <v>3710</v>
      </c>
      <c r="AH107" s="77">
        <v>45897</v>
      </c>
      <c r="AI107" s="77" t="s">
        <v>3711</v>
      </c>
    </row>
    <row r="108" spans="1:35" ht="12" customHeight="1" x14ac:dyDescent="0.3">
      <c r="A108" s="1" t="str">
        <f t="shared" si="5"/>
        <v>OXX1109012</v>
      </c>
      <c r="B108" s="111" t="s">
        <v>76</v>
      </c>
      <c r="C108" s="61">
        <v>1109012</v>
      </c>
      <c r="D108" s="62">
        <v>45905</v>
      </c>
      <c r="E108" s="105" t="s">
        <v>2593</v>
      </c>
      <c r="F108" s="105" t="s">
        <v>2594</v>
      </c>
      <c r="G108" s="162" t="s">
        <v>496</v>
      </c>
      <c r="H108" s="195" t="s">
        <v>89</v>
      </c>
      <c r="I108" s="64" t="s">
        <v>41</v>
      </c>
      <c r="J108" s="65">
        <v>3</v>
      </c>
      <c r="K108" s="66" t="s">
        <v>69</v>
      </c>
      <c r="L108" s="67" t="s">
        <v>99</v>
      </c>
      <c r="M108" s="67" t="s">
        <v>62</v>
      </c>
      <c r="N108" s="68" t="s">
        <v>62</v>
      </c>
      <c r="O108" s="68">
        <v>0.375</v>
      </c>
      <c r="P108" s="69" t="s">
        <v>77</v>
      </c>
      <c r="Q108" s="69" t="s">
        <v>78</v>
      </c>
      <c r="R108" s="70">
        <v>45897</v>
      </c>
      <c r="S108" s="71" t="s">
        <v>270</v>
      </c>
      <c r="T108" s="69" t="s">
        <v>47</v>
      </c>
      <c r="U108" s="72" t="s">
        <v>80</v>
      </c>
      <c r="V108" s="73">
        <v>3</v>
      </c>
      <c r="W108" s="73">
        <v>66100</v>
      </c>
      <c r="X108" s="74">
        <v>4.5999999999999996</v>
      </c>
      <c r="Y108" s="72">
        <v>0.94</v>
      </c>
      <c r="Z108" s="73" t="s">
        <v>94</v>
      </c>
      <c r="AA108" s="70">
        <v>45875</v>
      </c>
      <c r="AB108" s="73"/>
      <c r="AC108" s="75">
        <v>66100</v>
      </c>
      <c r="AD108" s="75">
        <v>7000</v>
      </c>
      <c r="AE108" s="75" t="s">
        <v>340</v>
      </c>
      <c r="AF108" s="76" t="s">
        <v>3712</v>
      </c>
      <c r="AG108" s="76" t="s">
        <v>3713</v>
      </c>
      <c r="AH108" s="77">
        <v>45897</v>
      </c>
      <c r="AI108" s="77" t="s">
        <v>3714</v>
      </c>
    </row>
    <row r="109" spans="1:35" ht="12" customHeight="1" x14ac:dyDescent="0.3">
      <c r="A109" s="1" t="str">
        <f t="shared" si="5"/>
        <v>OXX1109371</v>
      </c>
      <c r="B109" s="111" t="s">
        <v>76</v>
      </c>
      <c r="C109" s="61">
        <v>1109371</v>
      </c>
      <c r="D109" s="62">
        <v>45905</v>
      </c>
      <c r="E109" s="105" t="s">
        <v>2595</v>
      </c>
      <c r="F109" s="105" t="s">
        <v>2596</v>
      </c>
      <c r="G109" s="162" t="s">
        <v>496</v>
      </c>
      <c r="H109" s="195" t="s">
        <v>89</v>
      </c>
      <c r="I109" s="64" t="s">
        <v>41</v>
      </c>
      <c r="J109" s="65">
        <v>3</v>
      </c>
      <c r="K109" s="66" t="s">
        <v>69</v>
      </c>
      <c r="L109" s="67" t="s">
        <v>97</v>
      </c>
      <c r="M109" s="67" t="s">
        <v>62</v>
      </c>
      <c r="N109" s="68" t="s">
        <v>62</v>
      </c>
      <c r="O109" s="68">
        <v>0.375</v>
      </c>
      <c r="P109" s="69" t="s">
        <v>77</v>
      </c>
      <c r="Q109" s="69" t="s">
        <v>78</v>
      </c>
      <c r="R109" s="70">
        <v>45897</v>
      </c>
      <c r="S109" s="71" t="s">
        <v>270</v>
      </c>
      <c r="T109" s="69" t="s">
        <v>47</v>
      </c>
      <c r="U109" s="72" t="s">
        <v>80</v>
      </c>
      <c r="V109" s="73">
        <v>3</v>
      </c>
      <c r="W109" s="73">
        <v>60662</v>
      </c>
      <c r="X109" s="74">
        <v>5</v>
      </c>
      <c r="Y109" s="72">
        <v>0.71</v>
      </c>
      <c r="Z109" s="73" t="s">
        <v>92</v>
      </c>
      <c r="AA109" s="70">
        <v>45875</v>
      </c>
      <c r="AB109" s="73"/>
      <c r="AC109" s="75">
        <v>60662</v>
      </c>
      <c r="AD109" s="75">
        <v>5000</v>
      </c>
      <c r="AE109" s="75" t="s">
        <v>340</v>
      </c>
      <c r="AF109" s="76" t="s">
        <v>3715</v>
      </c>
      <c r="AG109" s="76" t="s">
        <v>3716</v>
      </c>
      <c r="AH109" s="77">
        <v>45897</v>
      </c>
      <c r="AI109" s="77" t="s">
        <v>3717</v>
      </c>
    </row>
    <row r="110" spans="1:35" ht="12" customHeight="1" x14ac:dyDescent="0.3">
      <c r="A110" s="1" t="str">
        <f t="shared" si="5"/>
        <v>OXX1109509</v>
      </c>
      <c r="B110" s="111" t="s">
        <v>76</v>
      </c>
      <c r="C110" s="61">
        <v>1109509</v>
      </c>
      <c r="D110" s="62">
        <v>45905</v>
      </c>
      <c r="E110" s="105" t="s">
        <v>2597</v>
      </c>
      <c r="F110" s="105" t="s">
        <v>2598</v>
      </c>
      <c r="G110" s="162" t="s">
        <v>496</v>
      </c>
      <c r="H110" s="195" t="s">
        <v>89</v>
      </c>
      <c r="I110" s="64" t="s">
        <v>41</v>
      </c>
      <c r="J110" s="65">
        <v>3</v>
      </c>
      <c r="K110" s="66" t="s">
        <v>69</v>
      </c>
      <c r="L110" s="67" t="s">
        <v>100</v>
      </c>
      <c r="M110" s="67" t="s">
        <v>62</v>
      </c>
      <c r="N110" s="68" t="s">
        <v>62</v>
      </c>
      <c r="O110" s="68">
        <v>0.375</v>
      </c>
      <c r="P110" s="69" t="s">
        <v>77</v>
      </c>
      <c r="Q110" s="69" t="s">
        <v>78</v>
      </c>
      <c r="R110" s="70">
        <v>45897</v>
      </c>
      <c r="S110" s="71" t="s">
        <v>270</v>
      </c>
      <c r="T110" s="69" t="s">
        <v>47</v>
      </c>
      <c r="U110" s="72" t="s">
        <v>80</v>
      </c>
      <c r="V110" s="73">
        <v>3</v>
      </c>
      <c r="W110" s="73">
        <v>72584</v>
      </c>
      <c r="X110" s="74">
        <v>4.9000000000000004</v>
      </c>
      <c r="Y110" s="72">
        <v>0.48</v>
      </c>
      <c r="Z110" s="73" t="s">
        <v>97</v>
      </c>
      <c r="AA110" s="70">
        <v>45875</v>
      </c>
      <c r="AB110" s="73"/>
      <c r="AC110" s="75">
        <v>72584</v>
      </c>
      <c r="AD110" s="75">
        <v>7000</v>
      </c>
      <c r="AE110" s="75" t="s">
        <v>340</v>
      </c>
      <c r="AF110" s="76" t="s">
        <v>3718</v>
      </c>
      <c r="AG110" s="76" t="s">
        <v>3719</v>
      </c>
      <c r="AH110" s="77">
        <v>45897</v>
      </c>
      <c r="AI110" s="77" t="s">
        <v>3720</v>
      </c>
    </row>
    <row r="111" spans="1:35" ht="12" customHeight="1" x14ac:dyDescent="0.3">
      <c r="A111" s="1" t="str">
        <f t="shared" si="5"/>
        <v>OXX1105086</v>
      </c>
      <c r="B111" s="111" t="s">
        <v>76</v>
      </c>
      <c r="C111" s="61">
        <v>1105086</v>
      </c>
      <c r="D111" s="62">
        <v>45905</v>
      </c>
      <c r="E111" s="105" t="s">
        <v>2599</v>
      </c>
      <c r="F111" s="105" t="s">
        <v>813</v>
      </c>
      <c r="G111" s="162" t="s">
        <v>814</v>
      </c>
      <c r="H111" s="63" t="s">
        <v>101</v>
      </c>
      <c r="I111" s="64" t="s">
        <v>41</v>
      </c>
      <c r="J111" s="65">
        <v>3</v>
      </c>
      <c r="K111" s="66" t="s">
        <v>69</v>
      </c>
      <c r="L111" s="67" t="s">
        <v>271</v>
      </c>
      <c r="M111" s="67" t="s">
        <v>62</v>
      </c>
      <c r="N111" s="68" t="s">
        <v>62</v>
      </c>
      <c r="O111" s="68">
        <v>0.375</v>
      </c>
      <c r="P111" s="69" t="s">
        <v>77</v>
      </c>
      <c r="Q111" s="69" t="s">
        <v>78</v>
      </c>
      <c r="R111" s="70">
        <v>45897</v>
      </c>
      <c r="S111" s="71" t="s">
        <v>270</v>
      </c>
      <c r="T111" s="69" t="s">
        <v>47</v>
      </c>
      <c r="U111" s="72" t="s">
        <v>80</v>
      </c>
      <c r="V111" s="73">
        <v>3</v>
      </c>
      <c r="W111" s="73">
        <v>60905</v>
      </c>
      <c r="X111" s="74">
        <v>5</v>
      </c>
      <c r="Y111" s="72">
        <v>0.86499999999999999</v>
      </c>
      <c r="Z111" s="73" t="s">
        <v>379</v>
      </c>
      <c r="AA111" s="70">
        <v>45875</v>
      </c>
      <c r="AB111" s="73"/>
      <c r="AC111" s="75">
        <v>60905</v>
      </c>
      <c r="AD111" s="75">
        <v>5000</v>
      </c>
      <c r="AE111" s="75" t="s">
        <v>340</v>
      </c>
      <c r="AF111" s="76" t="s">
        <v>3721</v>
      </c>
      <c r="AG111" s="76" t="s">
        <v>3722</v>
      </c>
      <c r="AH111" s="77">
        <v>45897</v>
      </c>
      <c r="AI111" s="77" t="s">
        <v>3723</v>
      </c>
    </row>
    <row r="112" spans="1:35" ht="12" customHeight="1" x14ac:dyDescent="0.3">
      <c r="A112" s="1" t="str">
        <f t="shared" si="5"/>
        <v>OXX1108563</v>
      </c>
      <c r="B112" s="111" t="s">
        <v>76</v>
      </c>
      <c r="C112" s="61">
        <v>1108563</v>
      </c>
      <c r="D112" s="62">
        <v>45905</v>
      </c>
      <c r="E112" s="105" t="s">
        <v>2600</v>
      </c>
      <c r="F112" s="105" t="s">
        <v>2601</v>
      </c>
      <c r="G112" s="162" t="s">
        <v>804</v>
      </c>
      <c r="H112" s="63" t="s">
        <v>101</v>
      </c>
      <c r="I112" s="64" t="s">
        <v>41</v>
      </c>
      <c r="J112" s="65">
        <v>3</v>
      </c>
      <c r="K112" s="66" t="s">
        <v>69</v>
      </c>
      <c r="L112" s="67" t="s">
        <v>379</v>
      </c>
      <c r="M112" s="67" t="s">
        <v>83</v>
      </c>
      <c r="N112" s="68">
        <v>0.29166666666666669</v>
      </c>
      <c r="O112" s="68">
        <v>0.375</v>
      </c>
      <c r="P112" s="69" t="s">
        <v>77</v>
      </c>
      <c r="Q112" s="69" t="s">
        <v>78</v>
      </c>
      <c r="R112" s="70">
        <v>45897</v>
      </c>
      <c r="S112" s="71" t="s">
        <v>270</v>
      </c>
      <c r="T112" s="69" t="s">
        <v>47</v>
      </c>
      <c r="U112" s="72" t="s">
        <v>80</v>
      </c>
      <c r="V112" s="73">
        <v>3</v>
      </c>
      <c r="W112" s="73">
        <v>60796</v>
      </c>
      <c r="X112" s="74">
        <v>5</v>
      </c>
      <c r="Y112" s="72">
        <v>0.86499999999999999</v>
      </c>
      <c r="Z112" s="73" t="s">
        <v>379</v>
      </c>
      <c r="AA112" s="70">
        <v>45841</v>
      </c>
      <c r="AB112" s="73"/>
      <c r="AC112" s="75">
        <v>60796</v>
      </c>
      <c r="AD112" s="75">
        <v>5000</v>
      </c>
      <c r="AE112" s="75" t="s">
        <v>340</v>
      </c>
      <c r="AF112" s="76" t="s">
        <v>3724</v>
      </c>
      <c r="AG112" s="76" t="s">
        <v>3725</v>
      </c>
      <c r="AH112" s="77">
        <v>45897</v>
      </c>
      <c r="AI112" s="77" t="s">
        <v>3726</v>
      </c>
    </row>
    <row r="113" spans="1:35" ht="12" customHeight="1" x14ac:dyDescent="0.3">
      <c r="A113" s="1" t="str">
        <f t="shared" si="5"/>
        <v>OXX1093848</v>
      </c>
      <c r="B113" s="111" t="s">
        <v>76</v>
      </c>
      <c r="C113" s="61">
        <v>1093848</v>
      </c>
      <c r="D113" s="62">
        <v>45905</v>
      </c>
      <c r="E113" s="105" t="s">
        <v>2602</v>
      </c>
      <c r="F113" s="105" t="s">
        <v>2603</v>
      </c>
      <c r="G113" s="162" t="s">
        <v>496</v>
      </c>
      <c r="H113" s="195" t="s">
        <v>103</v>
      </c>
      <c r="I113" s="64" t="s">
        <v>41</v>
      </c>
      <c r="J113" s="65">
        <v>3</v>
      </c>
      <c r="K113" s="66" t="s">
        <v>69</v>
      </c>
      <c r="L113" s="67" t="s">
        <v>446</v>
      </c>
      <c r="M113" s="67" t="s">
        <v>62</v>
      </c>
      <c r="N113" s="68" t="s">
        <v>62</v>
      </c>
      <c r="O113" s="68">
        <v>0.375</v>
      </c>
      <c r="P113" s="69" t="s">
        <v>77</v>
      </c>
      <c r="Q113" s="69" t="s">
        <v>78</v>
      </c>
      <c r="R113" s="70">
        <v>45897</v>
      </c>
      <c r="S113" s="71" t="s">
        <v>270</v>
      </c>
      <c r="T113" s="69" t="s">
        <v>47</v>
      </c>
      <c r="U113" s="72" t="s">
        <v>80</v>
      </c>
      <c r="V113" s="73">
        <v>3</v>
      </c>
      <c r="W113" s="73">
        <v>75657</v>
      </c>
      <c r="X113" s="74">
        <v>5</v>
      </c>
      <c r="Y113" s="72">
        <v>0.83</v>
      </c>
      <c r="Z113" s="73" t="s">
        <v>177</v>
      </c>
      <c r="AA113" s="70">
        <v>45875</v>
      </c>
      <c r="AB113" s="73"/>
      <c r="AC113" s="75">
        <v>75657</v>
      </c>
      <c r="AD113" s="75">
        <v>7000</v>
      </c>
      <c r="AE113" s="75" t="s">
        <v>340</v>
      </c>
      <c r="AF113" s="76" t="s">
        <v>3727</v>
      </c>
      <c r="AG113" s="76" t="s">
        <v>3728</v>
      </c>
      <c r="AH113" s="77">
        <v>45897</v>
      </c>
      <c r="AI113" s="77" t="s">
        <v>3729</v>
      </c>
    </row>
    <row r="114" spans="1:35" ht="12" customHeight="1" x14ac:dyDescent="0.3">
      <c r="A114" s="1" t="str">
        <f t="shared" si="5"/>
        <v>OXX1095383</v>
      </c>
      <c r="B114" s="111" t="s">
        <v>76</v>
      </c>
      <c r="C114" s="61">
        <v>1095383</v>
      </c>
      <c r="D114" s="62">
        <v>45905</v>
      </c>
      <c r="E114" s="105" t="s">
        <v>2604</v>
      </c>
      <c r="F114" s="105" t="s">
        <v>2605</v>
      </c>
      <c r="G114" s="162" t="s">
        <v>496</v>
      </c>
      <c r="H114" s="195" t="s">
        <v>103</v>
      </c>
      <c r="I114" s="64" t="s">
        <v>41</v>
      </c>
      <c r="J114" s="65">
        <v>3</v>
      </c>
      <c r="K114" s="66" t="s">
        <v>69</v>
      </c>
      <c r="L114" s="67" t="s">
        <v>125</v>
      </c>
      <c r="M114" s="67" t="s">
        <v>62</v>
      </c>
      <c r="N114" s="68" t="s">
        <v>62</v>
      </c>
      <c r="O114" s="68">
        <v>0.375</v>
      </c>
      <c r="P114" s="69" t="s">
        <v>77</v>
      </c>
      <c r="Q114" s="69" t="s">
        <v>78</v>
      </c>
      <c r="R114" s="70">
        <v>45897</v>
      </c>
      <c r="S114" s="71" t="s">
        <v>270</v>
      </c>
      <c r="T114" s="69" t="s">
        <v>47</v>
      </c>
      <c r="U114" s="72" t="s">
        <v>80</v>
      </c>
      <c r="V114" s="73">
        <v>3</v>
      </c>
      <c r="W114" s="73">
        <v>85789</v>
      </c>
      <c r="X114" s="74">
        <v>5</v>
      </c>
      <c r="Y114" s="72">
        <v>0.8</v>
      </c>
      <c r="Z114" s="73" t="s">
        <v>111</v>
      </c>
      <c r="AA114" s="70">
        <v>45875</v>
      </c>
      <c r="AB114" s="73"/>
      <c r="AC114" s="75">
        <v>85789</v>
      </c>
      <c r="AD114" s="75">
        <v>9000</v>
      </c>
      <c r="AE114" s="75" t="s">
        <v>340</v>
      </c>
      <c r="AF114" s="76" t="s">
        <v>3730</v>
      </c>
      <c r="AG114" s="76" t="s">
        <v>3731</v>
      </c>
      <c r="AH114" s="77">
        <v>45897</v>
      </c>
      <c r="AI114" s="77" t="s">
        <v>3732</v>
      </c>
    </row>
    <row r="115" spans="1:35" ht="12" customHeight="1" x14ac:dyDescent="0.3">
      <c r="A115" s="1" t="str">
        <f t="shared" si="5"/>
        <v>OXX1095912</v>
      </c>
      <c r="B115" s="111" t="s">
        <v>76</v>
      </c>
      <c r="C115" s="61">
        <v>1095912</v>
      </c>
      <c r="D115" s="62">
        <v>45905</v>
      </c>
      <c r="E115" s="105" t="s">
        <v>2606</v>
      </c>
      <c r="F115" s="105" t="s">
        <v>2607</v>
      </c>
      <c r="G115" s="162" t="s">
        <v>496</v>
      </c>
      <c r="H115" s="195" t="s">
        <v>103</v>
      </c>
      <c r="I115" s="64" t="s">
        <v>41</v>
      </c>
      <c r="J115" s="65">
        <v>3</v>
      </c>
      <c r="K115" s="66" t="s">
        <v>69</v>
      </c>
      <c r="L115" s="67" t="s">
        <v>110</v>
      </c>
      <c r="M115" s="67" t="s">
        <v>62</v>
      </c>
      <c r="N115" s="68" t="s">
        <v>62</v>
      </c>
      <c r="O115" s="68">
        <v>0.375</v>
      </c>
      <c r="P115" s="69" t="s">
        <v>77</v>
      </c>
      <c r="Q115" s="69" t="s">
        <v>78</v>
      </c>
      <c r="R115" s="70">
        <v>45897</v>
      </c>
      <c r="S115" s="71" t="s">
        <v>270</v>
      </c>
      <c r="T115" s="69" t="s">
        <v>47</v>
      </c>
      <c r="U115" s="72" t="s">
        <v>80</v>
      </c>
      <c r="V115" s="73">
        <v>3</v>
      </c>
      <c r="W115" s="73">
        <v>78351</v>
      </c>
      <c r="X115" s="74">
        <v>5</v>
      </c>
      <c r="Y115" s="72">
        <v>0.5</v>
      </c>
      <c r="Z115" s="73" t="s">
        <v>153</v>
      </c>
      <c r="AA115" s="70">
        <v>45848</v>
      </c>
      <c r="AB115" s="73"/>
      <c r="AC115" s="75">
        <v>78351</v>
      </c>
      <c r="AD115" s="75">
        <v>7000</v>
      </c>
      <c r="AE115" s="75" t="s">
        <v>340</v>
      </c>
      <c r="AF115" s="76" t="s">
        <v>3733</v>
      </c>
      <c r="AG115" s="76" t="s">
        <v>3734</v>
      </c>
      <c r="AH115" s="77">
        <v>45897</v>
      </c>
      <c r="AI115" s="77" t="s">
        <v>3735</v>
      </c>
    </row>
    <row r="116" spans="1:35" ht="12" customHeight="1" x14ac:dyDescent="0.3">
      <c r="A116" s="1" t="str">
        <f t="shared" si="5"/>
        <v>OXX1096379</v>
      </c>
      <c r="B116" s="111" t="s">
        <v>76</v>
      </c>
      <c r="C116" s="61">
        <v>1096379</v>
      </c>
      <c r="D116" s="62">
        <v>45905</v>
      </c>
      <c r="E116" s="105" t="s">
        <v>2608</v>
      </c>
      <c r="F116" s="105" t="s">
        <v>636</v>
      </c>
      <c r="G116" s="162" t="s">
        <v>496</v>
      </c>
      <c r="H116" s="195" t="s">
        <v>103</v>
      </c>
      <c r="I116" s="64" t="s">
        <v>41</v>
      </c>
      <c r="J116" s="65">
        <v>3</v>
      </c>
      <c r="K116" s="66" t="s">
        <v>69</v>
      </c>
      <c r="L116" s="67" t="s">
        <v>111</v>
      </c>
      <c r="M116" s="67" t="s">
        <v>62</v>
      </c>
      <c r="N116" s="68" t="s">
        <v>62</v>
      </c>
      <c r="O116" s="68">
        <v>0.375</v>
      </c>
      <c r="P116" s="69" t="s">
        <v>77</v>
      </c>
      <c r="Q116" s="69" t="s">
        <v>78</v>
      </c>
      <c r="R116" s="70">
        <v>45897</v>
      </c>
      <c r="S116" s="71" t="s">
        <v>270</v>
      </c>
      <c r="T116" s="69" t="s">
        <v>47</v>
      </c>
      <c r="U116" s="72" t="s">
        <v>80</v>
      </c>
      <c r="V116" s="73">
        <v>3</v>
      </c>
      <c r="W116" s="73">
        <v>95128</v>
      </c>
      <c r="X116" s="74">
        <v>5</v>
      </c>
      <c r="Y116" s="72">
        <v>0.57999999999999996</v>
      </c>
      <c r="Z116" s="73" t="s">
        <v>110</v>
      </c>
      <c r="AA116" s="70">
        <v>45875</v>
      </c>
      <c r="AB116" s="73"/>
      <c r="AC116" s="75">
        <v>95128</v>
      </c>
      <c r="AD116" s="75">
        <v>9000</v>
      </c>
      <c r="AE116" s="75" t="s">
        <v>340</v>
      </c>
      <c r="AF116" s="76" t="s">
        <v>3736</v>
      </c>
      <c r="AG116" s="76" t="s">
        <v>3737</v>
      </c>
      <c r="AH116" s="77">
        <v>45897</v>
      </c>
      <c r="AI116" s="77" t="s">
        <v>3738</v>
      </c>
    </row>
    <row r="117" spans="1:35" ht="12" customHeight="1" x14ac:dyDescent="0.3">
      <c r="A117" s="1" t="str">
        <f t="shared" si="5"/>
        <v>OXX1096852</v>
      </c>
      <c r="B117" s="111" t="s">
        <v>76</v>
      </c>
      <c r="C117" s="61">
        <v>1096852</v>
      </c>
      <c r="D117" s="62">
        <v>45905</v>
      </c>
      <c r="E117" s="105" t="s">
        <v>2609</v>
      </c>
      <c r="F117" s="105" t="s">
        <v>2610</v>
      </c>
      <c r="G117" s="162" t="s">
        <v>496</v>
      </c>
      <c r="H117" s="195" t="s">
        <v>103</v>
      </c>
      <c r="I117" s="64" t="s">
        <v>41</v>
      </c>
      <c r="J117" s="65">
        <v>3</v>
      </c>
      <c r="K117" s="66" t="s">
        <v>69</v>
      </c>
      <c r="L117" s="67" t="s">
        <v>171</v>
      </c>
      <c r="M117" s="67" t="s">
        <v>62</v>
      </c>
      <c r="N117" s="68" t="s">
        <v>62</v>
      </c>
      <c r="O117" s="68">
        <v>0.375</v>
      </c>
      <c r="P117" s="69" t="s">
        <v>77</v>
      </c>
      <c r="Q117" s="69" t="s">
        <v>78</v>
      </c>
      <c r="R117" s="70">
        <v>45897</v>
      </c>
      <c r="S117" s="71" t="s">
        <v>270</v>
      </c>
      <c r="T117" s="69" t="s">
        <v>47</v>
      </c>
      <c r="U117" s="72" t="s">
        <v>80</v>
      </c>
      <c r="V117" s="73">
        <v>3</v>
      </c>
      <c r="W117" s="73">
        <v>73504</v>
      </c>
      <c r="X117" s="74">
        <v>5</v>
      </c>
      <c r="Y117" s="72">
        <v>0.59</v>
      </c>
      <c r="Z117" s="73" t="s">
        <v>99</v>
      </c>
      <c r="AA117" s="70">
        <v>45876</v>
      </c>
      <c r="AB117" s="73"/>
      <c r="AC117" s="75">
        <v>73504</v>
      </c>
      <c r="AD117" s="75">
        <v>7000</v>
      </c>
      <c r="AE117" s="75" t="s">
        <v>340</v>
      </c>
      <c r="AF117" s="76" t="s">
        <v>3739</v>
      </c>
      <c r="AG117" s="76" t="s">
        <v>3740</v>
      </c>
      <c r="AH117" s="77">
        <v>45897</v>
      </c>
      <c r="AI117" s="77" t="s">
        <v>3741</v>
      </c>
    </row>
    <row r="118" spans="1:35" ht="12" customHeight="1" x14ac:dyDescent="0.3">
      <c r="A118" s="1" t="str">
        <f t="shared" si="5"/>
        <v>OXX1099652</v>
      </c>
      <c r="B118" s="111" t="s">
        <v>76</v>
      </c>
      <c r="C118" s="61">
        <v>1099652</v>
      </c>
      <c r="D118" s="62">
        <v>45905</v>
      </c>
      <c r="E118" s="105" t="s">
        <v>2611</v>
      </c>
      <c r="F118" s="105" t="s">
        <v>2612</v>
      </c>
      <c r="G118" s="162" t="s">
        <v>496</v>
      </c>
      <c r="H118" s="195" t="s">
        <v>103</v>
      </c>
      <c r="I118" s="64" t="s">
        <v>41</v>
      </c>
      <c r="J118" s="65">
        <v>3</v>
      </c>
      <c r="K118" s="66" t="s">
        <v>69</v>
      </c>
      <c r="L118" s="67" t="s">
        <v>252</v>
      </c>
      <c r="M118" s="67" t="s">
        <v>62</v>
      </c>
      <c r="N118" s="68" t="s">
        <v>62</v>
      </c>
      <c r="O118" s="68">
        <v>0.375</v>
      </c>
      <c r="P118" s="69" t="s">
        <v>77</v>
      </c>
      <c r="Q118" s="69" t="s">
        <v>78</v>
      </c>
      <c r="R118" s="70">
        <v>45897</v>
      </c>
      <c r="S118" s="71" t="s">
        <v>270</v>
      </c>
      <c r="T118" s="69" t="s">
        <v>47</v>
      </c>
      <c r="U118" s="72" t="s">
        <v>80</v>
      </c>
      <c r="V118" s="73">
        <v>3</v>
      </c>
      <c r="W118" s="73">
        <v>64556</v>
      </c>
      <c r="X118" s="74">
        <v>5</v>
      </c>
      <c r="Y118" s="72">
        <v>0.71</v>
      </c>
      <c r="Z118" s="73" t="s">
        <v>109</v>
      </c>
      <c r="AA118" s="70">
        <v>45875</v>
      </c>
      <c r="AB118" s="73"/>
      <c r="AC118" s="75">
        <v>64556</v>
      </c>
      <c r="AD118" s="75">
        <v>7000</v>
      </c>
      <c r="AE118" s="75" t="s">
        <v>340</v>
      </c>
      <c r="AF118" s="76" t="s">
        <v>3742</v>
      </c>
      <c r="AG118" s="76" t="s">
        <v>3743</v>
      </c>
      <c r="AH118" s="77">
        <v>45897</v>
      </c>
      <c r="AI118" s="77" t="s">
        <v>3744</v>
      </c>
    </row>
    <row r="119" spans="1:35" ht="12" customHeight="1" x14ac:dyDescent="0.3">
      <c r="A119" s="1" t="str">
        <f t="shared" si="5"/>
        <v>OXX1100191</v>
      </c>
      <c r="B119" s="111" t="s">
        <v>76</v>
      </c>
      <c r="C119" s="61">
        <v>1100191</v>
      </c>
      <c r="D119" s="62">
        <v>45905</v>
      </c>
      <c r="E119" s="105" t="s">
        <v>2613</v>
      </c>
      <c r="F119" s="105" t="s">
        <v>2614</v>
      </c>
      <c r="G119" s="162" t="s">
        <v>496</v>
      </c>
      <c r="H119" s="195" t="s">
        <v>103</v>
      </c>
      <c r="I119" s="64" t="s">
        <v>41</v>
      </c>
      <c r="J119" s="65">
        <v>3</v>
      </c>
      <c r="K119" s="66" t="s">
        <v>69</v>
      </c>
      <c r="L119" s="67" t="s">
        <v>108</v>
      </c>
      <c r="M119" s="67" t="s">
        <v>62</v>
      </c>
      <c r="N119" s="68" t="s">
        <v>62</v>
      </c>
      <c r="O119" s="68">
        <v>0.375</v>
      </c>
      <c r="P119" s="69" t="s">
        <v>77</v>
      </c>
      <c r="Q119" s="69" t="s">
        <v>78</v>
      </c>
      <c r="R119" s="70">
        <v>45897</v>
      </c>
      <c r="S119" s="71" t="s">
        <v>270</v>
      </c>
      <c r="T119" s="69" t="s">
        <v>47</v>
      </c>
      <c r="U119" s="72" t="s">
        <v>80</v>
      </c>
      <c r="V119" s="73">
        <v>3</v>
      </c>
      <c r="W119" s="73">
        <v>74363</v>
      </c>
      <c r="X119" s="74">
        <v>5</v>
      </c>
      <c r="Y119" s="72">
        <v>0.71</v>
      </c>
      <c r="Z119" s="73" t="s">
        <v>107</v>
      </c>
      <c r="AA119" s="70">
        <v>45875</v>
      </c>
      <c r="AB119" s="73"/>
      <c r="AC119" s="75">
        <v>74363</v>
      </c>
      <c r="AD119" s="75">
        <v>7000</v>
      </c>
      <c r="AE119" s="75" t="s">
        <v>340</v>
      </c>
      <c r="AF119" s="76" t="s">
        <v>3745</v>
      </c>
      <c r="AG119" s="76" t="s">
        <v>3746</v>
      </c>
      <c r="AH119" s="77">
        <v>45897</v>
      </c>
      <c r="AI119" s="77" t="s">
        <v>3747</v>
      </c>
    </row>
    <row r="120" spans="1:35" ht="12" customHeight="1" x14ac:dyDescent="0.3">
      <c r="A120" s="1" t="str">
        <f t="shared" si="5"/>
        <v>OXX1100537</v>
      </c>
      <c r="B120" s="111" t="s">
        <v>76</v>
      </c>
      <c r="C120" s="61">
        <v>1100537</v>
      </c>
      <c r="D120" s="62">
        <v>45905</v>
      </c>
      <c r="E120" s="105" t="s">
        <v>2615</v>
      </c>
      <c r="F120" s="105" t="s">
        <v>2616</v>
      </c>
      <c r="G120" s="162" t="s">
        <v>496</v>
      </c>
      <c r="H120" s="195" t="s">
        <v>103</v>
      </c>
      <c r="I120" s="64" t="s">
        <v>41</v>
      </c>
      <c r="J120" s="65">
        <v>3</v>
      </c>
      <c r="K120" s="66" t="s">
        <v>69</v>
      </c>
      <c r="L120" s="67" t="s">
        <v>177</v>
      </c>
      <c r="M120" s="67" t="s">
        <v>62</v>
      </c>
      <c r="N120" s="68" t="s">
        <v>62</v>
      </c>
      <c r="O120" s="68">
        <v>0.375</v>
      </c>
      <c r="P120" s="69" t="s">
        <v>77</v>
      </c>
      <c r="Q120" s="69" t="s">
        <v>78</v>
      </c>
      <c r="R120" s="70">
        <v>45897</v>
      </c>
      <c r="S120" s="71" t="s">
        <v>270</v>
      </c>
      <c r="T120" s="69" t="s">
        <v>47</v>
      </c>
      <c r="U120" s="72" t="s">
        <v>80</v>
      </c>
      <c r="V120" s="73">
        <v>3</v>
      </c>
      <c r="W120" s="73">
        <v>88686</v>
      </c>
      <c r="X120" s="74">
        <v>5</v>
      </c>
      <c r="Y120" s="72">
        <v>0.65</v>
      </c>
      <c r="Z120" s="73" t="s">
        <v>108</v>
      </c>
      <c r="AA120" s="70">
        <v>45875</v>
      </c>
      <c r="AB120" s="73"/>
      <c r="AC120" s="75">
        <v>88686</v>
      </c>
      <c r="AD120" s="75">
        <v>9000</v>
      </c>
      <c r="AE120" s="75" t="s">
        <v>340</v>
      </c>
      <c r="AF120" s="76" t="s">
        <v>3748</v>
      </c>
      <c r="AG120" s="76" t="s">
        <v>3749</v>
      </c>
      <c r="AH120" s="77">
        <v>45897</v>
      </c>
      <c r="AI120" s="77" t="s">
        <v>3750</v>
      </c>
    </row>
    <row r="121" spans="1:35" ht="12" customHeight="1" x14ac:dyDescent="0.3">
      <c r="A121" s="1" t="str">
        <f t="shared" si="5"/>
        <v>OXX1107381</v>
      </c>
      <c r="B121" s="111" t="s">
        <v>76</v>
      </c>
      <c r="C121" s="61">
        <v>1107381</v>
      </c>
      <c r="D121" s="62">
        <v>45905</v>
      </c>
      <c r="E121" s="105" t="s">
        <v>2617</v>
      </c>
      <c r="F121" s="105" t="s">
        <v>2618</v>
      </c>
      <c r="G121" s="162" t="s">
        <v>496</v>
      </c>
      <c r="H121" s="195" t="s">
        <v>103</v>
      </c>
      <c r="I121" s="64" t="s">
        <v>41</v>
      </c>
      <c r="J121" s="65">
        <v>3</v>
      </c>
      <c r="K121" s="66" t="s">
        <v>69</v>
      </c>
      <c r="L121" s="67" t="s">
        <v>432</v>
      </c>
      <c r="M121" s="67" t="s">
        <v>62</v>
      </c>
      <c r="N121" s="68" t="s">
        <v>62</v>
      </c>
      <c r="O121" s="68">
        <v>0.375</v>
      </c>
      <c r="P121" s="69" t="s">
        <v>77</v>
      </c>
      <c r="Q121" s="69" t="s">
        <v>78</v>
      </c>
      <c r="R121" s="70">
        <v>45897</v>
      </c>
      <c r="S121" s="71" t="s">
        <v>270</v>
      </c>
      <c r="T121" s="69" t="s">
        <v>47</v>
      </c>
      <c r="U121" s="72" t="s">
        <v>80</v>
      </c>
      <c r="V121" s="73">
        <v>3</v>
      </c>
      <c r="W121" s="73">
        <v>59025</v>
      </c>
      <c r="X121" s="74">
        <v>5</v>
      </c>
      <c r="Y121" s="72">
        <v>0.69</v>
      </c>
      <c r="Z121" s="73" t="s">
        <v>125</v>
      </c>
      <c r="AA121" s="70">
        <v>45875</v>
      </c>
      <c r="AB121" s="73"/>
      <c r="AC121" s="75">
        <v>59025</v>
      </c>
      <c r="AD121" s="75">
        <v>5000</v>
      </c>
      <c r="AE121" s="75" t="s">
        <v>340</v>
      </c>
      <c r="AF121" s="76" t="s">
        <v>3751</v>
      </c>
      <c r="AG121" s="76" t="s">
        <v>3752</v>
      </c>
      <c r="AH121" s="77">
        <v>45897</v>
      </c>
      <c r="AI121" s="77" t="s">
        <v>3753</v>
      </c>
    </row>
    <row r="122" spans="1:35" ht="12" customHeight="1" x14ac:dyDescent="0.3">
      <c r="A122" s="1" t="str">
        <f t="shared" si="5"/>
        <v>OXX1108985</v>
      </c>
      <c r="B122" s="111" t="s">
        <v>76</v>
      </c>
      <c r="C122" s="61">
        <v>1108985</v>
      </c>
      <c r="D122" s="62">
        <v>45905</v>
      </c>
      <c r="E122" s="105" t="s">
        <v>2619</v>
      </c>
      <c r="F122" s="105" t="s">
        <v>2620</v>
      </c>
      <c r="G122" s="162" t="s">
        <v>496</v>
      </c>
      <c r="H122" s="195" t="s">
        <v>103</v>
      </c>
      <c r="I122" s="64" t="s">
        <v>41</v>
      </c>
      <c r="J122" s="65">
        <v>3</v>
      </c>
      <c r="K122" s="66" t="s">
        <v>69</v>
      </c>
      <c r="L122" s="67" t="s">
        <v>404</v>
      </c>
      <c r="M122" s="67" t="s">
        <v>62</v>
      </c>
      <c r="N122" s="68" t="s">
        <v>62</v>
      </c>
      <c r="O122" s="68">
        <v>0.375</v>
      </c>
      <c r="P122" s="69" t="s">
        <v>77</v>
      </c>
      <c r="Q122" s="69" t="s">
        <v>78</v>
      </c>
      <c r="R122" s="70">
        <v>45897</v>
      </c>
      <c r="S122" s="71" t="s">
        <v>270</v>
      </c>
      <c r="T122" s="69" t="s">
        <v>47</v>
      </c>
      <c r="U122" s="72" t="s">
        <v>80</v>
      </c>
      <c r="V122" s="73">
        <v>3</v>
      </c>
      <c r="W122" s="73">
        <v>63354</v>
      </c>
      <c r="X122" s="74">
        <v>5</v>
      </c>
      <c r="Y122" s="72">
        <v>0.43</v>
      </c>
      <c r="Z122" s="73" t="s">
        <v>105</v>
      </c>
      <c r="AA122" s="70">
        <v>45842</v>
      </c>
      <c r="AB122" s="73"/>
      <c r="AC122" s="75">
        <v>63354</v>
      </c>
      <c r="AD122" s="75">
        <v>7000</v>
      </c>
      <c r="AE122" s="75" t="s">
        <v>340</v>
      </c>
      <c r="AF122" s="76" t="s">
        <v>3754</v>
      </c>
      <c r="AG122" s="76" t="s">
        <v>3755</v>
      </c>
      <c r="AH122" s="77">
        <v>45897</v>
      </c>
      <c r="AI122" s="77" t="s">
        <v>3756</v>
      </c>
    </row>
    <row r="123" spans="1:35" ht="12" customHeight="1" thickBot="1" x14ac:dyDescent="0.35">
      <c r="A123" s="5" t="str">
        <f t="shared" si="4"/>
        <v/>
      </c>
      <c r="B123" s="78"/>
      <c r="C123" s="79"/>
      <c r="D123" s="80"/>
      <c r="E123" s="81"/>
      <c r="F123" s="81"/>
      <c r="G123" s="81"/>
      <c r="H123" s="82"/>
      <c r="I123" s="83" t="s">
        <v>38</v>
      </c>
      <c r="J123" s="84">
        <f>SUBTOTAL(9,J96:J122)</f>
        <v>84</v>
      </c>
      <c r="K123" s="85">
        <f>(70)-J123</f>
        <v>-14</v>
      </c>
      <c r="L123" s="127"/>
      <c r="M123" s="127"/>
      <c r="N123" s="128"/>
      <c r="O123" s="128"/>
      <c r="P123" s="129"/>
      <c r="Q123" s="129"/>
      <c r="R123" s="130"/>
      <c r="S123" s="131"/>
      <c r="T123" s="129"/>
      <c r="U123" s="132"/>
      <c r="V123" s="133"/>
      <c r="W123" s="133"/>
      <c r="X123" s="134"/>
      <c r="Y123" s="132"/>
      <c r="Z123" s="129"/>
      <c r="AA123" s="130"/>
      <c r="AB123" s="133"/>
      <c r="AC123" s="135"/>
      <c r="AD123" s="135"/>
      <c r="AE123" s="135"/>
      <c r="AF123" s="18"/>
      <c r="AG123" s="18"/>
      <c r="AH123" s="19"/>
      <c r="AI123" s="19"/>
    </row>
    <row r="124" spans="1:35" ht="12" customHeight="1" thickBot="1" x14ac:dyDescent="0.35">
      <c r="A124" s="1" t="str">
        <f t="shared" si="4"/>
        <v/>
      </c>
      <c r="B124" s="94"/>
      <c r="C124" s="115"/>
      <c r="D124" s="96"/>
      <c r="E124" s="97">
        <v>45906</v>
      </c>
      <c r="F124" s="98" t="s">
        <v>112</v>
      </c>
      <c r="G124" s="99"/>
      <c r="H124" s="100"/>
      <c r="I124" s="109"/>
      <c r="J124" s="110"/>
      <c r="K124" s="103"/>
      <c r="L124" s="86"/>
      <c r="M124" s="86"/>
      <c r="N124" s="87"/>
      <c r="O124" s="87"/>
      <c r="P124" s="88"/>
      <c r="Q124" s="88"/>
      <c r="R124" s="89"/>
      <c r="S124" s="90"/>
      <c r="T124" s="88"/>
      <c r="U124" s="91"/>
      <c r="V124" s="92"/>
      <c r="W124" s="92"/>
      <c r="X124" s="93"/>
      <c r="Y124" s="91"/>
      <c r="Z124" s="88"/>
      <c r="AA124" s="89"/>
      <c r="AB124" s="92"/>
      <c r="AC124" s="17"/>
      <c r="AD124" s="17"/>
      <c r="AE124" s="17"/>
      <c r="AF124" s="18"/>
      <c r="AG124" s="18"/>
      <c r="AH124" s="19"/>
      <c r="AI124" s="19"/>
    </row>
    <row r="125" spans="1:35" ht="12" customHeight="1" thickBot="1" x14ac:dyDescent="0.35">
      <c r="A125" s="5" t="str">
        <f t="shared" si="4"/>
        <v/>
      </c>
      <c r="B125" s="78"/>
      <c r="C125" s="79"/>
      <c r="D125" s="80"/>
      <c r="E125" s="81"/>
      <c r="F125" s="81"/>
      <c r="G125" s="81"/>
      <c r="H125" s="82"/>
      <c r="I125" s="83" t="s">
        <v>38</v>
      </c>
      <c r="J125" s="84">
        <f>SUBTOTAL(9,J124)</f>
        <v>0</v>
      </c>
      <c r="K125" s="85">
        <f>(70)-J125</f>
        <v>70</v>
      </c>
      <c r="L125" s="159"/>
      <c r="M125" s="86"/>
      <c r="N125" s="87"/>
      <c r="O125" s="87"/>
      <c r="P125" s="88"/>
      <c r="Q125" s="88"/>
      <c r="R125" s="89"/>
      <c r="S125" s="90"/>
      <c r="T125" s="88"/>
      <c r="U125" s="91"/>
      <c r="V125" s="92"/>
      <c r="W125" s="92"/>
      <c r="X125" s="93"/>
      <c r="Y125" s="91"/>
      <c r="Z125" s="88"/>
      <c r="AA125" s="89"/>
      <c r="AB125" s="92"/>
      <c r="AC125" s="17"/>
      <c r="AD125" s="17"/>
      <c r="AE125" s="17"/>
      <c r="AF125" s="18"/>
      <c r="AG125" s="18"/>
      <c r="AH125" s="19"/>
      <c r="AI125" s="19"/>
    </row>
    <row r="126" spans="1:35" ht="12" customHeight="1" thickBot="1" x14ac:dyDescent="0.35">
      <c r="A126" s="1" t="str">
        <f t="shared" si="4"/>
        <v/>
      </c>
      <c r="B126" s="94"/>
      <c r="C126" s="115"/>
      <c r="D126" s="96"/>
      <c r="E126" s="168">
        <v>45907</v>
      </c>
      <c r="F126" s="169" t="s">
        <v>278</v>
      </c>
      <c r="G126" s="99"/>
      <c r="H126" s="100"/>
      <c r="I126" s="109"/>
      <c r="J126" s="110"/>
      <c r="K126" s="103"/>
      <c r="L126" s="86"/>
      <c r="M126" s="86"/>
      <c r="N126" s="87"/>
      <c r="O126" s="87"/>
      <c r="P126" s="88"/>
      <c r="Q126" s="88"/>
      <c r="R126" s="89"/>
      <c r="S126" s="90"/>
      <c r="T126" s="88"/>
      <c r="U126" s="91"/>
      <c r="V126" s="92"/>
      <c r="W126" s="92"/>
      <c r="X126" s="93"/>
      <c r="Y126" s="91"/>
      <c r="Z126" s="88"/>
      <c r="AA126" s="89"/>
      <c r="AB126" s="92"/>
      <c r="AC126" s="17"/>
      <c r="AD126" s="17"/>
      <c r="AE126" s="17"/>
      <c r="AF126" s="18"/>
      <c r="AG126" s="18"/>
      <c r="AH126" s="19"/>
      <c r="AI126" s="19"/>
    </row>
    <row r="127" spans="1:35" ht="12" customHeight="1" thickBot="1" x14ac:dyDescent="0.35">
      <c r="A127" s="5" t="str">
        <f t="shared" si="4"/>
        <v/>
      </c>
      <c r="B127" s="78"/>
      <c r="C127" s="79"/>
      <c r="D127" s="80"/>
      <c r="E127" s="81"/>
      <c r="F127" s="81"/>
      <c r="G127" s="81"/>
      <c r="H127" s="82"/>
      <c r="I127" s="83" t="s">
        <v>38</v>
      </c>
      <c r="J127" s="84">
        <f>SUBTOTAL(9,J126)</f>
        <v>0</v>
      </c>
      <c r="K127" s="85">
        <f>(70)-J127</f>
        <v>70</v>
      </c>
      <c r="L127" s="86"/>
      <c r="M127" s="86"/>
      <c r="N127" s="87"/>
      <c r="O127" s="87"/>
      <c r="P127" s="88"/>
      <c r="Q127" s="88"/>
      <c r="R127" s="89"/>
      <c r="S127" s="90"/>
      <c r="T127" s="88"/>
      <c r="U127" s="91"/>
      <c r="V127" s="92"/>
      <c r="W127" s="92"/>
      <c r="X127" s="93"/>
      <c r="Y127" s="91"/>
      <c r="Z127" s="88"/>
      <c r="AA127" s="89"/>
      <c r="AB127" s="92"/>
      <c r="AC127" s="17"/>
      <c r="AD127" s="17"/>
      <c r="AE127" s="17"/>
      <c r="AF127" s="18"/>
      <c r="AG127" s="18"/>
      <c r="AH127" s="19"/>
      <c r="AI127" s="19"/>
    </row>
    <row r="128" spans="1:35" ht="12" customHeight="1" thickBot="1" x14ac:dyDescent="0.35">
      <c r="A128" s="1" t="str">
        <f t="shared" si="4"/>
        <v/>
      </c>
      <c r="B128" s="94"/>
      <c r="C128" s="115"/>
      <c r="D128" s="96"/>
      <c r="E128" s="97">
        <v>45908</v>
      </c>
      <c r="F128" s="147" t="s">
        <v>126</v>
      </c>
      <c r="G128" s="99"/>
      <c r="H128" s="100"/>
      <c r="I128" s="109"/>
      <c r="J128" s="110"/>
      <c r="K128" s="103"/>
      <c r="L128" s="86"/>
      <c r="M128" s="86"/>
      <c r="N128" s="87"/>
      <c r="O128" s="87"/>
      <c r="P128" s="88"/>
      <c r="Q128" s="88"/>
      <c r="R128" s="89"/>
      <c r="S128" s="90"/>
      <c r="T128" s="88"/>
      <c r="U128" s="91"/>
      <c r="V128" s="92"/>
      <c r="W128" s="92"/>
      <c r="X128" s="93"/>
      <c r="Y128" s="91"/>
      <c r="Z128" s="88"/>
      <c r="AA128" s="89"/>
      <c r="AB128" s="92"/>
      <c r="AC128" s="17"/>
      <c r="AD128" s="17"/>
      <c r="AE128" s="17"/>
      <c r="AF128" s="18"/>
      <c r="AG128" s="18"/>
      <c r="AH128" s="19"/>
      <c r="AI128" s="19"/>
    </row>
    <row r="129" spans="1:35" ht="12" customHeight="1" x14ac:dyDescent="0.3">
      <c r="A129" s="1" t="str">
        <f t="shared" ref="A129:A154" si="6">CONCATENATE(B129,C129)</f>
        <v>OXX1094060</v>
      </c>
      <c r="B129" s="111" t="s">
        <v>76</v>
      </c>
      <c r="C129" s="61">
        <v>1094060</v>
      </c>
      <c r="D129" s="62">
        <v>45908</v>
      </c>
      <c r="E129" s="105" t="s">
        <v>2621</v>
      </c>
      <c r="F129" s="105" t="s">
        <v>2622</v>
      </c>
      <c r="G129" s="162" t="s">
        <v>521</v>
      </c>
      <c r="H129" s="63" t="s">
        <v>60</v>
      </c>
      <c r="I129" s="64" t="s">
        <v>41</v>
      </c>
      <c r="J129" s="65">
        <v>3</v>
      </c>
      <c r="K129" s="66" t="s">
        <v>69</v>
      </c>
      <c r="L129" s="67" t="s">
        <v>431</v>
      </c>
      <c r="M129" s="67" t="s">
        <v>62</v>
      </c>
      <c r="N129" s="68" t="s">
        <v>62</v>
      </c>
      <c r="O129" s="68">
        <v>0.375</v>
      </c>
      <c r="P129" s="69" t="s">
        <v>77</v>
      </c>
      <c r="Q129" s="69" t="s">
        <v>78</v>
      </c>
      <c r="R129" s="70">
        <v>45905</v>
      </c>
      <c r="S129" s="71" t="s">
        <v>79</v>
      </c>
      <c r="T129" s="69" t="s">
        <v>47</v>
      </c>
      <c r="U129" s="72" t="s">
        <v>80</v>
      </c>
      <c r="V129" s="73">
        <v>3</v>
      </c>
      <c r="W129" s="73">
        <v>61911</v>
      </c>
      <c r="X129" s="74">
        <v>5</v>
      </c>
      <c r="Y129" s="72">
        <v>0.60499999999999998</v>
      </c>
      <c r="Z129" s="73" t="s">
        <v>81</v>
      </c>
      <c r="AA129" s="70">
        <v>45846</v>
      </c>
      <c r="AB129" s="73"/>
      <c r="AC129" s="75">
        <v>61911</v>
      </c>
      <c r="AD129" s="75">
        <v>7000</v>
      </c>
      <c r="AE129" s="75" t="s">
        <v>340</v>
      </c>
      <c r="AF129" s="76" t="s">
        <v>3757</v>
      </c>
      <c r="AG129" s="76" t="s">
        <v>3758</v>
      </c>
      <c r="AH129" s="77">
        <v>45905</v>
      </c>
      <c r="AI129" s="77" t="s">
        <v>3759</v>
      </c>
    </row>
    <row r="130" spans="1:35" ht="12" customHeight="1" x14ac:dyDescent="0.3">
      <c r="A130" s="1" t="str">
        <f t="shared" si="6"/>
        <v>OXX1093933</v>
      </c>
      <c r="B130" s="111" t="s">
        <v>76</v>
      </c>
      <c r="C130" s="61">
        <v>1093933</v>
      </c>
      <c r="D130" s="62">
        <v>45908</v>
      </c>
      <c r="E130" s="105" t="s">
        <v>2623</v>
      </c>
      <c r="F130" s="105" t="s">
        <v>2624</v>
      </c>
      <c r="G130" s="162" t="s">
        <v>534</v>
      </c>
      <c r="H130" s="215" t="s">
        <v>399</v>
      </c>
      <c r="I130" s="64" t="s">
        <v>41</v>
      </c>
      <c r="J130" s="65">
        <v>4</v>
      </c>
      <c r="K130" s="66" t="s">
        <v>69</v>
      </c>
      <c r="L130" s="67" t="s">
        <v>211</v>
      </c>
      <c r="M130" s="67" t="s">
        <v>62</v>
      </c>
      <c r="N130" s="68" t="s">
        <v>62</v>
      </c>
      <c r="O130" s="68">
        <v>0.375</v>
      </c>
      <c r="P130" s="69" t="s">
        <v>77</v>
      </c>
      <c r="Q130" s="69" t="s">
        <v>78</v>
      </c>
      <c r="R130" s="70">
        <v>45905</v>
      </c>
      <c r="S130" s="71" t="s">
        <v>79</v>
      </c>
      <c r="T130" s="69" t="s">
        <v>47</v>
      </c>
      <c r="U130" s="72" t="s">
        <v>80</v>
      </c>
      <c r="V130" s="73">
        <v>3</v>
      </c>
      <c r="W130" s="73">
        <v>153508</v>
      </c>
      <c r="X130" s="74">
        <v>5</v>
      </c>
      <c r="Y130" s="72">
        <v>1</v>
      </c>
      <c r="Z130" s="73" t="s">
        <v>308</v>
      </c>
      <c r="AA130" s="70">
        <v>45877</v>
      </c>
      <c r="AB130" s="73"/>
      <c r="AC130" s="75">
        <v>153508</v>
      </c>
      <c r="AD130" s="75">
        <v>9000</v>
      </c>
      <c r="AE130" s="75" t="s">
        <v>340</v>
      </c>
      <c r="AF130" s="76" t="s">
        <v>3760</v>
      </c>
      <c r="AG130" s="76" t="s">
        <v>3761</v>
      </c>
      <c r="AH130" s="77">
        <v>45905</v>
      </c>
      <c r="AI130" s="77" t="s">
        <v>3762</v>
      </c>
    </row>
    <row r="131" spans="1:35" ht="12" customHeight="1" x14ac:dyDescent="0.3">
      <c r="A131" s="1" t="str">
        <f t="shared" si="6"/>
        <v>OXX1100488</v>
      </c>
      <c r="B131" s="111" t="s">
        <v>76</v>
      </c>
      <c r="C131" s="61">
        <v>1100488</v>
      </c>
      <c r="D131" s="62">
        <v>45908</v>
      </c>
      <c r="E131" s="105" t="s">
        <v>2625</v>
      </c>
      <c r="F131" s="105" t="s">
        <v>2626</v>
      </c>
      <c r="G131" s="162" t="s">
        <v>444</v>
      </c>
      <c r="H131" s="63" t="s">
        <v>85</v>
      </c>
      <c r="I131" s="64" t="s">
        <v>41</v>
      </c>
      <c r="J131" s="65">
        <v>3</v>
      </c>
      <c r="K131" s="66" t="s">
        <v>69</v>
      </c>
      <c r="L131" s="67" t="s">
        <v>84</v>
      </c>
      <c r="M131" s="67" t="s">
        <v>62</v>
      </c>
      <c r="N131" s="68" t="s">
        <v>62</v>
      </c>
      <c r="O131" s="68">
        <v>0.375</v>
      </c>
      <c r="P131" s="69" t="s">
        <v>77</v>
      </c>
      <c r="Q131" s="69" t="s">
        <v>78</v>
      </c>
      <c r="R131" s="70">
        <v>45905</v>
      </c>
      <c r="S131" s="71" t="s">
        <v>79</v>
      </c>
      <c r="T131" s="69" t="s">
        <v>47</v>
      </c>
      <c r="U131" s="72" t="s">
        <v>80</v>
      </c>
      <c r="V131" s="73">
        <v>3</v>
      </c>
      <c r="W131" s="73">
        <v>73602</v>
      </c>
      <c r="X131" s="74">
        <v>5</v>
      </c>
      <c r="Y131" s="72">
        <v>0.755</v>
      </c>
      <c r="Z131" s="73" t="s">
        <v>84</v>
      </c>
      <c r="AA131" s="70">
        <v>45877</v>
      </c>
      <c r="AB131" s="73"/>
      <c r="AC131" s="75">
        <v>73602</v>
      </c>
      <c r="AD131" s="75">
        <v>7000</v>
      </c>
      <c r="AE131" s="75" t="s">
        <v>340</v>
      </c>
      <c r="AF131" s="76" t="s">
        <v>3763</v>
      </c>
      <c r="AG131" s="76" t="s">
        <v>3764</v>
      </c>
      <c r="AH131" s="77">
        <v>45905</v>
      </c>
      <c r="AI131" s="77" t="s">
        <v>3765</v>
      </c>
    </row>
    <row r="132" spans="1:35" ht="12" customHeight="1" x14ac:dyDescent="0.3">
      <c r="A132" s="1" t="str">
        <f t="shared" si="6"/>
        <v>OXX1107223</v>
      </c>
      <c r="B132" s="111" t="s">
        <v>76</v>
      </c>
      <c r="C132" s="61">
        <v>1107223</v>
      </c>
      <c r="D132" s="62">
        <v>45908</v>
      </c>
      <c r="E132" s="105" t="s">
        <v>2627</v>
      </c>
      <c r="F132" s="105" t="s">
        <v>2628</v>
      </c>
      <c r="G132" s="162" t="s">
        <v>682</v>
      </c>
      <c r="H132" s="213" t="s">
        <v>397</v>
      </c>
      <c r="I132" s="64" t="s">
        <v>41</v>
      </c>
      <c r="J132" s="65">
        <v>3</v>
      </c>
      <c r="K132" s="66" t="s">
        <v>69</v>
      </c>
      <c r="L132" s="67" t="s">
        <v>90</v>
      </c>
      <c r="M132" s="67" t="s">
        <v>62</v>
      </c>
      <c r="N132" s="68" t="s">
        <v>62</v>
      </c>
      <c r="O132" s="68">
        <v>0.375</v>
      </c>
      <c r="P132" s="69" t="s">
        <v>77</v>
      </c>
      <c r="Q132" s="69" t="s">
        <v>78</v>
      </c>
      <c r="R132" s="70">
        <v>45905</v>
      </c>
      <c r="S132" s="71" t="s">
        <v>79</v>
      </c>
      <c r="T132" s="69" t="s">
        <v>47</v>
      </c>
      <c r="U132" s="72" t="s">
        <v>80</v>
      </c>
      <c r="V132" s="73">
        <v>3</v>
      </c>
      <c r="W132" s="73">
        <v>70394</v>
      </c>
      <c r="X132" s="74">
        <v>5</v>
      </c>
      <c r="Y132" s="72">
        <v>1</v>
      </c>
      <c r="Z132" s="73" t="s">
        <v>90</v>
      </c>
      <c r="AA132" s="70">
        <v>45876</v>
      </c>
      <c r="AB132" s="73"/>
      <c r="AC132" s="75">
        <v>70394</v>
      </c>
      <c r="AD132" s="75">
        <v>7000</v>
      </c>
      <c r="AE132" s="75" t="s">
        <v>340</v>
      </c>
      <c r="AF132" s="76" t="s">
        <v>3766</v>
      </c>
      <c r="AG132" s="76" t="s">
        <v>3767</v>
      </c>
      <c r="AH132" s="77">
        <v>45905</v>
      </c>
      <c r="AI132" s="77" t="s">
        <v>3768</v>
      </c>
    </row>
    <row r="133" spans="1:35" ht="12" customHeight="1" x14ac:dyDescent="0.3">
      <c r="A133" s="1" t="str">
        <f t="shared" si="6"/>
        <v>OXX1106540</v>
      </c>
      <c r="B133" s="111" t="s">
        <v>76</v>
      </c>
      <c r="C133" s="61">
        <v>1106540</v>
      </c>
      <c r="D133" s="62">
        <v>45908</v>
      </c>
      <c r="E133" s="105" t="s">
        <v>2629</v>
      </c>
      <c r="F133" s="105" t="s">
        <v>2630</v>
      </c>
      <c r="G133" s="162" t="s">
        <v>493</v>
      </c>
      <c r="H133" s="214" t="s">
        <v>398</v>
      </c>
      <c r="I133" s="64" t="s">
        <v>41</v>
      </c>
      <c r="J133" s="65">
        <v>5</v>
      </c>
      <c r="K133" s="66" t="s">
        <v>69</v>
      </c>
      <c r="L133" s="67" t="s">
        <v>434</v>
      </c>
      <c r="M133" s="67" t="s">
        <v>62</v>
      </c>
      <c r="N133" s="68" t="s">
        <v>62</v>
      </c>
      <c r="O133" s="68">
        <v>0.375</v>
      </c>
      <c r="P133" s="69" t="s">
        <v>77</v>
      </c>
      <c r="Q133" s="69" t="s">
        <v>78</v>
      </c>
      <c r="R133" s="70">
        <v>45905</v>
      </c>
      <c r="S133" s="71" t="s">
        <v>79</v>
      </c>
      <c r="T133" s="69" t="s">
        <v>47</v>
      </c>
      <c r="U133" s="72" t="s">
        <v>80</v>
      </c>
      <c r="V133" s="73">
        <v>3</v>
      </c>
      <c r="W133" s="73">
        <v>60180</v>
      </c>
      <c r="X133" s="74">
        <v>5</v>
      </c>
      <c r="Y133" s="72">
        <v>0.65</v>
      </c>
      <c r="Z133" s="73" t="s">
        <v>97</v>
      </c>
      <c r="AA133" s="70">
        <v>45846</v>
      </c>
      <c r="AB133" s="73"/>
      <c r="AC133" s="75">
        <v>60180</v>
      </c>
      <c r="AD133" s="75">
        <v>3000</v>
      </c>
      <c r="AE133" s="75" t="s">
        <v>340</v>
      </c>
      <c r="AF133" s="76" t="s">
        <v>3769</v>
      </c>
      <c r="AG133" s="76" t="s">
        <v>3770</v>
      </c>
      <c r="AH133" s="77">
        <v>45905</v>
      </c>
      <c r="AI133" s="77" t="s">
        <v>3771</v>
      </c>
    </row>
    <row r="134" spans="1:35" ht="12" customHeight="1" x14ac:dyDescent="0.3">
      <c r="A134" s="1" t="str">
        <f t="shared" si="6"/>
        <v>OXX1092171</v>
      </c>
      <c r="B134" s="111" t="s">
        <v>76</v>
      </c>
      <c r="C134" s="61">
        <v>1092171</v>
      </c>
      <c r="D134" s="62">
        <v>45908</v>
      </c>
      <c r="E134" s="105" t="s">
        <v>2631</v>
      </c>
      <c r="F134" s="105" t="s">
        <v>2632</v>
      </c>
      <c r="G134" s="162" t="s">
        <v>496</v>
      </c>
      <c r="H134" s="195" t="s">
        <v>89</v>
      </c>
      <c r="I134" s="64" t="s">
        <v>41</v>
      </c>
      <c r="J134" s="65">
        <v>3</v>
      </c>
      <c r="K134" s="66" t="s">
        <v>69</v>
      </c>
      <c r="L134" s="67" t="s">
        <v>92</v>
      </c>
      <c r="M134" s="67" t="s">
        <v>62</v>
      </c>
      <c r="N134" s="68" t="s">
        <v>62</v>
      </c>
      <c r="O134" s="68">
        <v>0.375</v>
      </c>
      <c r="P134" s="69" t="s">
        <v>77</v>
      </c>
      <c r="Q134" s="69" t="s">
        <v>78</v>
      </c>
      <c r="R134" s="70">
        <v>45905</v>
      </c>
      <c r="S134" s="71" t="s">
        <v>79</v>
      </c>
      <c r="T134" s="69" t="s">
        <v>47</v>
      </c>
      <c r="U134" s="72" t="s">
        <v>80</v>
      </c>
      <c r="V134" s="73">
        <v>3</v>
      </c>
      <c r="W134" s="73">
        <v>95233</v>
      </c>
      <c r="X134" s="74">
        <v>5</v>
      </c>
      <c r="Y134" s="72">
        <v>0.75</v>
      </c>
      <c r="Z134" s="73" t="s">
        <v>100</v>
      </c>
      <c r="AA134" s="70">
        <v>45876</v>
      </c>
      <c r="AB134" s="73"/>
      <c r="AC134" s="75">
        <v>95233</v>
      </c>
      <c r="AD134" s="75">
        <v>9000</v>
      </c>
      <c r="AE134" s="75" t="s">
        <v>340</v>
      </c>
      <c r="AF134" s="76" t="s">
        <v>3772</v>
      </c>
      <c r="AG134" s="76" t="s">
        <v>3773</v>
      </c>
      <c r="AH134" s="77">
        <v>45905</v>
      </c>
      <c r="AI134" s="77" t="s">
        <v>3774</v>
      </c>
    </row>
    <row r="135" spans="1:35" ht="12" customHeight="1" x14ac:dyDescent="0.3">
      <c r="A135" s="1" t="str">
        <f t="shared" si="6"/>
        <v>OXX1092253</v>
      </c>
      <c r="B135" s="111" t="s">
        <v>76</v>
      </c>
      <c r="C135" s="61">
        <v>1092253</v>
      </c>
      <c r="D135" s="62">
        <v>45908</v>
      </c>
      <c r="E135" s="105" t="s">
        <v>2633</v>
      </c>
      <c r="F135" s="105" t="s">
        <v>2634</v>
      </c>
      <c r="G135" s="162" t="s">
        <v>496</v>
      </c>
      <c r="H135" s="195" t="s">
        <v>89</v>
      </c>
      <c r="I135" s="64" t="s">
        <v>41</v>
      </c>
      <c r="J135" s="65">
        <v>3</v>
      </c>
      <c r="K135" s="66" t="s">
        <v>69</v>
      </c>
      <c r="L135" s="67" t="s">
        <v>99</v>
      </c>
      <c r="M135" s="67" t="s">
        <v>62</v>
      </c>
      <c r="N135" s="68" t="s">
        <v>62</v>
      </c>
      <c r="O135" s="68">
        <v>0.375</v>
      </c>
      <c r="P135" s="69" t="s">
        <v>77</v>
      </c>
      <c r="Q135" s="69" t="s">
        <v>78</v>
      </c>
      <c r="R135" s="70">
        <v>45905</v>
      </c>
      <c r="S135" s="71" t="s">
        <v>79</v>
      </c>
      <c r="T135" s="69" t="s">
        <v>47</v>
      </c>
      <c r="U135" s="72" t="s">
        <v>80</v>
      </c>
      <c r="V135" s="73">
        <v>3</v>
      </c>
      <c r="W135" s="73">
        <v>80244</v>
      </c>
      <c r="X135" s="74">
        <v>5</v>
      </c>
      <c r="Y135" s="72">
        <v>1</v>
      </c>
      <c r="Z135" s="73" t="s">
        <v>95</v>
      </c>
      <c r="AA135" s="70">
        <v>45845</v>
      </c>
      <c r="AB135" s="73"/>
      <c r="AC135" s="75">
        <v>80244</v>
      </c>
      <c r="AD135" s="75">
        <v>7000</v>
      </c>
      <c r="AE135" s="75" t="s">
        <v>340</v>
      </c>
      <c r="AF135" s="76" t="s">
        <v>3775</v>
      </c>
      <c r="AG135" s="76" t="s">
        <v>3776</v>
      </c>
      <c r="AH135" s="77">
        <v>45905</v>
      </c>
      <c r="AI135" s="77" t="s">
        <v>3777</v>
      </c>
    </row>
    <row r="136" spans="1:35" ht="12" customHeight="1" x14ac:dyDescent="0.3">
      <c r="A136" s="1" t="str">
        <f t="shared" si="6"/>
        <v>OXX1095035</v>
      </c>
      <c r="B136" s="111" t="s">
        <v>76</v>
      </c>
      <c r="C136" s="61">
        <v>1095035</v>
      </c>
      <c r="D136" s="62">
        <v>45908</v>
      </c>
      <c r="E136" s="105" t="s">
        <v>2635</v>
      </c>
      <c r="F136" s="105" t="s">
        <v>2636</v>
      </c>
      <c r="G136" s="162" t="s">
        <v>496</v>
      </c>
      <c r="H136" s="195" t="s">
        <v>89</v>
      </c>
      <c r="I136" s="64" t="s">
        <v>41</v>
      </c>
      <c r="J136" s="65">
        <v>3</v>
      </c>
      <c r="K136" s="66" t="s">
        <v>69</v>
      </c>
      <c r="L136" s="67" t="s">
        <v>95</v>
      </c>
      <c r="M136" s="67" t="s">
        <v>62</v>
      </c>
      <c r="N136" s="68" t="s">
        <v>62</v>
      </c>
      <c r="O136" s="68">
        <v>0.375</v>
      </c>
      <c r="P136" s="69" t="s">
        <v>77</v>
      </c>
      <c r="Q136" s="69" t="s">
        <v>78</v>
      </c>
      <c r="R136" s="70">
        <v>45905</v>
      </c>
      <c r="S136" s="71" t="s">
        <v>79</v>
      </c>
      <c r="T136" s="69" t="s">
        <v>47</v>
      </c>
      <c r="U136" s="72" t="s">
        <v>80</v>
      </c>
      <c r="V136" s="73">
        <v>3</v>
      </c>
      <c r="W136" s="73">
        <v>98700</v>
      </c>
      <c r="X136" s="74">
        <v>5</v>
      </c>
      <c r="Y136" s="72">
        <v>0.77</v>
      </c>
      <c r="Z136" s="73" t="s">
        <v>108</v>
      </c>
      <c r="AA136" s="70">
        <v>45876</v>
      </c>
      <c r="AB136" s="73"/>
      <c r="AC136" s="75">
        <v>98700</v>
      </c>
      <c r="AD136" s="75">
        <v>9000</v>
      </c>
      <c r="AE136" s="75" t="s">
        <v>340</v>
      </c>
      <c r="AF136" s="76" t="s">
        <v>3778</v>
      </c>
      <c r="AG136" s="76" t="s">
        <v>3779</v>
      </c>
      <c r="AH136" s="77">
        <v>45905</v>
      </c>
      <c r="AI136" s="77" t="s">
        <v>3780</v>
      </c>
    </row>
    <row r="137" spans="1:35" ht="12" customHeight="1" x14ac:dyDescent="0.3">
      <c r="A137" s="1" t="str">
        <f t="shared" si="6"/>
        <v>OXX1098047</v>
      </c>
      <c r="B137" s="111" t="s">
        <v>76</v>
      </c>
      <c r="C137" s="61">
        <v>1098047</v>
      </c>
      <c r="D137" s="62">
        <v>45908</v>
      </c>
      <c r="E137" s="105" t="s">
        <v>2637</v>
      </c>
      <c r="F137" s="105" t="s">
        <v>2638</v>
      </c>
      <c r="G137" s="162" t="s">
        <v>496</v>
      </c>
      <c r="H137" s="195" t="s">
        <v>89</v>
      </c>
      <c r="I137" s="64" t="s">
        <v>41</v>
      </c>
      <c r="J137" s="65">
        <v>3</v>
      </c>
      <c r="K137" s="66" t="s">
        <v>69</v>
      </c>
      <c r="L137" s="67" t="s">
        <v>440</v>
      </c>
      <c r="M137" s="67" t="s">
        <v>62</v>
      </c>
      <c r="N137" s="68" t="s">
        <v>62</v>
      </c>
      <c r="O137" s="68">
        <v>0.375</v>
      </c>
      <c r="P137" s="69" t="s">
        <v>77</v>
      </c>
      <c r="Q137" s="69" t="s">
        <v>78</v>
      </c>
      <c r="R137" s="70">
        <v>45905</v>
      </c>
      <c r="S137" s="71" t="s">
        <v>79</v>
      </c>
      <c r="T137" s="69" t="s">
        <v>47</v>
      </c>
      <c r="U137" s="72" t="s">
        <v>80</v>
      </c>
      <c r="V137" s="73">
        <v>3</v>
      </c>
      <c r="W137" s="73">
        <v>69444</v>
      </c>
      <c r="X137" s="74">
        <v>5</v>
      </c>
      <c r="Y137" s="72">
        <v>0.82</v>
      </c>
      <c r="Z137" s="73" t="s">
        <v>97</v>
      </c>
      <c r="AA137" s="70">
        <v>45876</v>
      </c>
      <c r="AB137" s="73"/>
      <c r="AC137" s="75">
        <v>69444</v>
      </c>
      <c r="AD137" s="75">
        <v>7000</v>
      </c>
      <c r="AE137" s="75" t="s">
        <v>340</v>
      </c>
      <c r="AF137" s="76" t="s">
        <v>3781</v>
      </c>
      <c r="AG137" s="76" t="s">
        <v>3782</v>
      </c>
      <c r="AH137" s="77">
        <v>45905</v>
      </c>
      <c r="AI137" s="77" t="s">
        <v>3783</v>
      </c>
    </row>
    <row r="138" spans="1:35" ht="12" customHeight="1" x14ac:dyDescent="0.3">
      <c r="A138" s="1" t="str">
        <f t="shared" si="6"/>
        <v>OXX1098790</v>
      </c>
      <c r="B138" s="111" t="s">
        <v>76</v>
      </c>
      <c r="C138" s="61">
        <v>1098790</v>
      </c>
      <c r="D138" s="62">
        <v>45908</v>
      </c>
      <c r="E138" s="105" t="s">
        <v>2639</v>
      </c>
      <c r="F138" s="105" t="s">
        <v>2640</v>
      </c>
      <c r="G138" s="162" t="s">
        <v>496</v>
      </c>
      <c r="H138" s="195" t="s">
        <v>89</v>
      </c>
      <c r="I138" s="64" t="s">
        <v>41</v>
      </c>
      <c r="J138" s="65">
        <v>3</v>
      </c>
      <c r="K138" s="66" t="s">
        <v>69</v>
      </c>
      <c r="L138" s="67" t="s">
        <v>97</v>
      </c>
      <c r="M138" s="67" t="s">
        <v>62</v>
      </c>
      <c r="N138" s="68" t="s">
        <v>62</v>
      </c>
      <c r="O138" s="68">
        <v>0.375</v>
      </c>
      <c r="P138" s="69" t="s">
        <v>77</v>
      </c>
      <c r="Q138" s="69" t="s">
        <v>78</v>
      </c>
      <c r="R138" s="70">
        <v>45905</v>
      </c>
      <c r="S138" s="71" t="s">
        <v>79</v>
      </c>
      <c r="T138" s="69" t="s">
        <v>47</v>
      </c>
      <c r="U138" s="72" t="s">
        <v>80</v>
      </c>
      <c r="V138" s="73">
        <v>3</v>
      </c>
      <c r="W138" s="73">
        <v>94525</v>
      </c>
      <c r="X138" s="74">
        <v>5</v>
      </c>
      <c r="Y138" s="72">
        <v>0.93</v>
      </c>
      <c r="Z138" s="73" t="s">
        <v>93</v>
      </c>
      <c r="AA138" s="70">
        <v>45876</v>
      </c>
      <c r="AB138" s="73"/>
      <c r="AC138" s="75">
        <v>94525</v>
      </c>
      <c r="AD138" s="75">
        <v>9000</v>
      </c>
      <c r="AE138" s="75" t="s">
        <v>340</v>
      </c>
      <c r="AF138" s="76" t="s">
        <v>3784</v>
      </c>
      <c r="AG138" s="76" t="s">
        <v>3785</v>
      </c>
      <c r="AH138" s="77">
        <v>45905</v>
      </c>
      <c r="AI138" s="77" t="s">
        <v>3786</v>
      </c>
    </row>
    <row r="139" spans="1:35" ht="12" customHeight="1" x14ac:dyDescent="0.3">
      <c r="A139" s="1" t="str">
        <f t="shared" si="6"/>
        <v>OXX1104065</v>
      </c>
      <c r="B139" s="111" t="s">
        <v>76</v>
      </c>
      <c r="C139" s="61">
        <v>1104065</v>
      </c>
      <c r="D139" s="62">
        <v>45908</v>
      </c>
      <c r="E139" s="105" t="s">
        <v>2641</v>
      </c>
      <c r="F139" s="105" t="s">
        <v>2642</v>
      </c>
      <c r="G139" s="162" t="s">
        <v>496</v>
      </c>
      <c r="H139" s="195" t="s">
        <v>89</v>
      </c>
      <c r="I139" s="64" t="s">
        <v>41</v>
      </c>
      <c r="J139" s="65">
        <v>3</v>
      </c>
      <c r="K139" s="66" t="s">
        <v>69</v>
      </c>
      <c r="L139" s="67" t="s">
        <v>96</v>
      </c>
      <c r="M139" s="67" t="s">
        <v>62</v>
      </c>
      <c r="N139" s="68" t="s">
        <v>62</v>
      </c>
      <c r="O139" s="68">
        <v>0.375</v>
      </c>
      <c r="P139" s="69" t="s">
        <v>77</v>
      </c>
      <c r="Q139" s="69" t="s">
        <v>78</v>
      </c>
      <c r="R139" s="70">
        <v>45905</v>
      </c>
      <c r="S139" s="71" t="s">
        <v>79</v>
      </c>
      <c r="T139" s="69" t="s">
        <v>47</v>
      </c>
      <c r="U139" s="72" t="s">
        <v>80</v>
      </c>
      <c r="V139" s="73">
        <v>2</v>
      </c>
      <c r="W139" s="73">
        <v>90253</v>
      </c>
      <c r="X139" s="74">
        <v>5</v>
      </c>
      <c r="Y139" s="72">
        <v>0.82</v>
      </c>
      <c r="Z139" s="73" t="s">
        <v>94</v>
      </c>
      <c r="AA139" s="70">
        <v>45877</v>
      </c>
      <c r="AB139" s="73"/>
      <c r="AC139" s="75">
        <v>90253</v>
      </c>
      <c r="AD139" s="75">
        <v>9000</v>
      </c>
      <c r="AE139" s="75" t="s">
        <v>340</v>
      </c>
      <c r="AF139" s="76" t="s">
        <v>3787</v>
      </c>
      <c r="AG139" s="76" t="s">
        <v>3788</v>
      </c>
      <c r="AH139" s="77">
        <v>45905</v>
      </c>
      <c r="AI139" s="77" t="s">
        <v>3789</v>
      </c>
    </row>
    <row r="140" spans="1:35" ht="12" customHeight="1" x14ac:dyDescent="0.3">
      <c r="A140" s="1" t="str">
        <f t="shared" si="6"/>
        <v>OXX1104333</v>
      </c>
      <c r="B140" s="111" t="s">
        <v>76</v>
      </c>
      <c r="C140" s="61">
        <v>1104333</v>
      </c>
      <c r="D140" s="62">
        <v>45908</v>
      </c>
      <c r="E140" s="105" t="s">
        <v>2643</v>
      </c>
      <c r="F140" s="105" t="s">
        <v>2644</v>
      </c>
      <c r="G140" s="162" t="s">
        <v>496</v>
      </c>
      <c r="H140" s="195" t="s">
        <v>89</v>
      </c>
      <c r="I140" s="64" t="s">
        <v>41</v>
      </c>
      <c r="J140" s="65">
        <v>3</v>
      </c>
      <c r="K140" s="66" t="s">
        <v>69</v>
      </c>
      <c r="L140" s="67" t="s">
        <v>94</v>
      </c>
      <c r="M140" s="67" t="s">
        <v>62</v>
      </c>
      <c r="N140" s="68" t="s">
        <v>62</v>
      </c>
      <c r="O140" s="68">
        <v>0.375</v>
      </c>
      <c r="P140" s="69" t="s">
        <v>77</v>
      </c>
      <c r="Q140" s="69" t="s">
        <v>78</v>
      </c>
      <c r="R140" s="70">
        <v>45905</v>
      </c>
      <c r="S140" s="71" t="s">
        <v>79</v>
      </c>
      <c r="T140" s="69" t="s">
        <v>47</v>
      </c>
      <c r="U140" s="72" t="s">
        <v>80</v>
      </c>
      <c r="V140" s="73">
        <v>3</v>
      </c>
      <c r="W140" s="73">
        <v>71854</v>
      </c>
      <c r="X140" s="74">
        <v>5</v>
      </c>
      <c r="Y140" s="72">
        <v>0.86</v>
      </c>
      <c r="Z140" s="73" t="s">
        <v>98</v>
      </c>
      <c r="AA140" s="70">
        <v>45877</v>
      </c>
      <c r="AB140" s="73"/>
      <c r="AC140" s="75">
        <v>71854</v>
      </c>
      <c r="AD140" s="75">
        <v>7000</v>
      </c>
      <c r="AE140" s="75" t="s">
        <v>340</v>
      </c>
      <c r="AF140" s="76" t="s">
        <v>3790</v>
      </c>
      <c r="AG140" s="76" t="s">
        <v>3791</v>
      </c>
      <c r="AH140" s="77">
        <v>45905</v>
      </c>
      <c r="AI140" s="77" t="s">
        <v>3792</v>
      </c>
    </row>
    <row r="141" spans="1:35" ht="12" customHeight="1" x14ac:dyDescent="0.3">
      <c r="A141" s="1" t="str">
        <f t="shared" si="6"/>
        <v>OXX1105182</v>
      </c>
      <c r="B141" s="111" t="s">
        <v>76</v>
      </c>
      <c r="C141" s="61">
        <v>1105182</v>
      </c>
      <c r="D141" s="62">
        <v>45908</v>
      </c>
      <c r="E141" s="105" t="s">
        <v>2645</v>
      </c>
      <c r="F141" s="105" t="s">
        <v>2646</v>
      </c>
      <c r="G141" s="162" t="s">
        <v>496</v>
      </c>
      <c r="H141" s="195" t="s">
        <v>89</v>
      </c>
      <c r="I141" s="64" t="s">
        <v>41</v>
      </c>
      <c r="J141" s="65">
        <v>3</v>
      </c>
      <c r="K141" s="66" t="s">
        <v>69</v>
      </c>
      <c r="L141" s="67" t="s">
        <v>366</v>
      </c>
      <c r="M141" s="67" t="s">
        <v>62</v>
      </c>
      <c r="N141" s="68" t="s">
        <v>62</v>
      </c>
      <c r="O141" s="68">
        <v>0.375</v>
      </c>
      <c r="P141" s="69" t="s">
        <v>77</v>
      </c>
      <c r="Q141" s="69" t="s">
        <v>78</v>
      </c>
      <c r="R141" s="70">
        <v>45905</v>
      </c>
      <c r="S141" s="71" t="s">
        <v>79</v>
      </c>
      <c r="T141" s="69" t="s">
        <v>47</v>
      </c>
      <c r="U141" s="72" t="s">
        <v>80</v>
      </c>
      <c r="V141" s="73">
        <v>3</v>
      </c>
      <c r="W141" s="73">
        <v>75259</v>
      </c>
      <c r="X141" s="74">
        <v>5</v>
      </c>
      <c r="Y141" s="72">
        <v>0.93</v>
      </c>
      <c r="Z141" s="73" t="s">
        <v>366</v>
      </c>
      <c r="AA141" s="70">
        <v>45876</v>
      </c>
      <c r="AB141" s="73"/>
      <c r="AC141" s="75">
        <v>75259</v>
      </c>
      <c r="AD141" s="75">
        <v>7000</v>
      </c>
      <c r="AE141" s="75" t="s">
        <v>340</v>
      </c>
      <c r="AF141" s="76" t="s">
        <v>3793</v>
      </c>
      <c r="AG141" s="76" t="s">
        <v>3794</v>
      </c>
      <c r="AH141" s="77">
        <v>45905</v>
      </c>
      <c r="AI141" s="77" t="s">
        <v>3795</v>
      </c>
    </row>
    <row r="142" spans="1:35" ht="12" customHeight="1" x14ac:dyDescent="0.3">
      <c r="A142" s="1" t="str">
        <f t="shared" si="6"/>
        <v>OXX1110452</v>
      </c>
      <c r="B142" s="111" t="s">
        <v>76</v>
      </c>
      <c r="C142" s="61">
        <v>1110452</v>
      </c>
      <c r="D142" s="62">
        <v>45908</v>
      </c>
      <c r="E142" s="105" t="s">
        <v>2647</v>
      </c>
      <c r="F142" s="105" t="s">
        <v>2648</v>
      </c>
      <c r="G142" s="162" t="s">
        <v>496</v>
      </c>
      <c r="H142" s="195" t="s">
        <v>89</v>
      </c>
      <c r="I142" s="64" t="s">
        <v>41</v>
      </c>
      <c r="J142" s="65">
        <v>3</v>
      </c>
      <c r="K142" s="66" t="s">
        <v>69</v>
      </c>
      <c r="L142" s="67" t="s">
        <v>91</v>
      </c>
      <c r="M142" s="67" t="s">
        <v>62</v>
      </c>
      <c r="N142" s="68" t="s">
        <v>62</v>
      </c>
      <c r="O142" s="68">
        <v>0.375</v>
      </c>
      <c r="P142" s="69" t="s">
        <v>77</v>
      </c>
      <c r="Q142" s="69" t="s">
        <v>78</v>
      </c>
      <c r="R142" s="70">
        <v>45905</v>
      </c>
      <c r="S142" s="71" t="s">
        <v>79</v>
      </c>
      <c r="T142" s="69" t="s">
        <v>47</v>
      </c>
      <c r="U142" s="72" t="s">
        <v>80</v>
      </c>
      <c r="V142" s="73">
        <v>2</v>
      </c>
      <c r="W142" s="73">
        <v>59276</v>
      </c>
      <c r="X142" s="74">
        <v>5</v>
      </c>
      <c r="Y142" s="72">
        <v>0.9022</v>
      </c>
      <c r="Z142" s="73" t="s">
        <v>91</v>
      </c>
      <c r="AA142" s="70">
        <v>45811</v>
      </c>
      <c r="AB142" s="73"/>
      <c r="AC142" s="75">
        <v>59276</v>
      </c>
      <c r="AD142" s="75">
        <v>5000</v>
      </c>
      <c r="AE142" s="75" t="s">
        <v>340</v>
      </c>
      <c r="AF142" s="76" t="s">
        <v>3796</v>
      </c>
      <c r="AG142" s="76" t="s">
        <v>3797</v>
      </c>
      <c r="AH142" s="77">
        <v>45905</v>
      </c>
      <c r="AI142" s="77" t="s">
        <v>3798</v>
      </c>
    </row>
    <row r="143" spans="1:35" ht="12" customHeight="1" x14ac:dyDescent="0.3">
      <c r="A143" s="1" t="str">
        <f t="shared" si="6"/>
        <v>OXX1107162</v>
      </c>
      <c r="B143" s="111" t="s">
        <v>76</v>
      </c>
      <c r="C143" s="61">
        <v>1107162</v>
      </c>
      <c r="D143" s="62">
        <v>45908</v>
      </c>
      <c r="E143" s="105" t="s">
        <v>2649</v>
      </c>
      <c r="F143" s="105" t="s">
        <v>2650</v>
      </c>
      <c r="G143" s="162" t="s">
        <v>814</v>
      </c>
      <c r="H143" s="63" t="s">
        <v>101</v>
      </c>
      <c r="I143" s="64" t="s">
        <v>41</v>
      </c>
      <c r="J143" s="65">
        <v>3</v>
      </c>
      <c r="K143" s="66" t="s">
        <v>69</v>
      </c>
      <c r="L143" s="67" t="s">
        <v>271</v>
      </c>
      <c r="M143" s="67" t="s">
        <v>62</v>
      </c>
      <c r="N143" s="68" t="s">
        <v>62</v>
      </c>
      <c r="O143" s="68">
        <v>0.375</v>
      </c>
      <c r="P143" s="69" t="s">
        <v>77</v>
      </c>
      <c r="Q143" s="69" t="s">
        <v>78</v>
      </c>
      <c r="R143" s="70">
        <v>45905</v>
      </c>
      <c r="S143" s="71" t="s">
        <v>79</v>
      </c>
      <c r="T143" s="69" t="s">
        <v>47</v>
      </c>
      <c r="U143" s="72" t="s">
        <v>80</v>
      </c>
      <c r="V143" s="73">
        <v>3</v>
      </c>
      <c r="W143" s="73">
        <v>68059</v>
      </c>
      <c r="X143" s="74">
        <v>5</v>
      </c>
      <c r="Y143" s="72">
        <v>0.755</v>
      </c>
      <c r="Z143" s="73" t="s">
        <v>271</v>
      </c>
      <c r="AA143" s="70">
        <v>45876</v>
      </c>
      <c r="AB143" s="73"/>
      <c r="AC143" s="75">
        <v>68059</v>
      </c>
      <c r="AD143" s="75">
        <v>7000</v>
      </c>
      <c r="AE143" s="75" t="s">
        <v>340</v>
      </c>
      <c r="AF143" s="76" t="s">
        <v>3799</v>
      </c>
      <c r="AG143" s="76" t="s">
        <v>3800</v>
      </c>
      <c r="AH143" s="77">
        <v>45905</v>
      </c>
      <c r="AI143" s="77" t="s">
        <v>3801</v>
      </c>
    </row>
    <row r="144" spans="1:35" ht="12" customHeight="1" x14ac:dyDescent="0.3">
      <c r="A144" s="1" t="str">
        <f t="shared" si="6"/>
        <v>OXX1110333</v>
      </c>
      <c r="B144" s="111" t="s">
        <v>76</v>
      </c>
      <c r="C144" s="61">
        <v>1110333</v>
      </c>
      <c r="D144" s="62">
        <v>45908</v>
      </c>
      <c r="E144" s="105" t="s">
        <v>2651</v>
      </c>
      <c r="F144" s="105" t="s">
        <v>2652</v>
      </c>
      <c r="G144" s="162" t="s">
        <v>804</v>
      </c>
      <c r="H144" s="63" t="s">
        <v>101</v>
      </c>
      <c r="I144" s="64" t="s">
        <v>41</v>
      </c>
      <c r="J144" s="65">
        <v>3</v>
      </c>
      <c r="K144" s="66" t="s">
        <v>69</v>
      </c>
      <c r="L144" s="67" t="s">
        <v>379</v>
      </c>
      <c r="M144" s="67" t="s">
        <v>83</v>
      </c>
      <c r="N144" s="68">
        <v>0.29166666666666669</v>
      </c>
      <c r="O144" s="68">
        <v>0.375</v>
      </c>
      <c r="P144" s="69" t="s">
        <v>77</v>
      </c>
      <c r="Q144" s="69" t="s">
        <v>78</v>
      </c>
      <c r="R144" s="70">
        <v>45905</v>
      </c>
      <c r="S144" s="71" t="s">
        <v>79</v>
      </c>
      <c r="T144" s="69" t="s">
        <v>47</v>
      </c>
      <c r="U144" s="72" t="s">
        <v>80</v>
      </c>
      <c r="V144" s="73">
        <v>3</v>
      </c>
      <c r="W144" s="73">
        <v>55864</v>
      </c>
      <c r="X144" s="74">
        <v>5</v>
      </c>
      <c r="Y144" s="72">
        <v>0.77500000000000002</v>
      </c>
      <c r="Z144" s="73" t="s">
        <v>271</v>
      </c>
      <c r="AA144" s="70">
        <v>45845</v>
      </c>
      <c r="AB144" s="73"/>
      <c r="AC144" s="75">
        <v>55864</v>
      </c>
      <c r="AD144" s="75">
        <v>5000</v>
      </c>
      <c r="AE144" s="75" t="s">
        <v>340</v>
      </c>
      <c r="AF144" s="76" t="s">
        <v>3802</v>
      </c>
      <c r="AG144" s="76" t="s">
        <v>3803</v>
      </c>
      <c r="AH144" s="77">
        <v>45905</v>
      </c>
      <c r="AI144" s="77" t="s">
        <v>3804</v>
      </c>
    </row>
    <row r="145" spans="1:35" ht="12" customHeight="1" x14ac:dyDescent="0.3">
      <c r="A145" s="1" t="str">
        <f t="shared" si="6"/>
        <v>OXX1088017</v>
      </c>
      <c r="B145" s="111" t="s">
        <v>76</v>
      </c>
      <c r="C145" s="61">
        <v>1088017</v>
      </c>
      <c r="D145" s="62">
        <v>45908</v>
      </c>
      <c r="E145" s="105" t="s">
        <v>2653</v>
      </c>
      <c r="F145" s="105" t="s">
        <v>2654</v>
      </c>
      <c r="G145" s="162" t="s">
        <v>496</v>
      </c>
      <c r="H145" s="195" t="s">
        <v>103</v>
      </c>
      <c r="I145" s="64" t="s">
        <v>41</v>
      </c>
      <c r="J145" s="65">
        <v>3</v>
      </c>
      <c r="K145" s="66" t="s">
        <v>69</v>
      </c>
      <c r="L145" s="67" t="s">
        <v>171</v>
      </c>
      <c r="M145" s="67" t="s">
        <v>62</v>
      </c>
      <c r="N145" s="68" t="s">
        <v>62</v>
      </c>
      <c r="O145" s="68">
        <v>0.375</v>
      </c>
      <c r="P145" s="69" t="s">
        <v>77</v>
      </c>
      <c r="Q145" s="69" t="s">
        <v>78</v>
      </c>
      <c r="R145" s="70">
        <v>45905</v>
      </c>
      <c r="S145" s="71" t="s">
        <v>79</v>
      </c>
      <c r="T145" s="69" t="s">
        <v>47</v>
      </c>
      <c r="U145" s="72" t="s">
        <v>80</v>
      </c>
      <c r="V145" s="73">
        <v>3</v>
      </c>
      <c r="W145" s="73">
        <v>68082</v>
      </c>
      <c r="X145" s="74">
        <v>5</v>
      </c>
      <c r="Y145" s="72">
        <v>0.52</v>
      </c>
      <c r="Z145" s="73" t="s">
        <v>84</v>
      </c>
      <c r="AA145" s="70">
        <v>45876</v>
      </c>
      <c r="AB145" s="73"/>
      <c r="AC145" s="75">
        <v>68082</v>
      </c>
      <c r="AD145" s="75">
        <v>7000</v>
      </c>
      <c r="AE145" s="75" t="s">
        <v>340</v>
      </c>
      <c r="AF145" s="76" t="s">
        <v>3805</v>
      </c>
      <c r="AG145" s="76" t="s">
        <v>3806</v>
      </c>
      <c r="AH145" s="77">
        <v>45905</v>
      </c>
      <c r="AI145" s="77" t="s">
        <v>3807</v>
      </c>
    </row>
    <row r="146" spans="1:35" ht="12" customHeight="1" x14ac:dyDescent="0.3">
      <c r="A146" s="1" t="str">
        <f t="shared" si="6"/>
        <v>OXX1089849</v>
      </c>
      <c r="B146" s="111" t="s">
        <v>76</v>
      </c>
      <c r="C146" s="61">
        <v>1089849</v>
      </c>
      <c r="D146" s="62">
        <v>45908</v>
      </c>
      <c r="E146" s="105" t="s">
        <v>2655</v>
      </c>
      <c r="F146" s="105" t="s">
        <v>2656</v>
      </c>
      <c r="G146" s="162" t="s">
        <v>496</v>
      </c>
      <c r="H146" s="195" t="s">
        <v>103</v>
      </c>
      <c r="I146" s="64" t="s">
        <v>41</v>
      </c>
      <c r="J146" s="65">
        <v>3</v>
      </c>
      <c r="K146" s="66" t="s">
        <v>69</v>
      </c>
      <c r="L146" s="67" t="s">
        <v>177</v>
      </c>
      <c r="M146" s="67" t="s">
        <v>62</v>
      </c>
      <c r="N146" s="68" t="s">
        <v>62</v>
      </c>
      <c r="O146" s="68">
        <v>0.375</v>
      </c>
      <c r="P146" s="69" t="s">
        <v>77</v>
      </c>
      <c r="Q146" s="69" t="s">
        <v>78</v>
      </c>
      <c r="R146" s="70">
        <v>45905</v>
      </c>
      <c r="S146" s="71" t="s">
        <v>79</v>
      </c>
      <c r="T146" s="69" t="s">
        <v>47</v>
      </c>
      <c r="U146" s="72" t="s">
        <v>80</v>
      </c>
      <c r="V146" s="73">
        <v>3</v>
      </c>
      <c r="W146" s="73">
        <v>72103</v>
      </c>
      <c r="X146" s="74">
        <v>5</v>
      </c>
      <c r="Y146" s="72">
        <v>0.46</v>
      </c>
      <c r="Z146" s="73" t="s">
        <v>125</v>
      </c>
      <c r="AA146" s="70">
        <v>45876</v>
      </c>
      <c r="AB146" s="73"/>
      <c r="AC146" s="75">
        <v>72103</v>
      </c>
      <c r="AD146" s="75">
        <v>7000</v>
      </c>
      <c r="AE146" s="75" t="s">
        <v>340</v>
      </c>
      <c r="AF146" s="76" t="s">
        <v>3808</v>
      </c>
      <c r="AG146" s="76" t="s">
        <v>3809</v>
      </c>
      <c r="AH146" s="77">
        <v>45905</v>
      </c>
      <c r="AI146" s="77" t="s">
        <v>3810</v>
      </c>
    </row>
    <row r="147" spans="1:35" ht="12" customHeight="1" x14ac:dyDescent="0.3">
      <c r="A147" s="1" t="str">
        <f t="shared" si="6"/>
        <v>OXX1090109</v>
      </c>
      <c r="B147" s="111" t="s">
        <v>76</v>
      </c>
      <c r="C147" s="61">
        <v>1090109</v>
      </c>
      <c r="D147" s="62">
        <v>45908</v>
      </c>
      <c r="E147" s="105" t="s">
        <v>2657</v>
      </c>
      <c r="F147" s="105" t="s">
        <v>722</v>
      </c>
      <c r="G147" s="162" t="s">
        <v>496</v>
      </c>
      <c r="H147" s="195" t="s">
        <v>103</v>
      </c>
      <c r="I147" s="64" t="s">
        <v>41</v>
      </c>
      <c r="J147" s="65">
        <v>3</v>
      </c>
      <c r="K147" s="66" t="s">
        <v>69</v>
      </c>
      <c r="L147" s="67" t="s">
        <v>446</v>
      </c>
      <c r="M147" s="67" t="s">
        <v>62</v>
      </c>
      <c r="N147" s="68" t="s">
        <v>62</v>
      </c>
      <c r="O147" s="68">
        <v>0.375</v>
      </c>
      <c r="P147" s="69" t="s">
        <v>77</v>
      </c>
      <c r="Q147" s="69" t="s">
        <v>78</v>
      </c>
      <c r="R147" s="70">
        <v>45905</v>
      </c>
      <c r="S147" s="71" t="s">
        <v>79</v>
      </c>
      <c r="T147" s="69" t="s">
        <v>47</v>
      </c>
      <c r="U147" s="72" t="s">
        <v>80</v>
      </c>
      <c r="V147" s="73">
        <v>3</v>
      </c>
      <c r="W147" s="73">
        <v>51724</v>
      </c>
      <c r="X147" s="74">
        <v>5</v>
      </c>
      <c r="Y147" s="72">
        <v>0.42</v>
      </c>
      <c r="Z147" s="73" t="s">
        <v>109</v>
      </c>
      <c r="AA147" s="70">
        <v>45876</v>
      </c>
      <c r="AB147" s="73"/>
      <c r="AC147" s="75">
        <v>51724</v>
      </c>
      <c r="AD147" s="75">
        <v>5000</v>
      </c>
      <c r="AE147" s="75" t="s">
        <v>340</v>
      </c>
      <c r="AF147" s="76" t="s">
        <v>3811</v>
      </c>
      <c r="AG147" s="76" t="s">
        <v>3812</v>
      </c>
      <c r="AH147" s="77">
        <v>45905</v>
      </c>
      <c r="AI147" s="77" t="s">
        <v>3813</v>
      </c>
    </row>
    <row r="148" spans="1:35" ht="12" customHeight="1" x14ac:dyDescent="0.3">
      <c r="A148" s="1" t="str">
        <f t="shared" si="6"/>
        <v>OXX1092243</v>
      </c>
      <c r="B148" s="111" t="s">
        <v>76</v>
      </c>
      <c r="C148" s="61">
        <v>1092243</v>
      </c>
      <c r="D148" s="62">
        <v>45908</v>
      </c>
      <c r="E148" s="105" t="s">
        <v>2658</v>
      </c>
      <c r="F148" s="105" t="s">
        <v>2659</v>
      </c>
      <c r="G148" s="162" t="s">
        <v>496</v>
      </c>
      <c r="H148" s="195" t="s">
        <v>103</v>
      </c>
      <c r="I148" s="64" t="s">
        <v>41</v>
      </c>
      <c r="J148" s="65">
        <v>3</v>
      </c>
      <c r="K148" s="66" t="s">
        <v>69</v>
      </c>
      <c r="L148" s="67" t="s">
        <v>252</v>
      </c>
      <c r="M148" s="67" t="s">
        <v>62</v>
      </c>
      <c r="N148" s="68" t="s">
        <v>62</v>
      </c>
      <c r="O148" s="68">
        <v>0.375</v>
      </c>
      <c r="P148" s="69" t="s">
        <v>77</v>
      </c>
      <c r="Q148" s="69" t="s">
        <v>78</v>
      </c>
      <c r="R148" s="70">
        <v>45905</v>
      </c>
      <c r="S148" s="71" t="s">
        <v>79</v>
      </c>
      <c r="T148" s="69" t="s">
        <v>47</v>
      </c>
      <c r="U148" s="72" t="s">
        <v>80</v>
      </c>
      <c r="V148" s="73">
        <v>3</v>
      </c>
      <c r="W148" s="73">
        <v>87612</v>
      </c>
      <c r="X148" s="74">
        <v>5</v>
      </c>
      <c r="Y148" s="72">
        <v>0.67999999999999994</v>
      </c>
      <c r="Z148" s="73" t="s">
        <v>104</v>
      </c>
      <c r="AA148" s="70">
        <v>45845</v>
      </c>
      <c r="AB148" s="73"/>
      <c r="AC148" s="75">
        <v>87612</v>
      </c>
      <c r="AD148" s="75">
        <v>9000</v>
      </c>
      <c r="AE148" s="75" t="s">
        <v>340</v>
      </c>
      <c r="AF148" s="76" t="s">
        <v>3814</v>
      </c>
      <c r="AG148" s="76" t="s">
        <v>3815</v>
      </c>
      <c r="AH148" s="77">
        <v>45905</v>
      </c>
      <c r="AI148" s="77" t="s">
        <v>3816</v>
      </c>
    </row>
    <row r="149" spans="1:35" ht="12" customHeight="1" x14ac:dyDescent="0.3">
      <c r="A149" s="1" t="str">
        <f t="shared" si="6"/>
        <v>OXX1092946</v>
      </c>
      <c r="B149" s="111" t="s">
        <v>76</v>
      </c>
      <c r="C149" s="61">
        <v>1092946</v>
      </c>
      <c r="D149" s="62">
        <v>45908</v>
      </c>
      <c r="E149" s="105" t="s">
        <v>2660</v>
      </c>
      <c r="F149" s="105" t="s">
        <v>2661</v>
      </c>
      <c r="G149" s="162" t="s">
        <v>496</v>
      </c>
      <c r="H149" s="195" t="s">
        <v>103</v>
      </c>
      <c r="I149" s="64" t="s">
        <v>41</v>
      </c>
      <c r="J149" s="65">
        <v>3</v>
      </c>
      <c r="K149" s="66" t="s">
        <v>69</v>
      </c>
      <c r="L149" s="67" t="s">
        <v>110</v>
      </c>
      <c r="M149" s="67" t="s">
        <v>62</v>
      </c>
      <c r="N149" s="68" t="s">
        <v>62</v>
      </c>
      <c r="O149" s="68">
        <v>0.375</v>
      </c>
      <c r="P149" s="69" t="s">
        <v>77</v>
      </c>
      <c r="Q149" s="69" t="s">
        <v>78</v>
      </c>
      <c r="R149" s="70">
        <v>45905</v>
      </c>
      <c r="S149" s="71" t="s">
        <v>79</v>
      </c>
      <c r="T149" s="69" t="s">
        <v>47</v>
      </c>
      <c r="U149" s="72" t="s">
        <v>80</v>
      </c>
      <c r="V149" s="73">
        <v>3</v>
      </c>
      <c r="W149" s="73">
        <v>79995</v>
      </c>
      <c r="X149" s="74">
        <v>5</v>
      </c>
      <c r="Y149" s="72">
        <v>0.46499999999999997</v>
      </c>
      <c r="Z149" s="73" t="s">
        <v>252</v>
      </c>
      <c r="AA149" s="70">
        <v>45877</v>
      </c>
      <c r="AB149" s="73"/>
      <c r="AC149" s="75">
        <v>79995</v>
      </c>
      <c r="AD149" s="75">
        <v>7000</v>
      </c>
      <c r="AE149" s="75" t="s">
        <v>340</v>
      </c>
      <c r="AF149" s="76" t="s">
        <v>3817</v>
      </c>
      <c r="AG149" s="76" t="s">
        <v>3818</v>
      </c>
      <c r="AH149" s="77">
        <v>45905</v>
      </c>
      <c r="AI149" s="77" t="s">
        <v>3819</v>
      </c>
    </row>
    <row r="150" spans="1:35" ht="12" customHeight="1" x14ac:dyDescent="0.3">
      <c r="A150" s="1" t="str">
        <f t="shared" si="6"/>
        <v>OXX1094015</v>
      </c>
      <c r="B150" s="111" t="s">
        <v>76</v>
      </c>
      <c r="C150" s="61">
        <v>1094015</v>
      </c>
      <c r="D150" s="62">
        <v>45908</v>
      </c>
      <c r="E150" s="105" t="s">
        <v>2662</v>
      </c>
      <c r="F150" s="105" t="s">
        <v>2663</v>
      </c>
      <c r="G150" s="162" t="s">
        <v>496</v>
      </c>
      <c r="H150" s="195" t="s">
        <v>103</v>
      </c>
      <c r="I150" s="64" t="s">
        <v>41</v>
      </c>
      <c r="J150" s="65">
        <v>3</v>
      </c>
      <c r="K150" s="66" t="s">
        <v>69</v>
      </c>
      <c r="L150" s="67" t="s">
        <v>108</v>
      </c>
      <c r="M150" s="67" t="s">
        <v>62</v>
      </c>
      <c r="N150" s="68" t="s">
        <v>62</v>
      </c>
      <c r="O150" s="68">
        <v>0.375</v>
      </c>
      <c r="P150" s="69" t="s">
        <v>77</v>
      </c>
      <c r="Q150" s="69" t="s">
        <v>78</v>
      </c>
      <c r="R150" s="70">
        <v>45905</v>
      </c>
      <c r="S150" s="71" t="s">
        <v>79</v>
      </c>
      <c r="T150" s="69" t="s">
        <v>47</v>
      </c>
      <c r="U150" s="72" t="s">
        <v>80</v>
      </c>
      <c r="V150" s="73">
        <v>3</v>
      </c>
      <c r="W150" s="73">
        <v>68282</v>
      </c>
      <c r="X150" s="74">
        <v>5</v>
      </c>
      <c r="Y150" s="72">
        <v>0.59499999999999997</v>
      </c>
      <c r="Z150" s="73" t="s">
        <v>110</v>
      </c>
      <c r="AA150" s="70">
        <v>45876</v>
      </c>
      <c r="AB150" s="73"/>
      <c r="AC150" s="75">
        <v>68282</v>
      </c>
      <c r="AD150" s="75">
        <v>7000</v>
      </c>
      <c r="AE150" s="75" t="s">
        <v>340</v>
      </c>
      <c r="AF150" s="76" t="s">
        <v>3820</v>
      </c>
      <c r="AG150" s="76" t="s">
        <v>3821</v>
      </c>
      <c r="AH150" s="77">
        <v>45905</v>
      </c>
      <c r="AI150" s="77" t="s">
        <v>3822</v>
      </c>
    </row>
    <row r="151" spans="1:35" ht="12" customHeight="1" x14ac:dyDescent="0.3">
      <c r="A151" s="1" t="str">
        <f t="shared" si="6"/>
        <v>OXX1097054</v>
      </c>
      <c r="B151" s="111" t="s">
        <v>76</v>
      </c>
      <c r="C151" s="61">
        <v>1097054</v>
      </c>
      <c r="D151" s="62">
        <v>45908</v>
      </c>
      <c r="E151" s="105" t="s">
        <v>2664</v>
      </c>
      <c r="F151" s="105" t="s">
        <v>2665</v>
      </c>
      <c r="G151" s="162" t="s">
        <v>496</v>
      </c>
      <c r="H151" s="195" t="s">
        <v>103</v>
      </c>
      <c r="I151" s="64" t="s">
        <v>41</v>
      </c>
      <c r="J151" s="65">
        <v>3</v>
      </c>
      <c r="K151" s="66" t="s">
        <v>69</v>
      </c>
      <c r="L151" s="67" t="s">
        <v>109</v>
      </c>
      <c r="M151" s="67" t="s">
        <v>62</v>
      </c>
      <c r="N151" s="68" t="s">
        <v>62</v>
      </c>
      <c r="O151" s="68">
        <v>0.375</v>
      </c>
      <c r="P151" s="69" t="s">
        <v>77</v>
      </c>
      <c r="Q151" s="69" t="s">
        <v>78</v>
      </c>
      <c r="R151" s="70">
        <v>45905</v>
      </c>
      <c r="S151" s="71" t="s">
        <v>79</v>
      </c>
      <c r="T151" s="69" t="s">
        <v>47</v>
      </c>
      <c r="U151" s="72" t="s">
        <v>80</v>
      </c>
      <c r="V151" s="73">
        <v>3</v>
      </c>
      <c r="W151" s="73">
        <v>75211</v>
      </c>
      <c r="X151" s="74">
        <v>5</v>
      </c>
      <c r="Y151" s="72">
        <v>0.59499999999999997</v>
      </c>
      <c r="Z151" s="73" t="s">
        <v>111</v>
      </c>
      <c r="AA151" s="70">
        <v>45876</v>
      </c>
      <c r="AB151" s="73"/>
      <c r="AC151" s="75">
        <v>75211</v>
      </c>
      <c r="AD151" s="75">
        <v>7000</v>
      </c>
      <c r="AE151" s="75" t="s">
        <v>340</v>
      </c>
      <c r="AF151" s="76" t="s">
        <v>3823</v>
      </c>
      <c r="AG151" s="76" t="s">
        <v>3824</v>
      </c>
      <c r="AH151" s="77">
        <v>45905</v>
      </c>
      <c r="AI151" s="77" t="s">
        <v>3825</v>
      </c>
    </row>
    <row r="152" spans="1:35" ht="12" customHeight="1" x14ac:dyDescent="0.3">
      <c r="A152" s="1" t="str">
        <f t="shared" si="6"/>
        <v>OXX1097135</v>
      </c>
      <c r="B152" s="111" t="s">
        <v>76</v>
      </c>
      <c r="C152" s="61">
        <v>1097135</v>
      </c>
      <c r="D152" s="62">
        <v>45908</v>
      </c>
      <c r="E152" s="105" t="s">
        <v>2666</v>
      </c>
      <c r="F152" s="105" t="s">
        <v>2667</v>
      </c>
      <c r="G152" s="162" t="s">
        <v>496</v>
      </c>
      <c r="H152" s="195" t="s">
        <v>103</v>
      </c>
      <c r="I152" s="64" t="s">
        <v>41</v>
      </c>
      <c r="J152" s="65">
        <v>3</v>
      </c>
      <c r="K152" s="66" t="s">
        <v>69</v>
      </c>
      <c r="L152" s="67" t="s">
        <v>111</v>
      </c>
      <c r="M152" s="67" t="s">
        <v>62</v>
      </c>
      <c r="N152" s="68" t="s">
        <v>62</v>
      </c>
      <c r="O152" s="68">
        <v>0.375</v>
      </c>
      <c r="P152" s="69" t="s">
        <v>77</v>
      </c>
      <c r="Q152" s="69" t="s">
        <v>78</v>
      </c>
      <c r="R152" s="70">
        <v>45905</v>
      </c>
      <c r="S152" s="71" t="s">
        <v>79</v>
      </c>
      <c r="T152" s="69" t="s">
        <v>47</v>
      </c>
      <c r="U152" s="72" t="s">
        <v>80</v>
      </c>
      <c r="V152" s="73">
        <v>3</v>
      </c>
      <c r="W152" s="73">
        <v>67129</v>
      </c>
      <c r="X152" s="74">
        <v>5</v>
      </c>
      <c r="Y152" s="72">
        <v>0.64500000000000002</v>
      </c>
      <c r="Z152" s="73" t="s">
        <v>342</v>
      </c>
      <c r="AA152" s="70">
        <v>45876</v>
      </c>
      <c r="AB152" s="73"/>
      <c r="AC152" s="75">
        <v>67129</v>
      </c>
      <c r="AD152" s="75">
        <v>7000</v>
      </c>
      <c r="AE152" s="75" t="s">
        <v>340</v>
      </c>
      <c r="AF152" s="76" t="s">
        <v>3826</v>
      </c>
      <c r="AG152" s="76" t="s">
        <v>3827</v>
      </c>
      <c r="AH152" s="77">
        <v>45905</v>
      </c>
      <c r="AI152" s="77" t="s">
        <v>3828</v>
      </c>
    </row>
    <row r="153" spans="1:35" ht="12" customHeight="1" x14ac:dyDescent="0.3">
      <c r="A153" s="1" t="str">
        <f t="shared" si="6"/>
        <v>OXX1098801</v>
      </c>
      <c r="B153" s="111" t="s">
        <v>76</v>
      </c>
      <c r="C153" s="61">
        <v>1098801</v>
      </c>
      <c r="D153" s="62">
        <v>45908</v>
      </c>
      <c r="E153" s="105" t="s">
        <v>2668</v>
      </c>
      <c r="F153" s="105" t="s">
        <v>2669</v>
      </c>
      <c r="G153" s="162" t="s">
        <v>496</v>
      </c>
      <c r="H153" s="195" t="s">
        <v>103</v>
      </c>
      <c r="I153" s="64" t="s">
        <v>41</v>
      </c>
      <c r="J153" s="65">
        <v>3</v>
      </c>
      <c r="K153" s="66" t="s">
        <v>69</v>
      </c>
      <c r="L153" s="67" t="s">
        <v>433</v>
      </c>
      <c r="M153" s="67" t="s">
        <v>62</v>
      </c>
      <c r="N153" s="68" t="s">
        <v>62</v>
      </c>
      <c r="O153" s="68">
        <v>0.375</v>
      </c>
      <c r="P153" s="69" t="s">
        <v>77</v>
      </c>
      <c r="Q153" s="69" t="s">
        <v>78</v>
      </c>
      <c r="R153" s="70">
        <v>45905</v>
      </c>
      <c r="S153" s="71" t="s">
        <v>79</v>
      </c>
      <c r="T153" s="69" t="s">
        <v>47</v>
      </c>
      <c r="U153" s="72" t="s">
        <v>80</v>
      </c>
      <c r="V153" s="73">
        <v>3</v>
      </c>
      <c r="W153" s="73">
        <v>87439</v>
      </c>
      <c r="X153" s="74">
        <v>5</v>
      </c>
      <c r="Y153" s="72">
        <v>0.78</v>
      </c>
      <c r="Z153" s="73" t="s">
        <v>107</v>
      </c>
      <c r="AA153" s="70">
        <v>45876</v>
      </c>
      <c r="AB153" s="73"/>
      <c r="AC153" s="75">
        <v>87439</v>
      </c>
      <c r="AD153" s="75">
        <v>9000</v>
      </c>
      <c r="AE153" s="75" t="s">
        <v>340</v>
      </c>
      <c r="AF153" s="76" t="s">
        <v>3829</v>
      </c>
      <c r="AG153" s="76" t="s">
        <v>3830</v>
      </c>
      <c r="AH153" s="77">
        <v>45905</v>
      </c>
      <c r="AI153" s="77" t="s">
        <v>3831</v>
      </c>
    </row>
    <row r="154" spans="1:35" ht="12" customHeight="1" x14ac:dyDescent="0.3">
      <c r="A154" s="1" t="str">
        <f t="shared" si="6"/>
        <v>OXX1100274</v>
      </c>
      <c r="B154" s="111" t="s">
        <v>76</v>
      </c>
      <c r="C154" s="61">
        <v>1100274</v>
      </c>
      <c r="D154" s="62">
        <v>45908</v>
      </c>
      <c r="E154" s="105" t="s">
        <v>2670</v>
      </c>
      <c r="F154" s="105" t="s">
        <v>2671</v>
      </c>
      <c r="G154" s="162" t="s">
        <v>496</v>
      </c>
      <c r="H154" s="195" t="s">
        <v>103</v>
      </c>
      <c r="I154" s="64" t="s">
        <v>41</v>
      </c>
      <c r="J154" s="65">
        <v>3</v>
      </c>
      <c r="K154" s="66" t="s">
        <v>69</v>
      </c>
      <c r="L154" s="67" t="s">
        <v>342</v>
      </c>
      <c r="M154" s="67" t="s">
        <v>62</v>
      </c>
      <c r="N154" s="68" t="s">
        <v>62</v>
      </c>
      <c r="O154" s="68">
        <v>0.375</v>
      </c>
      <c r="P154" s="69" t="s">
        <v>77</v>
      </c>
      <c r="Q154" s="69" t="s">
        <v>78</v>
      </c>
      <c r="R154" s="70">
        <v>45905</v>
      </c>
      <c r="S154" s="71" t="s">
        <v>79</v>
      </c>
      <c r="T154" s="69" t="s">
        <v>47</v>
      </c>
      <c r="U154" s="72" t="s">
        <v>80</v>
      </c>
      <c r="V154" s="73">
        <v>3</v>
      </c>
      <c r="W154" s="73">
        <v>70217</v>
      </c>
      <c r="X154" s="74">
        <v>5</v>
      </c>
      <c r="Y154" s="72">
        <v>0.79</v>
      </c>
      <c r="Z154" s="73" t="s">
        <v>177</v>
      </c>
      <c r="AA154" s="70">
        <v>45876</v>
      </c>
      <c r="AB154" s="73"/>
      <c r="AC154" s="75">
        <v>70217</v>
      </c>
      <c r="AD154" s="75">
        <v>7000</v>
      </c>
      <c r="AE154" s="75" t="s">
        <v>340</v>
      </c>
      <c r="AF154" s="76" t="s">
        <v>3832</v>
      </c>
      <c r="AG154" s="76" t="s">
        <v>3833</v>
      </c>
      <c r="AH154" s="77">
        <v>45905</v>
      </c>
      <c r="AI154" s="77" t="s">
        <v>3834</v>
      </c>
    </row>
    <row r="155" spans="1:35" ht="12" customHeight="1" thickBot="1" x14ac:dyDescent="0.35">
      <c r="A155" s="5" t="str">
        <f t="shared" si="4"/>
        <v/>
      </c>
      <c r="B155" s="78"/>
      <c r="C155" s="79"/>
      <c r="D155" s="80"/>
      <c r="E155" s="81"/>
      <c r="F155" s="81"/>
      <c r="G155" s="81"/>
      <c r="H155" s="82"/>
      <c r="I155" s="114" t="s">
        <v>38</v>
      </c>
      <c r="J155" s="84">
        <f>SUBTOTAL(9,J129:J154)</f>
        <v>81</v>
      </c>
      <c r="K155" s="85">
        <f>(70)-J155</f>
        <v>-11</v>
      </c>
      <c r="L155" s="86"/>
      <c r="M155" s="86"/>
      <c r="N155" s="87"/>
      <c r="O155" s="87"/>
      <c r="P155" s="88"/>
      <c r="Q155" s="88"/>
      <c r="R155" s="89"/>
      <c r="S155" s="90"/>
      <c r="T155" s="88"/>
      <c r="U155" s="91"/>
      <c r="V155" s="92"/>
      <c r="W155" s="92"/>
      <c r="X155" s="93"/>
      <c r="Y155" s="91"/>
      <c r="Z155" s="88"/>
      <c r="AA155" s="89"/>
      <c r="AB155" s="92"/>
      <c r="AC155" s="17"/>
      <c r="AD155" s="17"/>
      <c r="AE155" s="17"/>
      <c r="AF155" s="18"/>
      <c r="AG155" s="18"/>
      <c r="AH155" s="19"/>
      <c r="AI155" s="19"/>
    </row>
    <row r="156" spans="1:35" ht="12" customHeight="1" thickBot="1" x14ac:dyDescent="0.35">
      <c r="A156" s="1" t="str">
        <f t="shared" si="4"/>
        <v/>
      </c>
      <c r="B156" s="94"/>
      <c r="C156" s="95"/>
      <c r="D156" s="96"/>
      <c r="E156" s="97">
        <v>45909</v>
      </c>
      <c r="F156" s="98" t="s">
        <v>152</v>
      </c>
      <c r="G156" s="99"/>
      <c r="H156" s="100"/>
      <c r="I156" s="101"/>
      <c r="J156" s="110"/>
      <c r="K156" s="103"/>
      <c r="L156" s="86"/>
      <c r="M156" s="86"/>
      <c r="N156" s="87"/>
      <c r="O156" s="87"/>
      <c r="P156" s="88"/>
      <c r="Q156" s="88"/>
      <c r="R156" s="89"/>
      <c r="S156" s="90"/>
      <c r="T156" s="88"/>
      <c r="U156" s="91"/>
      <c r="V156" s="92"/>
      <c r="W156" s="92"/>
      <c r="X156" s="93"/>
      <c r="Y156" s="91"/>
      <c r="Z156" s="88"/>
      <c r="AA156" s="89"/>
      <c r="AB156" s="92"/>
      <c r="AC156" s="17"/>
      <c r="AD156" s="17"/>
      <c r="AE156" s="17"/>
      <c r="AF156" s="18"/>
      <c r="AG156" s="18"/>
      <c r="AH156" s="19"/>
      <c r="AI156" s="19"/>
    </row>
    <row r="157" spans="1:35" ht="12" customHeight="1" x14ac:dyDescent="0.3">
      <c r="A157" s="1" t="str">
        <f t="shared" ref="A157:A183" si="7">CONCATENATE(B157,C157)</f>
        <v>OXX1090213</v>
      </c>
      <c r="B157" s="111" t="s">
        <v>76</v>
      </c>
      <c r="C157" s="61">
        <v>1090213</v>
      </c>
      <c r="D157" s="62">
        <v>45909</v>
      </c>
      <c r="E157" s="105" t="s">
        <v>2672</v>
      </c>
      <c r="F157" s="105" t="s">
        <v>2673</v>
      </c>
      <c r="G157" s="162" t="s">
        <v>521</v>
      </c>
      <c r="H157" s="63" t="s">
        <v>60</v>
      </c>
      <c r="I157" s="64" t="s">
        <v>41</v>
      </c>
      <c r="J157" s="65">
        <v>3</v>
      </c>
      <c r="K157" s="66" t="s">
        <v>69</v>
      </c>
      <c r="L157" s="67" t="s">
        <v>211</v>
      </c>
      <c r="M157" s="67" t="s">
        <v>62</v>
      </c>
      <c r="N157" s="68" t="s">
        <v>62</v>
      </c>
      <c r="O157" s="68">
        <v>0.375</v>
      </c>
      <c r="P157" s="69" t="s">
        <v>77</v>
      </c>
      <c r="Q157" s="69" t="s">
        <v>78</v>
      </c>
      <c r="R157" s="70">
        <v>45905</v>
      </c>
      <c r="S157" s="71" t="s">
        <v>79</v>
      </c>
      <c r="T157" s="69" t="s">
        <v>47</v>
      </c>
      <c r="U157" s="72" t="s">
        <v>80</v>
      </c>
      <c r="V157" s="73">
        <v>3</v>
      </c>
      <c r="W157" s="73">
        <v>90156</v>
      </c>
      <c r="X157" s="74">
        <v>5</v>
      </c>
      <c r="Y157" s="72">
        <v>1</v>
      </c>
      <c r="Z157" s="73" t="s">
        <v>81</v>
      </c>
      <c r="AA157" s="70">
        <v>45848</v>
      </c>
      <c r="AB157" s="73"/>
      <c r="AC157" s="75">
        <v>90156</v>
      </c>
      <c r="AD157" s="75">
        <v>9000</v>
      </c>
      <c r="AE157" s="75" t="s">
        <v>340</v>
      </c>
      <c r="AF157" s="76" t="s">
        <v>3835</v>
      </c>
      <c r="AG157" s="76" t="s">
        <v>3836</v>
      </c>
      <c r="AH157" s="77">
        <v>45905</v>
      </c>
      <c r="AI157" s="77" t="s">
        <v>3837</v>
      </c>
    </row>
    <row r="158" spans="1:35" ht="12" customHeight="1" x14ac:dyDescent="0.3">
      <c r="A158" s="1" t="str">
        <f t="shared" si="7"/>
        <v>OXX1087836</v>
      </c>
      <c r="B158" s="111" t="s">
        <v>76</v>
      </c>
      <c r="C158" s="61">
        <v>1087836</v>
      </c>
      <c r="D158" s="62">
        <v>45909</v>
      </c>
      <c r="E158" s="105" t="s">
        <v>2674</v>
      </c>
      <c r="F158" s="105" t="s">
        <v>2675</v>
      </c>
      <c r="G158" s="162" t="s">
        <v>534</v>
      </c>
      <c r="H158" s="215" t="s">
        <v>399</v>
      </c>
      <c r="I158" s="64" t="s">
        <v>41</v>
      </c>
      <c r="J158" s="65">
        <v>3</v>
      </c>
      <c r="K158" s="66" t="s">
        <v>69</v>
      </c>
      <c r="L158" s="67" t="s">
        <v>308</v>
      </c>
      <c r="M158" s="67" t="s">
        <v>62</v>
      </c>
      <c r="N158" s="68" t="s">
        <v>62</v>
      </c>
      <c r="O158" s="68">
        <v>0.375</v>
      </c>
      <c r="P158" s="69" t="s">
        <v>77</v>
      </c>
      <c r="Q158" s="69" t="s">
        <v>78</v>
      </c>
      <c r="R158" s="70">
        <v>45905</v>
      </c>
      <c r="S158" s="71" t="s">
        <v>79</v>
      </c>
      <c r="T158" s="69" t="s">
        <v>47</v>
      </c>
      <c r="U158" s="72" t="s">
        <v>80</v>
      </c>
      <c r="V158" s="73">
        <v>3</v>
      </c>
      <c r="W158" s="73">
        <v>159658</v>
      </c>
      <c r="X158" s="74">
        <v>5</v>
      </c>
      <c r="Y158" s="72">
        <v>0.82000000000000006</v>
      </c>
      <c r="Z158" s="73" t="s">
        <v>211</v>
      </c>
      <c r="AA158" s="70">
        <v>45880</v>
      </c>
      <c r="AB158" s="73"/>
      <c r="AC158" s="75">
        <v>159658</v>
      </c>
      <c r="AD158" s="75">
        <v>13000</v>
      </c>
      <c r="AE158" s="75" t="s">
        <v>340</v>
      </c>
      <c r="AF158" s="76" t="s">
        <v>3838</v>
      </c>
      <c r="AG158" s="76" t="s">
        <v>3839</v>
      </c>
      <c r="AH158" s="77">
        <v>45905</v>
      </c>
      <c r="AI158" s="77" t="s">
        <v>3840</v>
      </c>
    </row>
    <row r="159" spans="1:35" ht="12" customHeight="1" x14ac:dyDescent="0.3">
      <c r="A159" s="1" t="str">
        <f t="shared" si="7"/>
        <v>OXX1110308</v>
      </c>
      <c r="B159" s="111" t="s">
        <v>76</v>
      </c>
      <c r="C159" s="61">
        <v>1110308</v>
      </c>
      <c r="D159" s="62">
        <v>45909</v>
      </c>
      <c r="E159" s="105" t="s">
        <v>2676</v>
      </c>
      <c r="F159" s="105" t="s">
        <v>2677</v>
      </c>
      <c r="G159" s="162" t="s">
        <v>490</v>
      </c>
      <c r="H159" s="226" t="s">
        <v>478</v>
      </c>
      <c r="I159" s="64" t="s">
        <v>41</v>
      </c>
      <c r="J159" s="65">
        <v>4</v>
      </c>
      <c r="K159" s="66" t="s">
        <v>69</v>
      </c>
      <c r="L159" s="67" t="s">
        <v>82</v>
      </c>
      <c r="M159" s="67" t="s">
        <v>62</v>
      </c>
      <c r="N159" s="68" t="s">
        <v>62</v>
      </c>
      <c r="O159" s="68">
        <v>0.375</v>
      </c>
      <c r="P159" s="69" t="s">
        <v>77</v>
      </c>
      <c r="Q159" s="69" t="s">
        <v>78</v>
      </c>
      <c r="R159" s="70">
        <v>45905</v>
      </c>
      <c r="S159" s="71" t="s">
        <v>79</v>
      </c>
      <c r="T159" s="69" t="s">
        <v>47</v>
      </c>
      <c r="U159" s="72" t="s">
        <v>80</v>
      </c>
      <c r="V159" s="73">
        <v>4</v>
      </c>
      <c r="W159" s="73">
        <v>68048</v>
      </c>
      <c r="X159" s="74">
        <v>4.8</v>
      </c>
      <c r="Y159" s="72">
        <v>0.85</v>
      </c>
      <c r="Z159" s="73" t="s">
        <v>177</v>
      </c>
      <c r="AA159" s="70">
        <v>45877</v>
      </c>
      <c r="AB159" s="73"/>
      <c r="AC159" s="75">
        <v>68048</v>
      </c>
      <c r="AD159" s="75">
        <v>5000</v>
      </c>
      <c r="AE159" s="75" t="s">
        <v>340</v>
      </c>
      <c r="AF159" s="76" t="s">
        <v>3841</v>
      </c>
      <c r="AG159" s="76" t="s">
        <v>3842</v>
      </c>
      <c r="AH159" s="77">
        <v>45905</v>
      </c>
      <c r="AI159" s="77" t="s">
        <v>3843</v>
      </c>
    </row>
    <row r="160" spans="1:35" ht="12" customHeight="1" x14ac:dyDescent="0.3">
      <c r="A160" s="1" t="str">
        <f t="shared" si="7"/>
        <v>OXX1100141</v>
      </c>
      <c r="B160" s="111" t="s">
        <v>76</v>
      </c>
      <c r="C160" s="61">
        <v>1100141</v>
      </c>
      <c r="D160" s="62">
        <v>45909</v>
      </c>
      <c r="E160" s="105" t="s">
        <v>2678</v>
      </c>
      <c r="F160" s="105" t="s">
        <v>2679</v>
      </c>
      <c r="G160" s="162" t="s">
        <v>444</v>
      </c>
      <c r="H160" s="63" t="s">
        <v>85</v>
      </c>
      <c r="I160" s="64" t="s">
        <v>41</v>
      </c>
      <c r="J160" s="65">
        <v>3</v>
      </c>
      <c r="K160" s="66" t="s">
        <v>69</v>
      </c>
      <c r="L160" s="67" t="s">
        <v>84</v>
      </c>
      <c r="M160" s="67" t="s">
        <v>62</v>
      </c>
      <c r="N160" s="68" t="s">
        <v>62</v>
      </c>
      <c r="O160" s="68">
        <v>0.375</v>
      </c>
      <c r="P160" s="69" t="s">
        <v>77</v>
      </c>
      <c r="Q160" s="69" t="s">
        <v>78</v>
      </c>
      <c r="R160" s="70">
        <v>45905</v>
      </c>
      <c r="S160" s="71" t="s">
        <v>79</v>
      </c>
      <c r="T160" s="69" t="s">
        <v>47</v>
      </c>
      <c r="U160" s="72" t="s">
        <v>80</v>
      </c>
      <c r="V160" s="73">
        <v>3</v>
      </c>
      <c r="W160" s="73">
        <v>91869</v>
      </c>
      <c r="X160" s="74">
        <v>5</v>
      </c>
      <c r="Y160" s="72">
        <v>0.755</v>
      </c>
      <c r="Z160" s="73" t="s">
        <v>84</v>
      </c>
      <c r="AA160" s="70">
        <v>45880</v>
      </c>
      <c r="AB160" s="73"/>
      <c r="AC160" s="75">
        <v>91869</v>
      </c>
      <c r="AD160" s="75">
        <v>9000</v>
      </c>
      <c r="AE160" s="75" t="s">
        <v>340</v>
      </c>
      <c r="AF160" s="76" t="s">
        <v>3844</v>
      </c>
      <c r="AG160" s="76" t="s">
        <v>3845</v>
      </c>
      <c r="AH160" s="77">
        <v>45905</v>
      </c>
      <c r="AI160" s="77" t="s">
        <v>3846</v>
      </c>
    </row>
    <row r="161" spans="1:35" ht="12" customHeight="1" x14ac:dyDescent="0.3">
      <c r="A161" s="1" t="str">
        <f t="shared" si="7"/>
        <v>OXX1095574</v>
      </c>
      <c r="B161" s="111" t="s">
        <v>76</v>
      </c>
      <c r="C161" s="61">
        <v>1095574</v>
      </c>
      <c r="D161" s="62">
        <v>45909</v>
      </c>
      <c r="E161" s="105" t="s">
        <v>2680</v>
      </c>
      <c r="F161" s="105" t="s">
        <v>2681</v>
      </c>
      <c r="G161" s="162" t="s">
        <v>682</v>
      </c>
      <c r="H161" s="213" t="s">
        <v>397</v>
      </c>
      <c r="I161" s="64" t="s">
        <v>41</v>
      </c>
      <c r="J161" s="65">
        <v>3</v>
      </c>
      <c r="K161" s="66" t="s">
        <v>69</v>
      </c>
      <c r="L161" s="67" t="s">
        <v>97</v>
      </c>
      <c r="M161" s="67" t="s">
        <v>62</v>
      </c>
      <c r="N161" s="68" t="s">
        <v>62</v>
      </c>
      <c r="O161" s="68">
        <v>0.375</v>
      </c>
      <c r="P161" s="69" t="s">
        <v>77</v>
      </c>
      <c r="Q161" s="69" t="s">
        <v>78</v>
      </c>
      <c r="R161" s="70">
        <v>45905</v>
      </c>
      <c r="S161" s="71" t="s">
        <v>79</v>
      </c>
      <c r="T161" s="69" t="s">
        <v>47</v>
      </c>
      <c r="U161" s="72" t="s">
        <v>80</v>
      </c>
      <c r="V161" s="73">
        <v>2</v>
      </c>
      <c r="W161" s="73">
        <v>103660</v>
      </c>
      <c r="X161" s="74">
        <v>5</v>
      </c>
      <c r="Y161" s="72">
        <v>1</v>
      </c>
      <c r="Z161" s="73" t="s">
        <v>90</v>
      </c>
      <c r="AA161" s="70">
        <v>45877</v>
      </c>
      <c r="AB161" s="73"/>
      <c r="AC161" s="75">
        <v>103660</v>
      </c>
      <c r="AD161" s="75">
        <v>9000</v>
      </c>
      <c r="AE161" s="75" t="s">
        <v>340</v>
      </c>
      <c r="AF161" s="76" t="s">
        <v>3847</v>
      </c>
      <c r="AG161" s="76" t="s">
        <v>3848</v>
      </c>
      <c r="AH161" s="77">
        <v>45905</v>
      </c>
      <c r="AI161" s="77" t="s">
        <v>3849</v>
      </c>
    </row>
    <row r="162" spans="1:35" ht="12" customHeight="1" x14ac:dyDescent="0.3">
      <c r="A162" s="1" t="str">
        <f t="shared" si="7"/>
        <v>OXX1096888</v>
      </c>
      <c r="B162" s="111" t="s">
        <v>76</v>
      </c>
      <c r="C162" s="61">
        <v>1096888</v>
      </c>
      <c r="D162" s="62">
        <v>45909</v>
      </c>
      <c r="E162" s="105" t="s">
        <v>2682</v>
      </c>
      <c r="F162" s="105" t="s">
        <v>2683</v>
      </c>
      <c r="G162" s="162" t="s">
        <v>493</v>
      </c>
      <c r="H162" s="214" t="s">
        <v>398</v>
      </c>
      <c r="I162" s="64" t="s">
        <v>41</v>
      </c>
      <c r="J162" s="65">
        <v>4</v>
      </c>
      <c r="K162" s="66" t="s">
        <v>69</v>
      </c>
      <c r="L162" s="67" t="s">
        <v>434</v>
      </c>
      <c r="M162" s="67" t="s">
        <v>62</v>
      </c>
      <c r="N162" s="68" t="s">
        <v>62</v>
      </c>
      <c r="O162" s="68">
        <v>0.375</v>
      </c>
      <c r="P162" s="69" t="s">
        <v>77</v>
      </c>
      <c r="Q162" s="69" t="s">
        <v>78</v>
      </c>
      <c r="R162" s="70">
        <v>45905</v>
      </c>
      <c r="S162" s="71" t="s">
        <v>79</v>
      </c>
      <c r="T162" s="69" t="s">
        <v>47</v>
      </c>
      <c r="U162" s="72" t="s">
        <v>80</v>
      </c>
      <c r="V162" s="73">
        <v>3</v>
      </c>
      <c r="W162" s="73">
        <v>60013</v>
      </c>
      <c r="X162" s="74">
        <v>5</v>
      </c>
      <c r="Y162" s="72">
        <v>0.91</v>
      </c>
      <c r="Z162" s="73" t="s">
        <v>93</v>
      </c>
      <c r="AA162" s="70">
        <v>45880</v>
      </c>
      <c r="AB162" s="73"/>
      <c r="AC162" s="75">
        <v>60013</v>
      </c>
      <c r="AD162" s="75">
        <v>5000</v>
      </c>
      <c r="AE162" s="75" t="s">
        <v>340</v>
      </c>
      <c r="AF162" s="76" t="s">
        <v>3850</v>
      </c>
      <c r="AG162" s="76" t="s">
        <v>1661</v>
      </c>
      <c r="AH162" s="77">
        <v>45905</v>
      </c>
      <c r="AI162" s="77" t="s">
        <v>3851</v>
      </c>
    </row>
    <row r="163" spans="1:35" ht="12" customHeight="1" x14ac:dyDescent="0.3">
      <c r="A163" s="1" t="str">
        <f t="shared" si="7"/>
        <v>OXX1098800</v>
      </c>
      <c r="B163" s="111" t="s">
        <v>76</v>
      </c>
      <c r="C163" s="61">
        <v>1098800</v>
      </c>
      <c r="D163" s="62">
        <v>45909</v>
      </c>
      <c r="E163" s="105" t="s">
        <v>2684</v>
      </c>
      <c r="F163" s="105" t="s">
        <v>2685</v>
      </c>
      <c r="G163" s="162" t="s">
        <v>496</v>
      </c>
      <c r="H163" s="195" t="s">
        <v>89</v>
      </c>
      <c r="I163" s="106" t="s">
        <v>53</v>
      </c>
      <c r="J163" s="65">
        <v>3</v>
      </c>
      <c r="K163" s="66" t="s">
        <v>69</v>
      </c>
      <c r="L163" s="67" t="s">
        <v>100</v>
      </c>
      <c r="M163" s="67" t="s">
        <v>62</v>
      </c>
      <c r="N163" s="68" t="s">
        <v>62</v>
      </c>
      <c r="O163" s="68">
        <v>0.375</v>
      </c>
      <c r="P163" s="69" t="s">
        <v>77</v>
      </c>
      <c r="Q163" s="69" t="s">
        <v>78</v>
      </c>
      <c r="R163" s="70">
        <v>45905</v>
      </c>
      <c r="S163" s="71" t="s">
        <v>79</v>
      </c>
      <c r="T163" s="69" t="s">
        <v>47</v>
      </c>
      <c r="U163" s="72" t="s">
        <v>80</v>
      </c>
      <c r="V163" s="73">
        <v>3</v>
      </c>
      <c r="W163" s="73">
        <v>75775</v>
      </c>
      <c r="X163" s="74">
        <v>5</v>
      </c>
      <c r="Y163" s="72">
        <v>0.93</v>
      </c>
      <c r="Z163" s="73" t="s">
        <v>366</v>
      </c>
      <c r="AA163" s="70">
        <v>45877</v>
      </c>
      <c r="AB163" s="73"/>
      <c r="AC163" s="75">
        <v>75775</v>
      </c>
      <c r="AD163" s="75">
        <v>7000</v>
      </c>
      <c r="AE163" s="75" t="s">
        <v>340</v>
      </c>
      <c r="AF163" s="76" t="s">
        <v>3852</v>
      </c>
      <c r="AG163" s="76" t="s">
        <v>3853</v>
      </c>
      <c r="AH163" s="77">
        <v>45905</v>
      </c>
      <c r="AI163" s="77" t="s">
        <v>3854</v>
      </c>
    </row>
    <row r="164" spans="1:35" ht="12" customHeight="1" x14ac:dyDescent="0.3">
      <c r="A164" s="1" t="str">
        <f t="shared" si="7"/>
        <v>OXX1098976</v>
      </c>
      <c r="B164" s="111" t="s">
        <v>76</v>
      </c>
      <c r="C164" s="61">
        <v>1098976</v>
      </c>
      <c r="D164" s="62">
        <v>45909</v>
      </c>
      <c r="E164" s="105" t="s">
        <v>2686</v>
      </c>
      <c r="F164" s="105" t="s">
        <v>2687</v>
      </c>
      <c r="G164" s="162" t="s">
        <v>496</v>
      </c>
      <c r="H164" s="195" t="s">
        <v>89</v>
      </c>
      <c r="I164" s="64" t="s">
        <v>41</v>
      </c>
      <c r="J164" s="65">
        <v>3</v>
      </c>
      <c r="K164" s="66" t="s">
        <v>69</v>
      </c>
      <c r="L164" s="67" t="s">
        <v>99</v>
      </c>
      <c r="M164" s="67" t="s">
        <v>62</v>
      </c>
      <c r="N164" s="68" t="s">
        <v>62</v>
      </c>
      <c r="O164" s="68">
        <v>0.375</v>
      </c>
      <c r="P164" s="69" t="s">
        <v>77</v>
      </c>
      <c r="Q164" s="69" t="s">
        <v>78</v>
      </c>
      <c r="R164" s="70">
        <v>45905</v>
      </c>
      <c r="S164" s="71" t="s">
        <v>79</v>
      </c>
      <c r="T164" s="69" t="s">
        <v>47</v>
      </c>
      <c r="U164" s="72" t="s">
        <v>80</v>
      </c>
      <c r="V164" s="73">
        <v>3</v>
      </c>
      <c r="W164" s="73">
        <v>80723</v>
      </c>
      <c r="X164" s="74">
        <v>4.4000000000000004</v>
      </c>
      <c r="Y164" s="72">
        <v>0.5</v>
      </c>
      <c r="Z164" s="73" t="s">
        <v>95</v>
      </c>
      <c r="AA164" s="70">
        <v>45877</v>
      </c>
      <c r="AB164" s="73"/>
      <c r="AC164" s="75">
        <v>80723</v>
      </c>
      <c r="AD164" s="75">
        <v>7000</v>
      </c>
      <c r="AE164" s="75" t="s">
        <v>340</v>
      </c>
      <c r="AF164" s="76" t="s">
        <v>3855</v>
      </c>
      <c r="AG164" s="76" t="s">
        <v>3856</v>
      </c>
      <c r="AH164" s="77">
        <v>45905</v>
      </c>
      <c r="AI164" s="77" t="s">
        <v>3857</v>
      </c>
    </row>
    <row r="165" spans="1:35" ht="12" customHeight="1" x14ac:dyDescent="0.3">
      <c r="A165" s="1" t="str">
        <f t="shared" si="7"/>
        <v>OXX1099013</v>
      </c>
      <c r="B165" s="111" t="s">
        <v>76</v>
      </c>
      <c r="C165" s="61">
        <v>1099013</v>
      </c>
      <c r="D165" s="62">
        <v>45909</v>
      </c>
      <c r="E165" s="105" t="s">
        <v>2688</v>
      </c>
      <c r="F165" s="105" t="s">
        <v>2689</v>
      </c>
      <c r="G165" s="162" t="s">
        <v>496</v>
      </c>
      <c r="H165" s="195" t="s">
        <v>89</v>
      </c>
      <c r="I165" s="64" t="s">
        <v>41</v>
      </c>
      <c r="J165" s="65">
        <v>3</v>
      </c>
      <c r="K165" s="66" t="s">
        <v>69</v>
      </c>
      <c r="L165" s="67" t="s">
        <v>272</v>
      </c>
      <c r="M165" s="67" t="s">
        <v>62</v>
      </c>
      <c r="N165" s="68" t="s">
        <v>62</v>
      </c>
      <c r="O165" s="68">
        <v>0.375</v>
      </c>
      <c r="P165" s="69" t="s">
        <v>77</v>
      </c>
      <c r="Q165" s="69" t="s">
        <v>78</v>
      </c>
      <c r="R165" s="70">
        <v>45905</v>
      </c>
      <c r="S165" s="71" t="s">
        <v>79</v>
      </c>
      <c r="T165" s="69" t="s">
        <v>47</v>
      </c>
      <c r="U165" s="72" t="s">
        <v>80</v>
      </c>
      <c r="V165" s="73">
        <v>3</v>
      </c>
      <c r="W165" s="73">
        <v>80018</v>
      </c>
      <c r="X165" s="74">
        <v>5</v>
      </c>
      <c r="Y165" s="72">
        <v>0.71</v>
      </c>
      <c r="Z165" s="73" t="s">
        <v>92</v>
      </c>
      <c r="AA165" s="70">
        <v>45877</v>
      </c>
      <c r="AB165" s="73"/>
      <c r="AC165" s="75">
        <v>80018</v>
      </c>
      <c r="AD165" s="75">
        <v>7000</v>
      </c>
      <c r="AE165" s="75" t="s">
        <v>340</v>
      </c>
      <c r="AF165" s="76" t="s">
        <v>3858</v>
      </c>
      <c r="AG165" s="76" t="s">
        <v>3859</v>
      </c>
      <c r="AH165" s="77">
        <v>45905</v>
      </c>
      <c r="AI165" s="77" t="s">
        <v>3860</v>
      </c>
    </row>
    <row r="166" spans="1:35" ht="12" customHeight="1" x14ac:dyDescent="0.3">
      <c r="A166" s="1" t="str">
        <f t="shared" si="7"/>
        <v>OXX1099741</v>
      </c>
      <c r="B166" s="111" t="s">
        <v>76</v>
      </c>
      <c r="C166" s="61">
        <v>1099741</v>
      </c>
      <c r="D166" s="62">
        <v>45909</v>
      </c>
      <c r="E166" s="105" t="s">
        <v>2690</v>
      </c>
      <c r="F166" s="105" t="s">
        <v>2691</v>
      </c>
      <c r="G166" s="162" t="s">
        <v>493</v>
      </c>
      <c r="H166" s="195" t="s">
        <v>89</v>
      </c>
      <c r="I166" s="64" t="s">
        <v>41</v>
      </c>
      <c r="J166" s="65">
        <v>3</v>
      </c>
      <c r="K166" s="66" t="s">
        <v>69</v>
      </c>
      <c r="L166" s="67" t="s">
        <v>366</v>
      </c>
      <c r="M166" s="67" t="s">
        <v>83</v>
      </c>
      <c r="N166" s="68">
        <v>0.29166666666666669</v>
      </c>
      <c r="O166" s="68">
        <v>0.375</v>
      </c>
      <c r="P166" s="69" t="s">
        <v>77</v>
      </c>
      <c r="Q166" s="69" t="s">
        <v>78</v>
      </c>
      <c r="R166" s="70">
        <v>45905</v>
      </c>
      <c r="S166" s="71" t="s">
        <v>79</v>
      </c>
      <c r="T166" s="69" t="s">
        <v>47</v>
      </c>
      <c r="U166" s="72" t="s">
        <v>80</v>
      </c>
      <c r="V166" s="73">
        <v>3</v>
      </c>
      <c r="W166" s="73">
        <v>104093</v>
      </c>
      <c r="X166" s="74">
        <v>4.7</v>
      </c>
      <c r="Y166" s="72">
        <v>0.89</v>
      </c>
      <c r="Z166" s="73" t="s">
        <v>98</v>
      </c>
      <c r="AA166" s="70">
        <v>45876</v>
      </c>
      <c r="AB166" s="73"/>
      <c r="AC166" s="75">
        <v>104093</v>
      </c>
      <c r="AD166" s="75">
        <v>9000</v>
      </c>
      <c r="AE166" s="75" t="s">
        <v>340</v>
      </c>
      <c r="AF166" s="76" t="s">
        <v>3861</v>
      </c>
      <c r="AG166" s="76" t="s">
        <v>3862</v>
      </c>
      <c r="AH166" s="77">
        <v>45905</v>
      </c>
      <c r="AI166" s="77" t="s">
        <v>3863</v>
      </c>
    </row>
    <row r="167" spans="1:35" ht="12" customHeight="1" x14ac:dyDescent="0.3">
      <c r="A167" s="1" t="str">
        <f t="shared" si="7"/>
        <v>OXX1100281</v>
      </c>
      <c r="B167" s="111" t="s">
        <v>76</v>
      </c>
      <c r="C167" s="61">
        <v>1100281</v>
      </c>
      <c r="D167" s="62">
        <v>45909</v>
      </c>
      <c r="E167" s="105" t="s">
        <v>2692</v>
      </c>
      <c r="F167" s="105" t="s">
        <v>2693</v>
      </c>
      <c r="G167" s="162" t="s">
        <v>987</v>
      </c>
      <c r="H167" s="195" t="s">
        <v>89</v>
      </c>
      <c r="I167" s="64" t="s">
        <v>41</v>
      </c>
      <c r="J167" s="65">
        <v>3</v>
      </c>
      <c r="K167" s="66" t="s">
        <v>69</v>
      </c>
      <c r="L167" s="67" t="s">
        <v>91</v>
      </c>
      <c r="M167" s="67" t="s">
        <v>62</v>
      </c>
      <c r="N167" s="68" t="s">
        <v>62</v>
      </c>
      <c r="O167" s="68">
        <v>0.375</v>
      </c>
      <c r="P167" s="69" t="s">
        <v>77</v>
      </c>
      <c r="Q167" s="69" t="s">
        <v>78</v>
      </c>
      <c r="R167" s="70">
        <v>45905</v>
      </c>
      <c r="S167" s="71" t="s">
        <v>79</v>
      </c>
      <c r="T167" s="69" t="s">
        <v>47</v>
      </c>
      <c r="U167" s="72" t="s">
        <v>80</v>
      </c>
      <c r="V167" s="73">
        <v>3</v>
      </c>
      <c r="W167" s="73">
        <v>69041</v>
      </c>
      <c r="X167" s="74">
        <v>5</v>
      </c>
      <c r="Y167" s="72">
        <v>0.7350000000000001</v>
      </c>
      <c r="Z167" s="73" t="s">
        <v>90</v>
      </c>
      <c r="AA167" s="70">
        <v>45848</v>
      </c>
      <c r="AB167" s="73"/>
      <c r="AC167" s="75">
        <v>69041</v>
      </c>
      <c r="AD167" s="75">
        <v>7000</v>
      </c>
      <c r="AE167" s="75" t="s">
        <v>340</v>
      </c>
      <c r="AF167" s="76" t="s">
        <v>3864</v>
      </c>
      <c r="AG167" s="76" t="s">
        <v>3865</v>
      </c>
      <c r="AH167" s="77">
        <v>45905</v>
      </c>
      <c r="AI167" s="77" t="s">
        <v>3866</v>
      </c>
    </row>
    <row r="168" spans="1:35" ht="12" customHeight="1" x14ac:dyDescent="0.3">
      <c r="A168" s="1" t="str">
        <f t="shared" si="7"/>
        <v>OXX1100733</v>
      </c>
      <c r="B168" s="111" t="s">
        <v>76</v>
      </c>
      <c r="C168" s="61">
        <v>1100733</v>
      </c>
      <c r="D168" s="62">
        <v>45909</v>
      </c>
      <c r="E168" s="105" t="s">
        <v>2694</v>
      </c>
      <c r="F168" s="105" t="s">
        <v>2695</v>
      </c>
      <c r="G168" s="162" t="s">
        <v>987</v>
      </c>
      <c r="H168" s="195" t="s">
        <v>89</v>
      </c>
      <c r="I168" s="64" t="s">
        <v>41</v>
      </c>
      <c r="J168" s="65">
        <v>3</v>
      </c>
      <c r="K168" s="66" t="s">
        <v>69</v>
      </c>
      <c r="L168" s="67" t="s">
        <v>90</v>
      </c>
      <c r="M168" s="67" t="s">
        <v>83</v>
      </c>
      <c r="N168" s="68">
        <v>0.29166666666666669</v>
      </c>
      <c r="O168" s="68">
        <v>0.375</v>
      </c>
      <c r="P168" s="69" t="s">
        <v>77</v>
      </c>
      <c r="Q168" s="69" t="s">
        <v>78</v>
      </c>
      <c r="R168" s="70">
        <v>45905</v>
      </c>
      <c r="S168" s="71" t="s">
        <v>79</v>
      </c>
      <c r="T168" s="69" t="s">
        <v>47</v>
      </c>
      <c r="U168" s="72" t="s">
        <v>80</v>
      </c>
      <c r="V168" s="73">
        <v>3</v>
      </c>
      <c r="W168" s="73">
        <v>91128</v>
      </c>
      <c r="X168" s="74">
        <v>5</v>
      </c>
      <c r="Y168" s="72">
        <v>1</v>
      </c>
      <c r="Z168" s="73" t="s">
        <v>90</v>
      </c>
      <c r="AA168" s="70">
        <v>45880</v>
      </c>
      <c r="AB168" s="73"/>
      <c r="AC168" s="75">
        <v>91128</v>
      </c>
      <c r="AD168" s="75">
        <v>9000</v>
      </c>
      <c r="AE168" s="75" t="s">
        <v>340</v>
      </c>
      <c r="AF168" s="76" t="s">
        <v>3867</v>
      </c>
      <c r="AG168" s="76" t="s">
        <v>3868</v>
      </c>
      <c r="AH168" s="77">
        <v>45905</v>
      </c>
      <c r="AI168" s="77" t="s">
        <v>3869</v>
      </c>
    </row>
    <row r="169" spans="1:35" ht="12" customHeight="1" x14ac:dyDescent="0.3">
      <c r="A169" s="1" t="str">
        <f t="shared" si="7"/>
        <v>OXX1102417</v>
      </c>
      <c r="B169" s="111" t="s">
        <v>76</v>
      </c>
      <c r="C169" s="61">
        <v>1102417</v>
      </c>
      <c r="D169" s="62">
        <v>45909</v>
      </c>
      <c r="E169" s="105" t="s">
        <v>2696</v>
      </c>
      <c r="F169" s="105" t="s">
        <v>2697</v>
      </c>
      <c r="G169" s="162" t="s">
        <v>496</v>
      </c>
      <c r="H169" s="195" t="s">
        <v>89</v>
      </c>
      <c r="I169" s="64" t="s">
        <v>41</v>
      </c>
      <c r="J169" s="65">
        <v>3</v>
      </c>
      <c r="K169" s="66" t="s">
        <v>69</v>
      </c>
      <c r="L169" s="67" t="s">
        <v>405</v>
      </c>
      <c r="M169" s="67" t="s">
        <v>62</v>
      </c>
      <c r="N169" s="68" t="s">
        <v>62</v>
      </c>
      <c r="O169" s="68">
        <v>0.375</v>
      </c>
      <c r="P169" s="69" t="s">
        <v>77</v>
      </c>
      <c r="Q169" s="69" t="s">
        <v>78</v>
      </c>
      <c r="R169" s="70">
        <v>45905</v>
      </c>
      <c r="S169" s="71" t="s">
        <v>79</v>
      </c>
      <c r="T169" s="69" t="s">
        <v>47</v>
      </c>
      <c r="U169" s="72" t="s">
        <v>80</v>
      </c>
      <c r="V169" s="73">
        <v>3</v>
      </c>
      <c r="W169" s="73">
        <v>91190</v>
      </c>
      <c r="X169" s="74">
        <v>5</v>
      </c>
      <c r="Y169" s="72">
        <v>0.66</v>
      </c>
      <c r="Z169" s="73" t="s">
        <v>91</v>
      </c>
      <c r="AA169" s="70">
        <v>45867</v>
      </c>
      <c r="AB169" s="73"/>
      <c r="AC169" s="75">
        <v>91190</v>
      </c>
      <c r="AD169" s="75">
        <v>9000</v>
      </c>
      <c r="AE169" s="75" t="s">
        <v>340</v>
      </c>
      <c r="AF169" s="76" t="s">
        <v>3870</v>
      </c>
      <c r="AG169" s="76" t="s">
        <v>3871</v>
      </c>
      <c r="AH169" s="77">
        <v>45905</v>
      </c>
      <c r="AI169" s="77" t="s">
        <v>3872</v>
      </c>
    </row>
    <row r="170" spans="1:35" ht="12" customHeight="1" x14ac:dyDescent="0.3">
      <c r="A170" s="1" t="str">
        <f t="shared" si="7"/>
        <v>OXX1109708</v>
      </c>
      <c r="B170" s="111" t="s">
        <v>76</v>
      </c>
      <c r="C170" s="61">
        <v>1109708</v>
      </c>
      <c r="D170" s="62">
        <v>45909</v>
      </c>
      <c r="E170" s="105" t="s">
        <v>2698</v>
      </c>
      <c r="F170" s="105" t="s">
        <v>2699</v>
      </c>
      <c r="G170" s="162" t="s">
        <v>2490</v>
      </c>
      <c r="H170" s="195" t="s">
        <v>89</v>
      </c>
      <c r="I170" s="64" t="s">
        <v>41</v>
      </c>
      <c r="J170" s="65">
        <v>3</v>
      </c>
      <c r="K170" s="66" t="s">
        <v>69</v>
      </c>
      <c r="L170" s="67" t="s">
        <v>96</v>
      </c>
      <c r="M170" s="67" t="s">
        <v>83</v>
      </c>
      <c r="N170" s="68">
        <v>0.29166666666666669</v>
      </c>
      <c r="O170" s="68">
        <v>0.375</v>
      </c>
      <c r="P170" s="69" t="s">
        <v>77</v>
      </c>
      <c r="Q170" s="69" t="s">
        <v>78</v>
      </c>
      <c r="R170" s="70">
        <v>45905</v>
      </c>
      <c r="S170" s="71" t="s">
        <v>79</v>
      </c>
      <c r="T170" s="69" t="s">
        <v>47</v>
      </c>
      <c r="U170" s="72" t="s">
        <v>80</v>
      </c>
      <c r="V170" s="73">
        <v>3</v>
      </c>
      <c r="W170" s="73">
        <v>54767</v>
      </c>
      <c r="X170" s="74">
        <v>5</v>
      </c>
      <c r="Y170" s="72">
        <v>0.84</v>
      </c>
      <c r="Z170" s="73" t="s">
        <v>96</v>
      </c>
      <c r="AA170" s="70">
        <v>45877</v>
      </c>
      <c r="AB170" s="73"/>
      <c r="AC170" s="75">
        <v>54767</v>
      </c>
      <c r="AD170" s="75">
        <v>5000</v>
      </c>
      <c r="AE170" s="75" t="s">
        <v>340</v>
      </c>
      <c r="AF170" s="76" t="s">
        <v>3873</v>
      </c>
      <c r="AG170" s="76" t="s">
        <v>3874</v>
      </c>
      <c r="AH170" s="77">
        <v>45905</v>
      </c>
      <c r="AI170" s="77" t="s">
        <v>3875</v>
      </c>
    </row>
    <row r="171" spans="1:35" ht="12" customHeight="1" x14ac:dyDescent="0.3">
      <c r="A171" s="1" t="str">
        <f t="shared" si="7"/>
        <v>OXX1110219</v>
      </c>
      <c r="B171" s="111" t="s">
        <v>76</v>
      </c>
      <c r="C171" s="61">
        <v>1110219</v>
      </c>
      <c r="D171" s="62">
        <v>45909</v>
      </c>
      <c r="E171" s="105" t="s">
        <v>2700</v>
      </c>
      <c r="F171" s="105" t="s">
        <v>2701</v>
      </c>
      <c r="G171" s="162" t="s">
        <v>496</v>
      </c>
      <c r="H171" s="195" t="s">
        <v>89</v>
      </c>
      <c r="I171" s="64" t="s">
        <v>41</v>
      </c>
      <c r="J171" s="65">
        <v>3</v>
      </c>
      <c r="K171" s="66" t="s">
        <v>69</v>
      </c>
      <c r="L171" s="67" t="s">
        <v>94</v>
      </c>
      <c r="M171" s="67" t="s">
        <v>62</v>
      </c>
      <c r="N171" s="68" t="s">
        <v>62</v>
      </c>
      <c r="O171" s="68">
        <v>0.375</v>
      </c>
      <c r="P171" s="69" t="s">
        <v>77</v>
      </c>
      <c r="Q171" s="69" t="s">
        <v>78</v>
      </c>
      <c r="R171" s="70">
        <v>45905</v>
      </c>
      <c r="S171" s="71" t="s">
        <v>79</v>
      </c>
      <c r="T171" s="69" t="s">
        <v>47</v>
      </c>
      <c r="U171" s="72" t="s">
        <v>80</v>
      </c>
      <c r="V171" s="73">
        <v>3</v>
      </c>
      <c r="W171" s="73">
        <v>65317</v>
      </c>
      <c r="X171" s="74">
        <v>4.5</v>
      </c>
      <c r="Y171" s="72">
        <v>0.8</v>
      </c>
      <c r="Z171" s="73" t="s">
        <v>99</v>
      </c>
      <c r="AA171" s="70">
        <v>45877</v>
      </c>
      <c r="AB171" s="73"/>
      <c r="AC171" s="75">
        <v>65317</v>
      </c>
      <c r="AD171" s="75">
        <v>7000</v>
      </c>
      <c r="AE171" s="75" t="s">
        <v>340</v>
      </c>
      <c r="AF171" s="76" t="s">
        <v>3876</v>
      </c>
      <c r="AG171" s="76" t="s">
        <v>3877</v>
      </c>
      <c r="AH171" s="77">
        <v>45905</v>
      </c>
      <c r="AI171" s="77" t="s">
        <v>3878</v>
      </c>
    </row>
    <row r="172" spans="1:35" ht="12" customHeight="1" x14ac:dyDescent="0.3">
      <c r="A172" s="1" t="str">
        <f t="shared" si="7"/>
        <v>OXX1104198</v>
      </c>
      <c r="B172" s="111" t="s">
        <v>76</v>
      </c>
      <c r="C172" s="61">
        <v>1104198</v>
      </c>
      <c r="D172" s="62">
        <v>45909</v>
      </c>
      <c r="E172" s="105" t="s">
        <v>2702</v>
      </c>
      <c r="F172" s="105" t="s">
        <v>2703</v>
      </c>
      <c r="G172" s="162" t="s">
        <v>804</v>
      </c>
      <c r="H172" s="63" t="s">
        <v>101</v>
      </c>
      <c r="I172" s="64" t="s">
        <v>41</v>
      </c>
      <c r="J172" s="65">
        <v>3</v>
      </c>
      <c r="K172" s="66" t="s">
        <v>69</v>
      </c>
      <c r="L172" s="67" t="s">
        <v>271</v>
      </c>
      <c r="M172" s="67" t="s">
        <v>83</v>
      </c>
      <c r="N172" s="68">
        <v>0.29166666666666669</v>
      </c>
      <c r="O172" s="68">
        <v>0.375</v>
      </c>
      <c r="P172" s="69" t="s">
        <v>77</v>
      </c>
      <c r="Q172" s="69" t="s">
        <v>78</v>
      </c>
      <c r="R172" s="70">
        <v>45905</v>
      </c>
      <c r="S172" s="71" t="s">
        <v>79</v>
      </c>
      <c r="T172" s="69" t="s">
        <v>47</v>
      </c>
      <c r="U172" s="72" t="s">
        <v>80</v>
      </c>
      <c r="V172" s="73">
        <v>3</v>
      </c>
      <c r="W172" s="73">
        <v>86534</v>
      </c>
      <c r="X172" s="74">
        <v>5</v>
      </c>
      <c r="Y172" s="72">
        <v>0.79349999999999998</v>
      </c>
      <c r="Z172" s="73" t="s">
        <v>379</v>
      </c>
      <c r="AA172" s="70">
        <v>45817</v>
      </c>
      <c r="AB172" s="73"/>
      <c r="AC172" s="75">
        <v>86534</v>
      </c>
      <c r="AD172" s="75">
        <v>9000</v>
      </c>
      <c r="AE172" s="75" t="s">
        <v>340</v>
      </c>
      <c r="AF172" s="76" t="s">
        <v>3879</v>
      </c>
      <c r="AG172" s="76" t="s">
        <v>3880</v>
      </c>
      <c r="AH172" s="77">
        <v>45905</v>
      </c>
      <c r="AI172" s="77" t="s">
        <v>3881</v>
      </c>
    </row>
    <row r="173" spans="1:35" ht="12" customHeight="1" x14ac:dyDescent="0.3">
      <c r="A173" s="1" t="str">
        <f t="shared" si="7"/>
        <v>OXX1109573</v>
      </c>
      <c r="B173" s="111" t="s">
        <v>76</v>
      </c>
      <c r="C173" s="61">
        <v>1109573</v>
      </c>
      <c r="D173" s="62">
        <v>45909</v>
      </c>
      <c r="E173" s="105" t="s">
        <v>2704</v>
      </c>
      <c r="F173" s="105" t="s">
        <v>2705</v>
      </c>
      <c r="G173" s="162" t="s">
        <v>804</v>
      </c>
      <c r="H173" s="63" t="s">
        <v>101</v>
      </c>
      <c r="I173" s="64" t="s">
        <v>41</v>
      </c>
      <c r="J173" s="65">
        <v>3</v>
      </c>
      <c r="K173" s="66" t="s">
        <v>69</v>
      </c>
      <c r="L173" s="67" t="s">
        <v>379</v>
      </c>
      <c r="M173" s="67" t="s">
        <v>83</v>
      </c>
      <c r="N173" s="68">
        <v>0.29166666666666669</v>
      </c>
      <c r="O173" s="68">
        <v>0.375</v>
      </c>
      <c r="P173" s="69" t="s">
        <v>77</v>
      </c>
      <c r="Q173" s="69" t="s">
        <v>78</v>
      </c>
      <c r="R173" s="70">
        <v>45905</v>
      </c>
      <c r="S173" s="71" t="s">
        <v>79</v>
      </c>
      <c r="T173" s="69" t="s">
        <v>47</v>
      </c>
      <c r="U173" s="72" t="s">
        <v>80</v>
      </c>
      <c r="V173" s="73">
        <v>3</v>
      </c>
      <c r="W173" s="73">
        <v>67258</v>
      </c>
      <c r="X173" s="74">
        <v>5</v>
      </c>
      <c r="Y173" s="72">
        <v>0.86499999999999999</v>
      </c>
      <c r="Z173" s="73" t="s">
        <v>379</v>
      </c>
      <c r="AA173" s="70">
        <v>45842</v>
      </c>
      <c r="AB173" s="73"/>
      <c r="AC173" s="75">
        <v>67258</v>
      </c>
      <c r="AD173" s="75">
        <v>7000</v>
      </c>
      <c r="AE173" s="75" t="s">
        <v>340</v>
      </c>
      <c r="AF173" s="76" t="s">
        <v>3882</v>
      </c>
      <c r="AG173" s="76" t="s">
        <v>3883</v>
      </c>
      <c r="AH173" s="77">
        <v>45905</v>
      </c>
      <c r="AI173" s="77" t="s">
        <v>3884</v>
      </c>
    </row>
    <row r="174" spans="1:35" ht="12" customHeight="1" x14ac:dyDescent="0.3">
      <c r="A174" s="1" t="str">
        <f t="shared" si="7"/>
        <v>OXX1089007</v>
      </c>
      <c r="B174" s="111" t="s">
        <v>76</v>
      </c>
      <c r="C174" s="61">
        <v>1089007</v>
      </c>
      <c r="D174" s="62">
        <v>45909</v>
      </c>
      <c r="E174" s="105" t="s">
        <v>2706</v>
      </c>
      <c r="F174" s="105" t="s">
        <v>2707</v>
      </c>
      <c r="G174" s="162" t="s">
        <v>496</v>
      </c>
      <c r="H174" s="195" t="s">
        <v>103</v>
      </c>
      <c r="I174" s="64" t="s">
        <v>41</v>
      </c>
      <c r="J174" s="65">
        <v>3</v>
      </c>
      <c r="K174" s="66" t="s">
        <v>69</v>
      </c>
      <c r="L174" s="67" t="s">
        <v>252</v>
      </c>
      <c r="M174" s="67" t="s">
        <v>62</v>
      </c>
      <c r="N174" s="68" t="s">
        <v>62</v>
      </c>
      <c r="O174" s="68">
        <v>0.375</v>
      </c>
      <c r="P174" s="69" t="s">
        <v>77</v>
      </c>
      <c r="Q174" s="69" t="s">
        <v>78</v>
      </c>
      <c r="R174" s="70">
        <v>45905</v>
      </c>
      <c r="S174" s="71" t="s">
        <v>79</v>
      </c>
      <c r="T174" s="69" t="s">
        <v>47</v>
      </c>
      <c r="U174" s="72" t="s">
        <v>80</v>
      </c>
      <c r="V174" s="73">
        <v>3</v>
      </c>
      <c r="W174" s="73">
        <v>66120</v>
      </c>
      <c r="X174" s="74">
        <v>5</v>
      </c>
      <c r="Y174" s="72">
        <v>0.57999999999999996</v>
      </c>
      <c r="Z174" s="73" t="s">
        <v>177</v>
      </c>
      <c r="AA174" s="70">
        <v>45877</v>
      </c>
      <c r="AB174" s="73"/>
      <c r="AC174" s="75">
        <v>66120</v>
      </c>
      <c r="AD174" s="75">
        <v>7000</v>
      </c>
      <c r="AE174" s="75" t="s">
        <v>340</v>
      </c>
      <c r="AF174" s="76" t="s">
        <v>3885</v>
      </c>
      <c r="AG174" s="76" t="s">
        <v>3886</v>
      </c>
      <c r="AH174" s="77">
        <v>45905</v>
      </c>
      <c r="AI174" s="77" t="s">
        <v>3887</v>
      </c>
    </row>
    <row r="175" spans="1:35" ht="12" customHeight="1" x14ac:dyDescent="0.3">
      <c r="A175" s="1" t="str">
        <f t="shared" si="7"/>
        <v>OXX1094137</v>
      </c>
      <c r="B175" s="111" t="s">
        <v>76</v>
      </c>
      <c r="C175" s="61">
        <v>1094137</v>
      </c>
      <c r="D175" s="62">
        <v>45909</v>
      </c>
      <c r="E175" s="105" t="s">
        <v>2708</v>
      </c>
      <c r="F175" s="105" t="s">
        <v>2709</v>
      </c>
      <c r="G175" s="162" t="s">
        <v>510</v>
      </c>
      <c r="H175" s="195" t="s">
        <v>103</v>
      </c>
      <c r="I175" s="64" t="s">
        <v>41</v>
      </c>
      <c r="J175" s="65">
        <v>3</v>
      </c>
      <c r="K175" s="66" t="s">
        <v>69</v>
      </c>
      <c r="L175" s="67" t="s">
        <v>342</v>
      </c>
      <c r="M175" s="67" t="s">
        <v>62</v>
      </c>
      <c r="N175" s="68" t="s">
        <v>62</v>
      </c>
      <c r="O175" s="68">
        <v>0.375</v>
      </c>
      <c r="P175" s="69" t="s">
        <v>77</v>
      </c>
      <c r="Q175" s="69" t="s">
        <v>78</v>
      </c>
      <c r="R175" s="70">
        <v>45905</v>
      </c>
      <c r="S175" s="71" t="s">
        <v>79</v>
      </c>
      <c r="T175" s="69" t="s">
        <v>47</v>
      </c>
      <c r="U175" s="72" t="s">
        <v>80</v>
      </c>
      <c r="V175" s="73">
        <v>3</v>
      </c>
      <c r="W175" s="73">
        <v>58963</v>
      </c>
      <c r="X175" s="74">
        <v>5</v>
      </c>
      <c r="Y175" s="72">
        <v>0.75</v>
      </c>
      <c r="Z175" s="73" t="s">
        <v>342</v>
      </c>
      <c r="AA175" s="70">
        <v>45875</v>
      </c>
      <c r="AB175" s="73"/>
      <c r="AC175" s="75">
        <v>58963</v>
      </c>
      <c r="AD175" s="75">
        <v>5000</v>
      </c>
      <c r="AE175" s="75" t="s">
        <v>340</v>
      </c>
      <c r="AF175" s="76" t="s">
        <v>3888</v>
      </c>
      <c r="AG175" s="76" t="s">
        <v>3889</v>
      </c>
      <c r="AH175" s="77">
        <v>45905</v>
      </c>
      <c r="AI175" s="77" t="s">
        <v>3890</v>
      </c>
    </row>
    <row r="176" spans="1:35" ht="12" customHeight="1" x14ac:dyDescent="0.3">
      <c r="A176" s="1" t="str">
        <f t="shared" si="7"/>
        <v>OXX1094295</v>
      </c>
      <c r="B176" s="111" t="s">
        <v>76</v>
      </c>
      <c r="C176" s="61">
        <v>1094295</v>
      </c>
      <c r="D176" s="62">
        <v>45909</v>
      </c>
      <c r="E176" s="105" t="s">
        <v>2710</v>
      </c>
      <c r="F176" s="105" t="s">
        <v>2711</v>
      </c>
      <c r="G176" s="162" t="s">
        <v>496</v>
      </c>
      <c r="H176" s="195" t="s">
        <v>103</v>
      </c>
      <c r="I176" s="64" t="s">
        <v>41</v>
      </c>
      <c r="J176" s="65">
        <v>3</v>
      </c>
      <c r="K176" s="66" t="s">
        <v>69</v>
      </c>
      <c r="L176" s="67" t="s">
        <v>171</v>
      </c>
      <c r="M176" s="67" t="s">
        <v>62</v>
      </c>
      <c r="N176" s="68" t="s">
        <v>62</v>
      </c>
      <c r="O176" s="68">
        <v>0.375</v>
      </c>
      <c r="P176" s="69" t="s">
        <v>77</v>
      </c>
      <c r="Q176" s="69" t="s">
        <v>78</v>
      </c>
      <c r="R176" s="70">
        <v>45905</v>
      </c>
      <c r="S176" s="71" t="s">
        <v>79</v>
      </c>
      <c r="T176" s="69" t="s">
        <v>47</v>
      </c>
      <c r="U176" s="72" t="s">
        <v>80</v>
      </c>
      <c r="V176" s="73">
        <v>3</v>
      </c>
      <c r="W176" s="73">
        <v>97229</v>
      </c>
      <c r="X176" s="74">
        <v>5</v>
      </c>
      <c r="Y176" s="72">
        <v>0.22829999999999998</v>
      </c>
      <c r="Z176" s="73" t="s">
        <v>97</v>
      </c>
      <c r="AA176" s="70">
        <v>45817</v>
      </c>
      <c r="AB176" s="73"/>
      <c r="AC176" s="75">
        <v>97229</v>
      </c>
      <c r="AD176" s="75">
        <v>9000</v>
      </c>
      <c r="AE176" s="75" t="s">
        <v>340</v>
      </c>
      <c r="AF176" s="76" t="s">
        <v>3891</v>
      </c>
      <c r="AG176" s="76" t="s">
        <v>3892</v>
      </c>
      <c r="AH176" s="77">
        <v>45905</v>
      </c>
      <c r="AI176" s="77" t="s">
        <v>3893</v>
      </c>
    </row>
    <row r="177" spans="1:35" ht="12" customHeight="1" x14ac:dyDescent="0.3">
      <c r="A177" s="1" t="str">
        <f t="shared" si="7"/>
        <v>OXX1094428</v>
      </c>
      <c r="B177" s="111" t="s">
        <v>76</v>
      </c>
      <c r="C177" s="61">
        <v>1094428</v>
      </c>
      <c r="D177" s="62">
        <v>45909</v>
      </c>
      <c r="E177" s="105" t="s">
        <v>2712</v>
      </c>
      <c r="F177" s="105" t="s">
        <v>2713</v>
      </c>
      <c r="G177" s="162" t="s">
        <v>496</v>
      </c>
      <c r="H177" s="195" t="s">
        <v>103</v>
      </c>
      <c r="I177" s="64" t="s">
        <v>41</v>
      </c>
      <c r="J177" s="65">
        <v>3</v>
      </c>
      <c r="K177" s="66" t="s">
        <v>69</v>
      </c>
      <c r="L177" s="67" t="s">
        <v>446</v>
      </c>
      <c r="M177" s="67" t="s">
        <v>62</v>
      </c>
      <c r="N177" s="68" t="s">
        <v>62</v>
      </c>
      <c r="O177" s="68">
        <v>0.375</v>
      </c>
      <c r="P177" s="69" t="s">
        <v>77</v>
      </c>
      <c r="Q177" s="69" t="s">
        <v>78</v>
      </c>
      <c r="R177" s="70">
        <v>45905</v>
      </c>
      <c r="S177" s="71" t="s">
        <v>79</v>
      </c>
      <c r="T177" s="69" t="s">
        <v>47</v>
      </c>
      <c r="U177" s="72" t="s">
        <v>80</v>
      </c>
      <c r="V177" s="73">
        <v>3</v>
      </c>
      <c r="W177" s="73">
        <v>97976</v>
      </c>
      <c r="X177" s="74">
        <v>5</v>
      </c>
      <c r="Y177" s="72">
        <v>0.70499999999999996</v>
      </c>
      <c r="Z177" s="73" t="s">
        <v>252</v>
      </c>
      <c r="AA177" s="70">
        <v>45876</v>
      </c>
      <c r="AB177" s="73"/>
      <c r="AC177" s="75">
        <v>97976</v>
      </c>
      <c r="AD177" s="75">
        <v>9000</v>
      </c>
      <c r="AE177" s="75" t="s">
        <v>340</v>
      </c>
      <c r="AF177" s="76" t="s">
        <v>3894</v>
      </c>
      <c r="AG177" s="76" t="s">
        <v>3895</v>
      </c>
      <c r="AH177" s="77">
        <v>45905</v>
      </c>
      <c r="AI177" s="77" t="s">
        <v>3896</v>
      </c>
    </row>
    <row r="178" spans="1:35" ht="12" customHeight="1" x14ac:dyDescent="0.3">
      <c r="A178" s="1" t="str">
        <f t="shared" si="7"/>
        <v>OXX1094803</v>
      </c>
      <c r="B178" s="111" t="s">
        <v>76</v>
      </c>
      <c r="C178" s="61">
        <v>1094803</v>
      </c>
      <c r="D178" s="62">
        <v>45909</v>
      </c>
      <c r="E178" s="105" t="s">
        <v>2714</v>
      </c>
      <c r="F178" s="105" t="s">
        <v>2715</v>
      </c>
      <c r="G178" s="162" t="s">
        <v>496</v>
      </c>
      <c r="H178" s="195" t="s">
        <v>103</v>
      </c>
      <c r="I178" s="64" t="s">
        <v>41</v>
      </c>
      <c r="J178" s="65">
        <v>3</v>
      </c>
      <c r="K178" s="66" t="s">
        <v>69</v>
      </c>
      <c r="L178" s="67" t="s">
        <v>433</v>
      </c>
      <c r="M178" s="67" t="s">
        <v>62</v>
      </c>
      <c r="N178" s="68" t="s">
        <v>62</v>
      </c>
      <c r="O178" s="68">
        <v>0.375</v>
      </c>
      <c r="P178" s="69" t="s">
        <v>77</v>
      </c>
      <c r="Q178" s="69" t="s">
        <v>78</v>
      </c>
      <c r="R178" s="70">
        <v>45905</v>
      </c>
      <c r="S178" s="71" t="s">
        <v>79</v>
      </c>
      <c r="T178" s="69" t="s">
        <v>47</v>
      </c>
      <c r="U178" s="72" t="s">
        <v>80</v>
      </c>
      <c r="V178" s="73">
        <v>3</v>
      </c>
      <c r="W178" s="73">
        <v>107120</v>
      </c>
      <c r="X178" s="74">
        <v>5</v>
      </c>
      <c r="Y178" s="72">
        <v>0.79</v>
      </c>
      <c r="Z178" s="73" t="s">
        <v>111</v>
      </c>
      <c r="AA178" s="70">
        <v>45877</v>
      </c>
      <c r="AB178" s="73"/>
      <c r="AC178" s="75">
        <v>107120</v>
      </c>
      <c r="AD178" s="75">
        <v>9000</v>
      </c>
      <c r="AE178" s="75" t="s">
        <v>340</v>
      </c>
      <c r="AF178" s="76" t="s">
        <v>3897</v>
      </c>
      <c r="AG178" s="76" t="s">
        <v>3898</v>
      </c>
      <c r="AH178" s="77">
        <v>45905</v>
      </c>
      <c r="AI178" s="77" t="s">
        <v>3899</v>
      </c>
    </row>
    <row r="179" spans="1:35" ht="12" customHeight="1" x14ac:dyDescent="0.3">
      <c r="A179" s="1" t="str">
        <f t="shared" si="7"/>
        <v>OXX1099205</v>
      </c>
      <c r="B179" s="111" t="s">
        <v>76</v>
      </c>
      <c r="C179" s="61">
        <v>1099205</v>
      </c>
      <c r="D179" s="62">
        <v>45909</v>
      </c>
      <c r="E179" s="105" t="s">
        <v>2716</v>
      </c>
      <c r="F179" s="105" t="s">
        <v>2717</v>
      </c>
      <c r="G179" s="162" t="s">
        <v>496</v>
      </c>
      <c r="H179" s="195" t="s">
        <v>103</v>
      </c>
      <c r="I179" s="64" t="s">
        <v>41</v>
      </c>
      <c r="J179" s="65">
        <v>3</v>
      </c>
      <c r="K179" s="66" t="s">
        <v>69</v>
      </c>
      <c r="L179" s="67" t="s">
        <v>111</v>
      </c>
      <c r="M179" s="67" t="s">
        <v>62</v>
      </c>
      <c r="N179" s="68" t="s">
        <v>62</v>
      </c>
      <c r="O179" s="68">
        <v>0.375</v>
      </c>
      <c r="P179" s="69" t="s">
        <v>77</v>
      </c>
      <c r="Q179" s="69" t="s">
        <v>78</v>
      </c>
      <c r="R179" s="70">
        <v>45905</v>
      </c>
      <c r="S179" s="71" t="s">
        <v>79</v>
      </c>
      <c r="T179" s="69" t="s">
        <v>47</v>
      </c>
      <c r="U179" s="72" t="s">
        <v>80</v>
      </c>
      <c r="V179" s="73">
        <v>3</v>
      </c>
      <c r="W179" s="73">
        <v>81498</v>
      </c>
      <c r="X179" s="74">
        <v>5</v>
      </c>
      <c r="Y179" s="72">
        <v>0.73</v>
      </c>
      <c r="Z179" s="73" t="s">
        <v>107</v>
      </c>
      <c r="AA179" s="70">
        <v>45877</v>
      </c>
      <c r="AB179" s="73"/>
      <c r="AC179" s="75">
        <v>81498</v>
      </c>
      <c r="AD179" s="75">
        <v>7000</v>
      </c>
      <c r="AE179" s="75" t="s">
        <v>340</v>
      </c>
      <c r="AF179" s="76" t="s">
        <v>3900</v>
      </c>
      <c r="AG179" s="76" t="s">
        <v>3901</v>
      </c>
      <c r="AH179" s="77">
        <v>45905</v>
      </c>
      <c r="AI179" s="77" t="s">
        <v>3902</v>
      </c>
    </row>
    <row r="180" spans="1:35" ht="12" customHeight="1" x14ac:dyDescent="0.3">
      <c r="A180" s="1" t="str">
        <f t="shared" si="7"/>
        <v>OXX1107227</v>
      </c>
      <c r="B180" s="111" t="s">
        <v>76</v>
      </c>
      <c r="C180" s="61">
        <v>1107227</v>
      </c>
      <c r="D180" s="62">
        <v>45909</v>
      </c>
      <c r="E180" s="105" t="s">
        <v>2718</v>
      </c>
      <c r="F180" s="105" t="s">
        <v>2719</v>
      </c>
      <c r="G180" s="162" t="s">
        <v>496</v>
      </c>
      <c r="H180" s="195" t="s">
        <v>103</v>
      </c>
      <c r="I180" s="64" t="s">
        <v>41</v>
      </c>
      <c r="J180" s="65">
        <v>3</v>
      </c>
      <c r="K180" s="66" t="s">
        <v>69</v>
      </c>
      <c r="L180" s="67" t="s">
        <v>108</v>
      </c>
      <c r="M180" s="67" t="s">
        <v>62</v>
      </c>
      <c r="N180" s="68" t="s">
        <v>62</v>
      </c>
      <c r="O180" s="68">
        <v>0.375</v>
      </c>
      <c r="P180" s="69" t="s">
        <v>77</v>
      </c>
      <c r="Q180" s="69" t="s">
        <v>78</v>
      </c>
      <c r="R180" s="70">
        <v>45905</v>
      </c>
      <c r="S180" s="71" t="s">
        <v>79</v>
      </c>
      <c r="T180" s="69" t="s">
        <v>47</v>
      </c>
      <c r="U180" s="72" t="s">
        <v>80</v>
      </c>
      <c r="V180" s="73">
        <v>3</v>
      </c>
      <c r="W180" s="73">
        <v>73933</v>
      </c>
      <c r="X180" s="74">
        <v>4.7</v>
      </c>
      <c r="Y180" s="72">
        <v>0.71</v>
      </c>
      <c r="Z180" s="73" t="s">
        <v>109</v>
      </c>
      <c r="AA180" s="70">
        <v>45877</v>
      </c>
      <c r="AB180" s="73"/>
      <c r="AC180" s="75">
        <v>73933</v>
      </c>
      <c r="AD180" s="75">
        <v>7000</v>
      </c>
      <c r="AE180" s="75" t="s">
        <v>340</v>
      </c>
      <c r="AF180" s="76" t="s">
        <v>3903</v>
      </c>
      <c r="AG180" s="76" t="s">
        <v>3904</v>
      </c>
      <c r="AH180" s="77">
        <v>45905</v>
      </c>
      <c r="AI180" s="77" t="s">
        <v>3905</v>
      </c>
    </row>
    <row r="181" spans="1:35" ht="12" customHeight="1" x14ac:dyDescent="0.3">
      <c r="A181" s="1" t="str">
        <f t="shared" si="7"/>
        <v>OXX1109013</v>
      </c>
      <c r="B181" s="111" t="s">
        <v>76</v>
      </c>
      <c r="C181" s="61">
        <v>1109013</v>
      </c>
      <c r="D181" s="62">
        <v>45909</v>
      </c>
      <c r="E181" s="105" t="s">
        <v>2720</v>
      </c>
      <c r="F181" s="105" t="s">
        <v>2721</v>
      </c>
      <c r="G181" s="162" t="s">
        <v>496</v>
      </c>
      <c r="H181" s="195" t="s">
        <v>103</v>
      </c>
      <c r="I181" s="64" t="s">
        <v>41</v>
      </c>
      <c r="J181" s="65">
        <v>3</v>
      </c>
      <c r="K181" s="66" t="s">
        <v>69</v>
      </c>
      <c r="L181" s="67" t="s">
        <v>110</v>
      </c>
      <c r="M181" s="67" t="s">
        <v>62</v>
      </c>
      <c r="N181" s="68" t="s">
        <v>62</v>
      </c>
      <c r="O181" s="68">
        <v>0.375</v>
      </c>
      <c r="P181" s="69" t="s">
        <v>77</v>
      </c>
      <c r="Q181" s="69" t="s">
        <v>78</v>
      </c>
      <c r="R181" s="70">
        <v>45905</v>
      </c>
      <c r="S181" s="71" t="s">
        <v>79</v>
      </c>
      <c r="T181" s="69" t="s">
        <v>47</v>
      </c>
      <c r="U181" s="72" t="s">
        <v>80</v>
      </c>
      <c r="V181" s="73">
        <v>3</v>
      </c>
      <c r="W181" s="73">
        <v>64328</v>
      </c>
      <c r="X181" s="74">
        <v>5</v>
      </c>
      <c r="Y181" s="72">
        <v>0.69</v>
      </c>
      <c r="Z181" s="73" t="s">
        <v>342</v>
      </c>
      <c r="AA181" s="70">
        <v>45877</v>
      </c>
      <c r="AB181" s="73"/>
      <c r="AC181" s="75">
        <v>64328</v>
      </c>
      <c r="AD181" s="75">
        <v>7000</v>
      </c>
      <c r="AE181" s="75" t="s">
        <v>340</v>
      </c>
      <c r="AF181" s="76" t="s">
        <v>3906</v>
      </c>
      <c r="AG181" s="76" t="s">
        <v>3907</v>
      </c>
      <c r="AH181" s="77">
        <v>45905</v>
      </c>
      <c r="AI181" s="77" t="s">
        <v>3908</v>
      </c>
    </row>
    <row r="182" spans="1:35" ht="12" customHeight="1" x14ac:dyDescent="0.3">
      <c r="A182" s="1" t="str">
        <f t="shared" si="7"/>
        <v>OXX1110342</v>
      </c>
      <c r="B182" s="111" t="s">
        <v>76</v>
      </c>
      <c r="C182" s="61">
        <v>1110342</v>
      </c>
      <c r="D182" s="62">
        <v>45909</v>
      </c>
      <c r="E182" s="105" t="s">
        <v>2722</v>
      </c>
      <c r="F182" s="105" t="s">
        <v>2723</v>
      </c>
      <c r="G182" s="162" t="s">
        <v>496</v>
      </c>
      <c r="H182" s="195" t="s">
        <v>103</v>
      </c>
      <c r="I182" s="64" t="s">
        <v>41</v>
      </c>
      <c r="J182" s="65">
        <v>3</v>
      </c>
      <c r="K182" s="66" t="s">
        <v>69</v>
      </c>
      <c r="L182" s="67" t="s">
        <v>177</v>
      </c>
      <c r="M182" s="67" t="s">
        <v>62</v>
      </c>
      <c r="N182" s="68" t="s">
        <v>62</v>
      </c>
      <c r="O182" s="68">
        <v>0.375</v>
      </c>
      <c r="P182" s="69" t="s">
        <v>77</v>
      </c>
      <c r="Q182" s="69" t="s">
        <v>78</v>
      </c>
      <c r="R182" s="70">
        <v>45905</v>
      </c>
      <c r="S182" s="71" t="s">
        <v>79</v>
      </c>
      <c r="T182" s="69" t="s">
        <v>47</v>
      </c>
      <c r="U182" s="72" t="s">
        <v>80</v>
      </c>
      <c r="V182" s="73">
        <v>3</v>
      </c>
      <c r="W182" s="73">
        <v>53229</v>
      </c>
      <c r="X182" s="74">
        <v>5</v>
      </c>
      <c r="Y182" s="72">
        <v>0.92</v>
      </c>
      <c r="Z182" s="73" t="s">
        <v>97</v>
      </c>
      <c r="AA182" s="70">
        <v>45877</v>
      </c>
      <c r="AB182" s="73"/>
      <c r="AC182" s="75">
        <v>53229</v>
      </c>
      <c r="AD182" s="75">
        <v>5000</v>
      </c>
      <c r="AE182" s="75" t="s">
        <v>340</v>
      </c>
      <c r="AF182" s="76" t="s">
        <v>3909</v>
      </c>
      <c r="AG182" s="76" t="s">
        <v>3910</v>
      </c>
      <c r="AH182" s="77">
        <v>45905</v>
      </c>
      <c r="AI182" s="77" t="s">
        <v>3911</v>
      </c>
    </row>
    <row r="183" spans="1:35" ht="12" customHeight="1" x14ac:dyDescent="0.3">
      <c r="A183" s="1" t="str">
        <f t="shared" si="7"/>
        <v>OXX1111649</v>
      </c>
      <c r="B183" s="111" t="s">
        <v>76</v>
      </c>
      <c r="C183" s="61">
        <v>1111649</v>
      </c>
      <c r="D183" s="62">
        <v>45909</v>
      </c>
      <c r="E183" s="105" t="s">
        <v>2724</v>
      </c>
      <c r="F183" s="105" t="s">
        <v>2725</v>
      </c>
      <c r="G183" s="162" t="s">
        <v>496</v>
      </c>
      <c r="H183" s="195" t="s">
        <v>103</v>
      </c>
      <c r="I183" s="64" t="s">
        <v>41</v>
      </c>
      <c r="J183" s="65">
        <v>3</v>
      </c>
      <c r="K183" s="66" t="s">
        <v>69</v>
      </c>
      <c r="L183" s="67" t="s">
        <v>109</v>
      </c>
      <c r="M183" s="67" t="s">
        <v>62</v>
      </c>
      <c r="N183" s="68" t="s">
        <v>62</v>
      </c>
      <c r="O183" s="68">
        <v>0.375</v>
      </c>
      <c r="P183" s="69" t="s">
        <v>77</v>
      </c>
      <c r="Q183" s="69" t="s">
        <v>78</v>
      </c>
      <c r="R183" s="70">
        <v>45905</v>
      </c>
      <c r="S183" s="71" t="s">
        <v>79</v>
      </c>
      <c r="T183" s="69" t="s">
        <v>47</v>
      </c>
      <c r="U183" s="72" t="s">
        <v>80</v>
      </c>
      <c r="V183" s="73">
        <v>3</v>
      </c>
      <c r="W183" s="73">
        <v>64783</v>
      </c>
      <c r="X183" s="74">
        <v>5</v>
      </c>
      <c r="Y183" s="72">
        <v>0.85499999999999998</v>
      </c>
      <c r="Z183" s="73" t="s">
        <v>153</v>
      </c>
      <c r="AA183" s="70">
        <v>45877</v>
      </c>
      <c r="AB183" s="73"/>
      <c r="AC183" s="75">
        <v>64783</v>
      </c>
      <c r="AD183" s="75">
        <v>7000</v>
      </c>
      <c r="AE183" s="75" t="s">
        <v>340</v>
      </c>
      <c r="AF183" s="76" t="s">
        <v>3912</v>
      </c>
      <c r="AG183" s="76" t="s">
        <v>3913</v>
      </c>
      <c r="AH183" s="77">
        <v>45905</v>
      </c>
      <c r="AI183" s="77" t="s">
        <v>3914</v>
      </c>
    </row>
    <row r="184" spans="1:35" ht="12" customHeight="1" thickBot="1" x14ac:dyDescent="0.35">
      <c r="A184" s="5" t="str">
        <f t="shared" ref="A184:A245" si="8">CONCATENATE(B184,C184)</f>
        <v/>
      </c>
      <c r="B184" s="78"/>
      <c r="C184" s="79"/>
      <c r="D184" s="80"/>
      <c r="E184" s="81"/>
      <c r="F184" s="81"/>
      <c r="G184" s="81"/>
      <c r="H184" s="82"/>
      <c r="I184" s="108" t="s">
        <v>38</v>
      </c>
      <c r="J184" s="84">
        <f>SUBTOTAL(9,J157:J183)</f>
        <v>83</v>
      </c>
      <c r="K184" s="85">
        <f>(70)-J184</f>
        <v>-13</v>
      </c>
      <c r="L184" s="86"/>
      <c r="M184" s="86"/>
      <c r="N184" s="87"/>
      <c r="O184" s="87"/>
      <c r="P184" s="88"/>
      <c r="Q184" s="88"/>
      <c r="R184" s="89"/>
      <c r="S184" s="90"/>
      <c r="T184" s="88"/>
      <c r="U184" s="91"/>
      <c r="V184" s="92"/>
      <c r="W184" s="92"/>
      <c r="X184" s="93"/>
      <c r="Y184" s="91"/>
      <c r="Z184" s="88"/>
      <c r="AA184" s="89"/>
      <c r="AB184" s="92"/>
      <c r="AC184" s="17"/>
      <c r="AD184" s="17"/>
      <c r="AE184" s="17"/>
      <c r="AF184" s="18"/>
      <c r="AG184" s="18"/>
      <c r="AH184" s="19"/>
      <c r="AI184" s="19"/>
    </row>
    <row r="185" spans="1:35" ht="12" customHeight="1" thickBot="1" x14ac:dyDescent="0.35">
      <c r="A185" s="1" t="str">
        <f t="shared" si="8"/>
        <v/>
      </c>
      <c r="B185" s="94"/>
      <c r="C185" s="95"/>
      <c r="D185" s="96"/>
      <c r="E185" s="97">
        <v>45910</v>
      </c>
      <c r="F185" s="98" t="s">
        <v>163</v>
      </c>
      <c r="G185" s="99"/>
      <c r="H185" s="100"/>
      <c r="I185" s="109"/>
      <c r="J185" s="110"/>
      <c r="K185" s="103"/>
      <c r="L185" s="86"/>
      <c r="M185" s="86"/>
      <c r="N185" s="87"/>
      <c r="O185" s="87"/>
      <c r="P185" s="88"/>
      <c r="Q185" s="88"/>
      <c r="R185" s="89"/>
      <c r="S185" s="90"/>
      <c r="T185" s="88"/>
      <c r="U185" s="91"/>
      <c r="V185" s="92"/>
      <c r="W185" s="92"/>
      <c r="X185" s="93"/>
      <c r="Y185" s="91"/>
      <c r="Z185" s="88"/>
      <c r="AA185" s="89"/>
      <c r="AB185" s="92"/>
      <c r="AC185" s="17"/>
      <c r="AD185" s="17"/>
      <c r="AE185" s="17"/>
      <c r="AF185" s="18"/>
      <c r="AG185" s="18"/>
      <c r="AH185" s="19"/>
      <c r="AI185" s="19"/>
    </row>
    <row r="186" spans="1:35" ht="12" customHeight="1" x14ac:dyDescent="0.3">
      <c r="A186" s="1" t="str">
        <f t="shared" ref="A186:A214" si="9">CONCATENATE(B186,C186)</f>
        <v>OXX1087625</v>
      </c>
      <c r="B186" s="111" t="s">
        <v>76</v>
      </c>
      <c r="C186" s="61">
        <v>1087625</v>
      </c>
      <c r="D186" s="62">
        <v>45910</v>
      </c>
      <c r="E186" s="105" t="s">
        <v>2726</v>
      </c>
      <c r="F186" s="105" t="s">
        <v>2727</v>
      </c>
      <c r="G186" s="162" t="s">
        <v>521</v>
      </c>
      <c r="H186" s="63" t="s">
        <v>60</v>
      </c>
      <c r="I186" s="64" t="s">
        <v>41</v>
      </c>
      <c r="J186" s="65">
        <v>3</v>
      </c>
      <c r="K186" s="66" t="s">
        <v>69</v>
      </c>
      <c r="L186" s="67" t="s">
        <v>211</v>
      </c>
      <c r="M186" s="67" t="s">
        <v>62</v>
      </c>
      <c r="N186" s="68" t="s">
        <v>62</v>
      </c>
      <c r="O186" s="68">
        <v>0.375</v>
      </c>
      <c r="P186" s="69" t="s">
        <v>77</v>
      </c>
      <c r="Q186" s="69" t="s">
        <v>78</v>
      </c>
      <c r="R186" s="70">
        <v>45905</v>
      </c>
      <c r="S186" s="71" t="s">
        <v>79</v>
      </c>
      <c r="T186" s="69" t="s">
        <v>47</v>
      </c>
      <c r="U186" s="72" t="s">
        <v>80</v>
      </c>
      <c r="V186" s="73">
        <v>3</v>
      </c>
      <c r="W186" s="73">
        <v>72016</v>
      </c>
      <c r="X186" s="74">
        <v>5</v>
      </c>
      <c r="Y186" s="72">
        <v>0.88</v>
      </c>
      <c r="Z186" s="73" t="s">
        <v>308</v>
      </c>
      <c r="AA186" s="70">
        <v>45880</v>
      </c>
      <c r="AB186" s="73"/>
      <c r="AC186" s="75">
        <v>72016</v>
      </c>
      <c r="AD186" s="75">
        <v>7000</v>
      </c>
      <c r="AE186" s="75" t="s">
        <v>340</v>
      </c>
      <c r="AF186" s="76" t="s">
        <v>3915</v>
      </c>
      <c r="AG186" s="76" t="s">
        <v>3916</v>
      </c>
      <c r="AH186" s="77">
        <v>45905</v>
      </c>
      <c r="AI186" s="77" t="s">
        <v>3917</v>
      </c>
    </row>
    <row r="187" spans="1:35" ht="12" customHeight="1" x14ac:dyDescent="0.3">
      <c r="A187" s="1" t="str">
        <f t="shared" si="9"/>
        <v>OXX1100482</v>
      </c>
      <c r="B187" s="111" t="s">
        <v>76</v>
      </c>
      <c r="C187" s="61">
        <v>1100482</v>
      </c>
      <c r="D187" s="62">
        <v>45910</v>
      </c>
      <c r="E187" s="105" t="s">
        <v>2728</v>
      </c>
      <c r="F187" s="105" t="s">
        <v>2729</v>
      </c>
      <c r="G187" s="162" t="s">
        <v>521</v>
      </c>
      <c r="H187" s="63" t="s">
        <v>60</v>
      </c>
      <c r="I187" s="64" t="s">
        <v>41</v>
      </c>
      <c r="J187" s="65">
        <v>3</v>
      </c>
      <c r="K187" s="66" t="s">
        <v>69</v>
      </c>
      <c r="L187" s="67" t="s">
        <v>308</v>
      </c>
      <c r="M187" s="67" t="s">
        <v>62</v>
      </c>
      <c r="N187" s="68" t="s">
        <v>62</v>
      </c>
      <c r="O187" s="68">
        <v>0.375</v>
      </c>
      <c r="P187" s="69" t="s">
        <v>77</v>
      </c>
      <c r="Q187" s="69" t="s">
        <v>78</v>
      </c>
      <c r="R187" s="70">
        <v>45905</v>
      </c>
      <c r="S187" s="71" t="s">
        <v>79</v>
      </c>
      <c r="T187" s="69" t="s">
        <v>47</v>
      </c>
      <c r="U187" s="72" t="s">
        <v>80</v>
      </c>
      <c r="V187" s="73">
        <v>3</v>
      </c>
      <c r="W187" s="73">
        <v>96305</v>
      </c>
      <c r="X187" s="74">
        <v>5</v>
      </c>
      <c r="Y187" s="72">
        <v>1</v>
      </c>
      <c r="Z187" s="73" t="s">
        <v>81</v>
      </c>
      <c r="AA187" s="70">
        <v>45852</v>
      </c>
      <c r="AB187" s="73"/>
      <c r="AC187" s="75">
        <v>96305</v>
      </c>
      <c r="AD187" s="75">
        <v>9000</v>
      </c>
      <c r="AE187" s="75" t="s">
        <v>340</v>
      </c>
      <c r="AF187" s="76" t="s">
        <v>3918</v>
      </c>
      <c r="AG187" s="76" t="s">
        <v>3919</v>
      </c>
      <c r="AH187" s="77">
        <v>45905</v>
      </c>
      <c r="AI187" s="77" t="s">
        <v>3920</v>
      </c>
    </row>
    <row r="188" spans="1:35" ht="12" customHeight="1" x14ac:dyDescent="0.3">
      <c r="A188" s="1" t="str">
        <f t="shared" si="9"/>
        <v>OXX1100337</v>
      </c>
      <c r="B188" s="111" t="s">
        <v>76</v>
      </c>
      <c r="C188" s="61">
        <v>1100337</v>
      </c>
      <c r="D188" s="62">
        <v>45910</v>
      </c>
      <c r="E188" s="105" t="s">
        <v>2730</v>
      </c>
      <c r="F188" s="105" t="s">
        <v>2731</v>
      </c>
      <c r="G188" s="162" t="s">
        <v>521</v>
      </c>
      <c r="H188" s="215" t="s">
        <v>399</v>
      </c>
      <c r="I188" s="64" t="s">
        <v>41</v>
      </c>
      <c r="J188" s="65">
        <v>3</v>
      </c>
      <c r="K188" s="66" t="s">
        <v>69</v>
      </c>
      <c r="L188" s="67" t="s">
        <v>158</v>
      </c>
      <c r="M188" s="67" t="s">
        <v>83</v>
      </c>
      <c r="N188" s="68">
        <v>0.27083333333333331</v>
      </c>
      <c r="O188" s="68">
        <v>0.375</v>
      </c>
      <c r="P188" s="69" t="s">
        <v>77</v>
      </c>
      <c r="Q188" s="69" t="s">
        <v>78</v>
      </c>
      <c r="R188" s="70">
        <v>45905</v>
      </c>
      <c r="S188" s="71" t="s">
        <v>79</v>
      </c>
      <c r="T188" s="69" t="s">
        <v>47</v>
      </c>
      <c r="U188" s="72" t="s">
        <v>80</v>
      </c>
      <c r="V188" s="73">
        <v>3</v>
      </c>
      <c r="W188" s="73">
        <v>74759</v>
      </c>
      <c r="X188" s="74">
        <v>5</v>
      </c>
      <c r="Y188" s="72">
        <v>0.90999999999999992</v>
      </c>
      <c r="Z188" s="73" t="s">
        <v>81</v>
      </c>
      <c r="AA188" s="70">
        <v>45849</v>
      </c>
      <c r="AB188" s="73"/>
      <c r="AC188" s="75">
        <v>74759</v>
      </c>
      <c r="AD188" s="75">
        <v>7000</v>
      </c>
      <c r="AE188" s="75" t="s">
        <v>340</v>
      </c>
      <c r="AF188" s="76" t="s">
        <v>3921</v>
      </c>
      <c r="AG188" s="76" t="s">
        <v>3922</v>
      </c>
      <c r="AH188" s="77">
        <v>45905</v>
      </c>
      <c r="AI188" s="77" t="s">
        <v>3923</v>
      </c>
    </row>
    <row r="189" spans="1:35" ht="12" customHeight="1" x14ac:dyDescent="0.3">
      <c r="A189" s="1" t="str">
        <f t="shared" si="9"/>
        <v>OXX1101727</v>
      </c>
      <c r="B189" s="111" t="s">
        <v>76</v>
      </c>
      <c r="C189" s="61">
        <v>1101727</v>
      </c>
      <c r="D189" s="62">
        <v>45910</v>
      </c>
      <c r="E189" s="105" t="s">
        <v>2732</v>
      </c>
      <c r="F189" s="105" t="s">
        <v>2733</v>
      </c>
      <c r="G189" s="162" t="s">
        <v>490</v>
      </c>
      <c r="H189" s="226" t="s">
        <v>478</v>
      </c>
      <c r="I189" s="64" t="s">
        <v>41</v>
      </c>
      <c r="J189" s="65">
        <v>4</v>
      </c>
      <c r="K189" s="66" t="s">
        <v>69</v>
      </c>
      <c r="L189" s="67" t="s">
        <v>82</v>
      </c>
      <c r="M189" s="67" t="s">
        <v>62</v>
      </c>
      <c r="N189" s="68" t="s">
        <v>62</v>
      </c>
      <c r="O189" s="68">
        <v>0.375</v>
      </c>
      <c r="P189" s="69" t="s">
        <v>77</v>
      </c>
      <c r="Q189" s="69" t="s">
        <v>78</v>
      </c>
      <c r="R189" s="70">
        <v>45905</v>
      </c>
      <c r="S189" s="71" t="s">
        <v>79</v>
      </c>
      <c r="T189" s="69" t="s">
        <v>47</v>
      </c>
      <c r="U189" s="72" t="s">
        <v>80</v>
      </c>
      <c r="V189" s="73">
        <v>5</v>
      </c>
      <c r="W189" s="73">
        <v>76987</v>
      </c>
      <c r="X189" s="74">
        <v>5</v>
      </c>
      <c r="Y189" s="72">
        <v>0.85</v>
      </c>
      <c r="Z189" s="73" t="s">
        <v>177</v>
      </c>
      <c r="AA189" s="70">
        <v>45881</v>
      </c>
      <c r="AB189" s="73"/>
      <c r="AC189" s="75">
        <v>76987</v>
      </c>
      <c r="AD189" s="75">
        <v>5000</v>
      </c>
      <c r="AE189" s="75" t="s">
        <v>340</v>
      </c>
      <c r="AF189" s="76" t="s">
        <v>3924</v>
      </c>
      <c r="AG189" s="76" t="s">
        <v>3925</v>
      </c>
      <c r="AH189" s="77">
        <v>45905</v>
      </c>
      <c r="AI189" s="77" t="s">
        <v>3926</v>
      </c>
    </row>
    <row r="190" spans="1:35" ht="12" customHeight="1" x14ac:dyDescent="0.3">
      <c r="A190" s="1" t="str">
        <f t="shared" si="9"/>
        <v>SHX1088249</v>
      </c>
      <c r="B190" s="143" t="s">
        <v>151</v>
      </c>
      <c r="C190" s="61">
        <v>1088249</v>
      </c>
      <c r="D190" s="62">
        <v>45910</v>
      </c>
      <c r="E190" s="105" t="s">
        <v>2734</v>
      </c>
      <c r="F190" s="105" t="s">
        <v>2735</v>
      </c>
      <c r="G190" s="162" t="s">
        <v>2736</v>
      </c>
      <c r="H190" s="63" t="s">
        <v>85</v>
      </c>
      <c r="I190" s="64" t="s">
        <v>41</v>
      </c>
      <c r="J190" s="65">
        <v>2</v>
      </c>
      <c r="K190" s="66" t="s">
        <v>69</v>
      </c>
      <c r="L190" s="67" t="s">
        <v>84</v>
      </c>
      <c r="M190" s="67" t="s">
        <v>71</v>
      </c>
      <c r="N190" s="68">
        <v>0.29166666666666669</v>
      </c>
      <c r="O190" s="68">
        <v>0.375</v>
      </c>
      <c r="P190" s="69" t="s">
        <v>77</v>
      </c>
      <c r="Q190" s="69" t="s">
        <v>78</v>
      </c>
      <c r="R190" s="70">
        <v>45905</v>
      </c>
      <c r="S190" s="71" t="s">
        <v>79</v>
      </c>
      <c r="T190" s="69" t="s">
        <v>47</v>
      </c>
      <c r="U190" s="72" t="s">
        <v>80</v>
      </c>
      <c r="V190" s="73">
        <v>2</v>
      </c>
      <c r="W190" s="73">
        <v>111207</v>
      </c>
      <c r="X190" s="74">
        <v>5</v>
      </c>
      <c r="Y190" s="72">
        <v>0.88</v>
      </c>
      <c r="Z190" s="73" t="s">
        <v>308</v>
      </c>
      <c r="AA190" s="70">
        <v>45876</v>
      </c>
      <c r="AB190" s="73"/>
      <c r="AC190" s="75">
        <v>111207</v>
      </c>
      <c r="AD190" s="75">
        <v>15000</v>
      </c>
      <c r="AE190" s="75" t="s">
        <v>340</v>
      </c>
      <c r="AF190" s="76" t="s">
        <v>3927</v>
      </c>
      <c r="AG190" s="76" t="s">
        <v>3928</v>
      </c>
      <c r="AH190" s="77">
        <v>45905</v>
      </c>
      <c r="AI190" s="77" t="s">
        <v>3929</v>
      </c>
    </row>
    <row r="191" spans="1:35" ht="12" customHeight="1" x14ac:dyDescent="0.3">
      <c r="A191" s="1" t="str">
        <f t="shared" si="9"/>
        <v>OXX1098227</v>
      </c>
      <c r="B191" s="111" t="s">
        <v>76</v>
      </c>
      <c r="C191" s="61">
        <v>1098227</v>
      </c>
      <c r="D191" s="62">
        <v>45910</v>
      </c>
      <c r="E191" s="105" t="s">
        <v>2737</v>
      </c>
      <c r="F191" s="105" t="s">
        <v>2738</v>
      </c>
      <c r="G191" s="162" t="s">
        <v>682</v>
      </c>
      <c r="H191" s="213" t="s">
        <v>397</v>
      </c>
      <c r="I191" s="64" t="s">
        <v>41</v>
      </c>
      <c r="J191" s="65">
        <v>3</v>
      </c>
      <c r="K191" s="66" t="s">
        <v>69</v>
      </c>
      <c r="L191" s="67" t="s">
        <v>90</v>
      </c>
      <c r="M191" s="67" t="s">
        <v>62</v>
      </c>
      <c r="N191" s="68" t="s">
        <v>62</v>
      </c>
      <c r="O191" s="68">
        <v>0.375</v>
      </c>
      <c r="P191" s="69" t="s">
        <v>77</v>
      </c>
      <c r="Q191" s="69" t="s">
        <v>78</v>
      </c>
      <c r="R191" s="70">
        <v>45905</v>
      </c>
      <c r="S191" s="71" t="s">
        <v>79</v>
      </c>
      <c r="T191" s="69" t="s">
        <v>47</v>
      </c>
      <c r="U191" s="72" t="s">
        <v>80</v>
      </c>
      <c r="V191" s="73">
        <v>3</v>
      </c>
      <c r="W191" s="73">
        <v>67468</v>
      </c>
      <c r="X191" s="74">
        <v>5</v>
      </c>
      <c r="Y191" s="72">
        <v>0.61</v>
      </c>
      <c r="Z191" s="73" t="s">
        <v>97</v>
      </c>
      <c r="AA191" s="70">
        <v>45880</v>
      </c>
      <c r="AB191" s="73"/>
      <c r="AC191" s="75">
        <v>67468</v>
      </c>
      <c r="AD191" s="75">
        <v>7000</v>
      </c>
      <c r="AE191" s="75" t="s">
        <v>340</v>
      </c>
      <c r="AF191" s="76" t="s">
        <v>3930</v>
      </c>
      <c r="AG191" s="76" t="s">
        <v>3931</v>
      </c>
      <c r="AH191" s="77">
        <v>45905</v>
      </c>
      <c r="AI191" s="77" t="s">
        <v>3932</v>
      </c>
    </row>
    <row r="192" spans="1:35" ht="12" customHeight="1" x14ac:dyDescent="0.3">
      <c r="A192" s="1" t="str">
        <f t="shared" si="9"/>
        <v>OXX1100124</v>
      </c>
      <c r="B192" s="111" t="s">
        <v>76</v>
      </c>
      <c r="C192" s="61">
        <v>1100124</v>
      </c>
      <c r="D192" s="62">
        <v>45910</v>
      </c>
      <c r="E192" s="105" t="s">
        <v>2739</v>
      </c>
      <c r="F192" s="105" t="s">
        <v>2740</v>
      </c>
      <c r="G192" s="162" t="s">
        <v>493</v>
      </c>
      <c r="H192" s="214" t="s">
        <v>398</v>
      </c>
      <c r="I192" s="64" t="s">
        <v>41</v>
      </c>
      <c r="J192" s="65">
        <v>5</v>
      </c>
      <c r="K192" s="66" t="s">
        <v>69</v>
      </c>
      <c r="L192" s="67" t="s">
        <v>434</v>
      </c>
      <c r="M192" s="67" t="s">
        <v>62</v>
      </c>
      <c r="N192" s="68" t="s">
        <v>62</v>
      </c>
      <c r="O192" s="68">
        <v>0.375</v>
      </c>
      <c r="P192" s="69" t="s">
        <v>77</v>
      </c>
      <c r="Q192" s="69" t="s">
        <v>78</v>
      </c>
      <c r="R192" s="70">
        <v>45905</v>
      </c>
      <c r="S192" s="71" t="s">
        <v>79</v>
      </c>
      <c r="T192" s="69" t="s">
        <v>47</v>
      </c>
      <c r="U192" s="72" t="s">
        <v>80</v>
      </c>
      <c r="V192" s="73">
        <v>3</v>
      </c>
      <c r="W192" s="73">
        <v>72638</v>
      </c>
      <c r="X192" s="74">
        <v>5</v>
      </c>
      <c r="Y192" s="72">
        <v>0.93</v>
      </c>
      <c r="Z192" s="73" t="s">
        <v>93</v>
      </c>
      <c r="AA192" s="70">
        <v>45877</v>
      </c>
      <c r="AB192" s="73"/>
      <c r="AC192" s="75">
        <v>72638</v>
      </c>
      <c r="AD192" s="75">
        <v>5000</v>
      </c>
      <c r="AE192" s="75" t="s">
        <v>340</v>
      </c>
      <c r="AF192" s="76" t="s">
        <v>3933</v>
      </c>
      <c r="AG192" s="76" t="s">
        <v>3934</v>
      </c>
      <c r="AH192" s="77">
        <v>45905</v>
      </c>
      <c r="AI192" s="77" t="s">
        <v>3935</v>
      </c>
    </row>
    <row r="193" spans="1:35" ht="12" customHeight="1" x14ac:dyDescent="0.3">
      <c r="A193" s="1" t="str">
        <f t="shared" si="9"/>
        <v>OXX1094380</v>
      </c>
      <c r="B193" s="111" t="s">
        <v>76</v>
      </c>
      <c r="C193" s="61">
        <v>1094380</v>
      </c>
      <c r="D193" s="62">
        <v>45910</v>
      </c>
      <c r="E193" s="105" t="s">
        <v>2741</v>
      </c>
      <c r="F193" s="105" t="s">
        <v>2742</v>
      </c>
      <c r="G193" s="162" t="s">
        <v>496</v>
      </c>
      <c r="H193" s="195" t="s">
        <v>89</v>
      </c>
      <c r="I193" s="64" t="s">
        <v>41</v>
      </c>
      <c r="J193" s="65">
        <v>3</v>
      </c>
      <c r="K193" s="66" t="s">
        <v>69</v>
      </c>
      <c r="L193" s="67" t="s">
        <v>94</v>
      </c>
      <c r="M193" s="67" t="s">
        <v>62</v>
      </c>
      <c r="N193" s="68" t="s">
        <v>62</v>
      </c>
      <c r="O193" s="68">
        <v>0.375</v>
      </c>
      <c r="P193" s="69" t="s">
        <v>77</v>
      </c>
      <c r="Q193" s="69" t="s">
        <v>78</v>
      </c>
      <c r="R193" s="70">
        <v>45905</v>
      </c>
      <c r="S193" s="71" t="s">
        <v>79</v>
      </c>
      <c r="T193" s="69" t="s">
        <v>47</v>
      </c>
      <c r="U193" s="72" t="s">
        <v>80</v>
      </c>
      <c r="V193" s="73">
        <v>3</v>
      </c>
      <c r="W193" s="73">
        <v>68515</v>
      </c>
      <c r="X193" s="74">
        <v>5</v>
      </c>
      <c r="Y193" s="72">
        <v>0.9</v>
      </c>
      <c r="Z193" s="73" t="s">
        <v>94</v>
      </c>
      <c r="AA193" s="70">
        <v>45880</v>
      </c>
      <c r="AB193" s="73"/>
      <c r="AC193" s="75">
        <v>68515</v>
      </c>
      <c r="AD193" s="75">
        <v>7000</v>
      </c>
      <c r="AE193" s="75" t="s">
        <v>340</v>
      </c>
      <c r="AF193" s="76" t="s">
        <v>3936</v>
      </c>
      <c r="AG193" s="76" t="s">
        <v>3937</v>
      </c>
      <c r="AH193" s="77">
        <v>45905</v>
      </c>
      <c r="AI193" s="77" t="s">
        <v>3938</v>
      </c>
    </row>
    <row r="194" spans="1:35" ht="12" customHeight="1" x14ac:dyDescent="0.3">
      <c r="A194" s="1" t="str">
        <f t="shared" si="9"/>
        <v>OXX1096334</v>
      </c>
      <c r="B194" s="111" t="s">
        <v>76</v>
      </c>
      <c r="C194" s="61">
        <v>1096334</v>
      </c>
      <c r="D194" s="62">
        <v>45910</v>
      </c>
      <c r="E194" s="105" t="s">
        <v>2743</v>
      </c>
      <c r="F194" s="105" t="s">
        <v>2744</v>
      </c>
      <c r="G194" s="162" t="s">
        <v>496</v>
      </c>
      <c r="H194" s="195" t="s">
        <v>89</v>
      </c>
      <c r="I194" s="64" t="s">
        <v>41</v>
      </c>
      <c r="J194" s="65">
        <v>3</v>
      </c>
      <c r="K194" s="66" t="s">
        <v>69</v>
      </c>
      <c r="L194" s="67" t="s">
        <v>95</v>
      </c>
      <c r="M194" s="67" t="s">
        <v>62</v>
      </c>
      <c r="N194" s="68" t="s">
        <v>62</v>
      </c>
      <c r="O194" s="68">
        <v>0.375</v>
      </c>
      <c r="P194" s="69" t="s">
        <v>77</v>
      </c>
      <c r="Q194" s="69" t="s">
        <v>78</v>
      </c>
      <c r="R194" s="70">
        <v>45905</v>
      </c>
      <c r="S194" s="71" t="s">
        <v>79</v>
      </c>
      <c r="T194" s="69" t="s">
        <v>47</v>
      </c>
      <c r="U194" s="72" t="s">
        <v>80</v>
      </c>
      <c r="V194" s="73">
        <v>3</v>
      </c>
      <c r="W194" s="73">
        <v>94600</v>
      </c>
      <c r="X194" s="74">
        <v>5</v>
      </c>
      <c r="Y194" s="72">
        <v>0.75</v>
      </c>
      <c r="Z194" s="73" t="s">
        <v>108</v>
      </c>
      <c r="AA194" s="70">
        <v>45849</v>
      </c>
      <c r="AB194" s="73"/>
      <c r="AC194" s="75">
        <v>94600</v>
      </c>
      <c r="AD194" s="75">
        <v>9000</v>
      </c>
      <c r="AE194" s="75" t="s">
        <v>340</v>
      </c>
      <c r="AF194" s="76" t="s">
        <v>3939</v>
      </c>
      <c r="AG194" s="76" t="s">
        <v>3940</v>
      </c>
      <c r="AH194" s="77">
        <v>45905</v>
      </c>
      <c r="AI194" s="77" t="s">
        <v>3941</v>
      </c>
    </row>
    <row r="195" spans="1:35" ht="12" customHeight="1" x14ac:dyDescent="0.3">
      <c r="A195" s="1" t="str">
        <f t="shared" si="9"/>
        <v>OXX1100060</v>
      </c>
      <c r="B195" s="111" t="s">
        <v>76</v>
      </c>
      <c r="C195" s="61">
        <v>1100060</v>
      </c>
      <c r="D195" s="62">
        <v>45910</v>
      </c>
      <c r="E195" s="105" t="s">
        <v>2745</v>
      </c>
      <c r="F195" s="105" t="s">
        <v>2746</v>
      </c>
      <c r="G195" s="162" t="s">
        <v>496</v>
      </c>
      <c r="H195" s="195" t="s">
        <v>89</v>
      </c>
      <c r="I195" s="106" t="s">
        <v>53</v>
      </c>
      <c r="J195" s="65">
        <v>0</v>
      </c>
      <c r="K195" s="66" t="s">
        <v>69</v>
      </c>
      <c r="L195" s="67" t="s">
        <v>92</v>
      </c>
      <c r="M195" s="67" t="s">
        <v>62</v>
      </c>
      <c r="N195" s="68" t="s">
        <v>62</v>
      </c>
      <c r="O195" s="68">
        <v>0.375</v>
      </c>
      <c r="P195" s="69" t="s">
        <v>77</v>
      </c>
      <c r="Q195" s="69" t="s">
        <v>78</v>
      </c>
      <c r="R195" s="70">
        <v>45905</v>
      </c>
      <c r="S195" s="71" t="s">
        <v>79</v>
      </c>
      <c r="T195" s="69" t="s">
        <v>47</v>
      </c>
      <c r="U195" s="72" t="s">
        <v>80</v>
      </c>
      <c r="V195" s="73">
        <v>3</v>
      </c>
      <c r="W195" s="73">
        <v>94586</v>
      </c>
      <c r="X195" s="74">
        <v>5</v>
      </c>
      <c r="Y195" s="72">
        <v>0.73</v>
      </c>
      <c r="Z195" s="73" t="s">
        <v>107</v>
      </c>
      <c r="AA195" s="70">
        <v>45880</v>
      </c>
      <c r="AB195" s="73"/>
      <c r="AC195" s="75">
        <v>94586</v>
      </c>
      <c r="AD195" s="75">
        <v>9000</v>
      </c>
      <c r="AE195" s="75" t="s">
        <v>340</v>
      </c>
      <c r="AF195" s="76" t="s">
        <v>3942</v>
      </c>
      <c r="AG195" s="76" t="s">
        <v>3943</v>
      </c>
      <c r="AH195" s="77">
        <v>45905</v>
      </c>
      <c r="AI195" s="77" t="s">
        <v>3944</v>
      </c>
    </row>
    <row r="196" spans="1:35" ht="12" customHeight="1" x14ac:dyDescent="0.3">
      <c r="A196" s="1" t="str">
        <f t="shared" si="9"/>
        <v>OXX1100254</v>
      </c>
      <c r="B196" s="111" t="s">
        <v>76</v>
      </c>
      <c r="C196" s="61">
        <v>1100254</v>
      </c>
      <c r="D196" s="62">
        <v>45910</v>
      </c>
      <c r="E196" s="105" t="s">
        <v>2747</v>
      </c>
      <c r="F196" s="105" t="s">
        <v>2748</v>
      </c>
      <c r="G196" s="162" t="s">
        <v>496</v>
      </c>
      <c r="H196" s="195" t="s">
        <v>89</v>
      </c>
      <c r="I196" s="64" t="s">
        <v>41</v>
      </c>
      <c r="J196" s="65">
        <v>3</v>
      </c>
      <c r="K196" s="66" t="s">
        <v>69</v>
      </c>
      <c r="L196" s="67" t="s">
        <v>436</v>
      </c>
      <c r="M196" s="67" t="s">
        <v>62</v>
      </c>
      <c r="N196" s="68" t="s">
        <v>62</v>
      </c>
      <c r="O196" s="68">
        <v>0.375</v>
      </c>
      <c r="P196" s="69" t="s">
        <v>77</v>
      </c>
      <c r="Q196" s="69" t="s">
        <v>78</v>
      </c>
      <c r="R196" s="70">
        <v>45905</v>
      </c>
      <c r="S196" s="71" t="s">
        <v>79</v>
      </c>
      <c r="T196" s="69" t="s">
        <v>47</v>
      </c>
      <c r="U196" s="72" t="s">
        <v>80</v>
      </c>
      <c r="V196" s="73">
        <v>3</v>
      </c>
      <c r="W196" s="73">
        <v>66900</v>
      </c>
      <c r="X196" s="74">
        <v>5</v>
      </c>
      <c r="Y196" s="72">
        <v>0.86</v>
      </c>
      <c r="Z196" s="73" t="s">
        <v>96</v>
      </c>
      <c r="AA196" s="70">
        <v>45880</v>
      </c>
      <c r="AB196" s="73"/>
      <c r="AC196" s="75">
        <v>66900</v>
      </c>
      <c r="AD196" s="75">
        <v>7000</v>
      </c>
      <c r="AE196" s="75" t="s">
        <v>340</v>
      </c>
      <c r="AF196" s="76" t="s">
        <v>3945</v>
      </c>
      <c r="AG196" s="76" t="s">
        <v>3946</v>
      </c>
      <c r="AH196" s="77">
        <v>45905</v>
      </c>
      <c r="AI196" s="77" t="s">
        <v>3947</v>
      </c>
    </row>
    <row r="197" spans="1:35" ht="12" customHeight="1" x14ac:dyDescent="0.3">
      <c r="A197" s="1" t="str">
        <f t="shared" si="9"/>
        <v>OXX1100260</v>
      </c>
      <c r="B197" s="111" t="s">
        <v>76</v>
      </c>
      <c r="C197" s="61">
        <v>1100260</v>
      </c>
      <c r="D197" s="62">
        <v>45910</v>
      </c>
      <c r="E197" s="105" t="s">
        <v>2749</v>
      </c>
      <c r="F197" s="105" t="s">
        <v>2750</v>
      </c>
      <c r="G197" s="162" t="s">
        <v>496</v>
      </c>
      <c r="H197" s="195" t="s">
        <v>89</v>
      </c>
      <c r="I197" s="64" t="s">
        <v>41</v>
      </c>
      <c r="J197" s="65">
        <v>3</v>
      </c>
      <c r="K197" s="66" t="s">
        <v>69</v>
      </c>
      <c r="L197" s="67" t="s">
        <v>96</v>
      </c>
      <c r="M197" s="67" t="s">
        <v>62</v>
      </c>
      <c r="N197" s="68" t="s">
        <v>62</v>
      </c>
      <c r="O197" s="68">
        <v>0.375</v>
      </c>
      <c r="P197" s="69" t="s">
        <v>77</v>
      </c>
      <c r="Q197" s="69" t="s">
        <v>78</v>
      </c>
      <c r="R197" s="70">
        <v>45905</v>
      </c>
      <c r="S197" s="71" t="s">
        <v>79</v>
      </c>
      <c r="T197" s="69" t="s">
        <v>47</v>
      </c>
      <c r="U197" s="72" t="s">
        <v>80</v>
      </c>
      <c r="V197" s="73">
        <v>3</v>
      </c>
      <c r="W197" s="73">
        <v>61941</v>
      </c>
      <c r="X197" s="74">
        <v>5</v>
      </c>
      <c r="Y197" s="72">
        <v>0.68500000000000005</v>
      </c>
      <c r="Z197" s="73" t="s">
        <v>111</v>
      </c>
      <c r="AA197" s="70">
        <v>45880</v>
      </c>
      <c r="AB197" s="73"/>
      <c r="AC197" s="75">
        <v>61941</v>
      </c>
      <c r="AD197" s="75">
        <v>7000</v>
      </c>
      <c r="AE197" s="75" t="s">
        <v>340</v>
      </c>
      <c r="AF197" s="76" t="s">
        <v>3948</v>
      </c>
      <c r="AG197" s="76" t="s">
        <v>3949</v>
      </c>
      <c r="AH197" s="77">
        <v>45905</v>
      </c>
      <c r="AI197" s="77" t="s">
        <v>3950</v>
      </c>
    </row>
    <row r="198" spans="1:35" ht="12" customHeight="1" x14ac:dyDescent="0.3">
      <c r="A198" s="1" t="str">
        <f t="shared" si="9"/>
        <v>OXX1100371</v>
      </c>
      <c r="B198" s="111" t="s">
        <v>76</v>
      </c>
      <c r="C198" s="61">
        <v>1100371</v>
      </c>
      <c r="D198" s="62">
        <v>45910</v>
      </c>
      <c r="E198" s="105" t="s">
        <v>2751</v>
      </c>
      <c r="F198" s="105" t="s">
        <v>2752</v>
      </c>
      <c r="G198" s="162" t="s">
        <v>496</v>
      </c>
      <c r="H198" s="195" t="s">
        <v>89</v>
      </c>
      <c r="I198" s="64" t="s">
        <v>41</v>
      </c>
      <c r="J198" s="65">
        <v>3</v>
      </c>
      <c r="K198" s="66" t="s">
        <v>69</v>
      </c>
      <c r="L198" s="67" t="s">
        <v>100</v>
      </c>
      <c r="M198" s="67" t="s">
        <v>62</v>
      </c>
      <c r="N198" s="68" t="s">
        <v>62</v>
      </c>
      <c r="O198" s="68">
        <v>0.375</v>
      </c>
      <c r="P198" s="69" t="s">
        <v>77</v>
      </c>
      <c r="Q198" s="69" t="s">
        <v>78</v>
      </c>
      <c r="R198" s="70">
        <v>45905</v>
      </c>
      <c r="S198" s="71" t="s">
        <v>79</v>
      </c>
      <c r="T198" s="69" t="s">
        <v>47</v>
      </c>
      <c r="U198" s="72" t="s">
        <v>80</v>
      </c>
      <c r="V198" s="73">
        <v>3</v>
      </c>
      <c r="W198" s="73">
        <v>86022</v>
      </c>
      <c r="X198" s="74">
        <v>5</v>
      </c>
      <c r="Y198" s="72">
        <v>0.88</v>
      </c>
      <c r="Z198" s="73" t="s">
        <v>272</v>
      </c>
      <c r="AA198" s="70">
        <v>45880</v>
      </c>
      <c r="AB198" s="73"/>
      <c r="AC198" s="75">
        <v>86022</v>
      </c>
      <c r="AD198" s="75">
        <v>9000</v>
      </c>
      <c r="AE198" s="75" t="s">
        <v>340</v>
      </c>
      <c r="AF198" s="76" t="s">
        <v>3951</v>
      </c>
      <c r="AG198" s="76" t="s">
        <v>3952</v>
      </c>
      <c r="AH198" s="77">
        <v>45905</v>
      </c>
      <c r="AI198" s="77" t="s">
        <v>3953</v>
      </c>
    </row>
    <row r="199" spans="1:35" ht="12" customHeight="1" x14ac:dyDescent="0.3">
      <c r="A199" s="1" t="str">
        <f t="shared" si="9"/>
        <v>OXX1100402</v>
      </c>
      <c r="B199" s="111" t="s">
        <v>76</v>
      </c>
      <c r="C199" s="61">
        <v>1100402</v>
      </c>
      <c r="D199" s="62">
        <v>45910</v>
      </c>
      <c r="E199" s="105" t="s">
        <v>2753</v>
      </c>
      <c r="F199" s="105" t="s">
        <v>2754</v>
      </c>
      <c r="G199" s="162" t="s">
        <v>496</v>
      </c>
      <c r="H199" s="195" t="s">
        <v>89</v>
      </c>
      <c r="I199" s="64" t="s">
        <v>41</v>
      </c>
      <c r="J199" s="65">
        <v>3</v>
      </c>
      <c r="K199" s="66" t="s">
        <v>69</v>
      </c>
      <c r="L199" s="67" t="s">
        <v>99</v>
      </c>
      <c r="M199" s="67" t="s">
        <v>62</v>
      </c>
      <c r="N199" s="68" t="s">
        <v>62</v>
      </c>
      <c r="O199" s="68">
        <v>0.375</v>
      </c>
      <c r="P199" s="69" t="s">
        <v>77</v>
      </c>
      <c r="Q199" s="69" t="s">
        <v>78</v>
      </c>
      <c r="R199" s="70">
        <v>45905</v>
      </c>
      <c r="S199" s="71" t="s">
        <v>79</v>
      </c>
      <c r="T199" s="69" t="s">
        <v>47</v>
      </c>
      <c r="U199" s="72" t="s">
        <v>80</v>
      </c>
      <c r="V199" s="73">
        <v>3</v>
      </c>
      <c r="W199" s="73">
        <v>104888</v>
      </c>
      <c r="X199" s="74">
        <v>5</v>
      </c>
      <c r="Y199" s="72">
        <v>1</v>
      </c>
      <c r="Z199" s="73" t="s">
        <v>95</v>
      </c>
      <c r="AA199" s="70">
        <v>45880</v>
      </c>
      <c r="AB199" s="73"/>
      <c r="AC199" s="75">
        <v>104888</v>
      </c>
      <c r="AD199" s="75">
        <v>9000</v>
      </c>
      <c r="AE199" s="75" t="s">
        <v>340</v>
      </c>
      <c r="AF199" s="76" t="s">
        <v>3954</v>
      </c>
      <c r="AG199" s="76" t="s">
        <v>3955</v>
      </c>
      <c r="AH199" s="77">
        <v>45905</v>
      </c>
      <c r="AI199" s="77" t="s">
        <v>3956</v>
      </c>
    </row>
    <row r="200" spans="1:35" ht="12" customHeight="1" x14ac:dyDescent="0.3">
      <c r="A200" s="1" t="str">
        <f t="shared" si="9"/>
        <v>OXX1100486</v>
      </c>
      <c r="B200" s="111" t="s">
        <v>76</v>
      </c>
      <c r="C200" s="61">
        <v>1100486</v>
      </c>
      <c r="D200" s="62">
        <v>45910</v>
      </c>
      <c r="E200" s="105" t="s">
        <v>2755</v>
      </c>
      <c r="F200" s="105" t="s">
        <v>2756</v>
      </c>
      <c r="G200" s="162" t="s">
        <v>496</v>
      </c>
      <c r="H200" s="195" t="s">
        <v>89</v>
      </c>
      <c r="I200" s="64" t="s">
        <v>41</v>
      </c>
      <c r="J200" s="65">
        <v>3</v>
      </c>
      <c r="K200" s="66" t="s">
        <v>69</v>
      </c>
      <c r="L200" s="67" t="s">
        <v>366</v>
      </c>
      <c r="M200" s="67" t="s">
        <v>62</v>
      </c>
      <c r="N200" s="68" t="s">
        <v>62</v>
      </c>
      <c r="O200" s="68">
        <v>0.375</v>
      </c>
      <c r="P200" s="69" t="s">
        <v>77</v>
      </c>
      <c r="Q200" s="69" t="s">
        <v>78</v>
      </c>
      <c r="R200" s="70">
        <v>45905</v>
      </c>
      <c r="S200" s="71" t="s">
        <v>79</v>
      </c>
      <c r="T200" s="69" t="s">
        <v>47</v>
      </c>
      <c r="U200" s="72" t="s">
        <v>80</v>
      </c>
      <c r="V200" s="73">
        <v>3</v>
      </c>
      <c r="W200" s="73">
        <v>49302</v>
      </c>
      <c r="X200" s="74">
        <v>5</v>
      </c>
      <c r="Y200" s="72">
        <v>0.78</v>
      </c>
      <c r="Z200" s="73" t="s">
        <v>92</v>
      </c>
      <c r="AA200" s="70">
        <v>45880</v>
      </c>
      <c r="AB200" s="73"/>
      <c r="AC200" s="75">
        <v>49302</v>
      </c>
      <c r="AD200" s="75">
        <v>5000</v>
      </c>
      <c r="AE200" s="75" t="s">
        <v>340</v>
      </c>
      <c r="AF200" s="76" t="s">
        <v>3957</v>
      </c>
      <c r="AG200" s="76" t="s">
        <v>3958</v>
      </c>
      <c r="AH200" s="77">
        <v>45905</v>
      </c>
      <c r="AI200" s="77" t="s">
        <v>3959</v>
      </c>
    </row>
    <row r="201" spans="1:35" ht="12" customHeight="1" x14ac:dyDescent="0.3">
      <c r="A201" s="1" t="str">
        <f t="shared" si="9"/>
        <v>OXX1101699</v>
      </c>
      <c r="B201" s="111" t="s">
        <v>76</v>
      </c>
      <c r="C201" s="61">
        <v>1101699</v>
      </c>
      <c r="D201" s="62">
        <v>45910</v>
      </c>
      <c r="E201" s="105" t="s">
        <v>2757</v>
      </c>
      <c r="F201" s="105" t="s">
        <v>2758</v>
      </c>
      <c r="G201" s="162" t="s">
        <v>496</v>
      </c>
      <c r="H201" s="195" t="s">
        <v>89</v>
      </c>
      <c r="I201" s="64" t="s">
        <v>41</v>
      </c>
      <c r="J201" s="65">
        <v>3</v>
      </c>
      <c r="K201" s="66" t="s">
        <v>69</v>
      </c>
      <c r="L201" s="67" t="s">
        <v>272</v>
      </c>
      <c r="M201" s="67" t="s">
        <v>62</v>
      </c>
      <c r="N201" s="68" t="s">
        <v>62</v>
      </c>
      <c r="O201" s="68">
        <v>0.375</v>
      </c>
      <c r="P201" s="69" t="s">
        <v>77</v>
      </c>
      <c r="Q201" s="69" t="s">
        <v>78</v>
      </c>
      <c r="R201" s="70">
        <v>45905</v>
      </c>
      <c r="S201" s="71" t="s">
        <v>79</v>
      </c>
      <c r="T201" s="69" t="s">
        <v>47</v>
      </c>
      <c r="U201" s="72" t="s">
        <v>80</v>
      </c>
      <c r="V201" s="73">
        <v>3</v>
      </c>
      <c r="W201" s="73">
        <v>68305</v>
      </c>
      <c r="X201" s="74">
        <v>5</v>
      </c>
      <c r="Y201" s="72">
        <v>0.83</v>
      </c>
      <c r="Z201" s="73" t="s">
        <v>100</v>
      </c>
      <c r="AA201" s="70">
        <v>45880</v>
      </c>
      <c r="AB201" s="73"/>
      <c r="AC201" s="75">
        <v>68305</v>
      </c>
      <c r="AD201" s="75">
        <v>7000</v>
      </c>
      <c r="AE201" s="75" t="s">
        <v>340</v>
      </c>
      <c r="AF201" s="76" t="s">
        <v>3960</v>
      </c>
      <c r="AG201" s="76" t="s">
        <v>3961</v>
      </c>
      <c r="AH201" s="77">
        <v>45905</v>
      </c>
      <c r="AI201" s="77" t="s">
        <v>3962</v>
      </c>
    </row>
    <row r="202" spans="1:35" ht="12" customHeight="1" x14ac:dyDescent="0.3">
      <c r="A202" s="1" t="str">
        <f t="shared" si="9"/>
        <v>OXX1108005</v>
      </c>
      <c r="B202" s="111" t="s">
        <v>76</v>
      </c>
      <c r="C202" s="61">
        <v>1108005</v>
      </c>
      <c r="D202" s="62">
        <v>45910</v>
      </c>
      <c r="E202" s="105" t="s">
        <v>2759</v>
      </c>
      <c r="F202" s="105" t="s">
        <v>2760</v>
      </c>
      <c r="G202" s="162" t="s">
        <v>814</v>
      </c>
      <c r="H202" s="63" t="s">
        <v>101</v>
      </c>
      <c r="I202" s="64" t="s">
        <v>41</v>
      </c>
      <c r="J202" s="65">
        <v>3</v>
      </c>
      <c r="K202" s="66" t="s">
        <v>69</v>
      </c>
      <c r="L202" s="67" t="s">
        <v>271</v>
      </c>
      <c r="M202" s="67" t="s">
        <v>62</v>
      </c>
      <c r="N202" s="68" t="s">
        <v>62</v>
      </c>
      <c r="O202" s="68">
        <v>0.375</v>
      </c>
      <c r="P202" s="69" t="s">
        <v>77</v>
      </c>
      <c r="Q202" s="69" t="s">
        <v>78</v>
      </c>
      <c r="R202" s="70">
        <v>45905</v>
      </c>
      <c r="S202" s="71" t="s">
        <v>79</v>
      </c>
      <c r="T202" s="69" t="s">
        <v>47</v>
      </c>
      <c r="U202" s="72" t="s">
        <v>80</v>
      </c>
      <c r="V202" s="73">
        <v>3</v>
      </c>
      <c r="W202" s="73">
        <v>103815</v>
      </c>
      <c r="X202" s="74">
        <v>5</v>
      </c>
      <c r="Y202" s="72">
        <v>0.86499999999999999</v>
      </c>
      <c r="Z202" s="73" t="s">
        <v>379</v>
      </c>
      <c r="AA202" s="70">
        <v>45877</v>
      </c>
      <c r="AB202" s="73"/>
      <c r="AC202" s="75">
        <v>103815</v>
      </c>
      <c r="AD202" s="75">
        <v>9000</v>
      </c>
      <c r="AE202" s="75" t="s">
        <v>340</v>
      </c>
      <c r="AF202" s="76" t="s">
        <v>3963</v>
      </c>
      <c r="AG202" s="76" t="s">
        <v>3964</v>
      </c>
      <c r="AH202" s="77">
        <v>45905</v>
      </c>
      <c r="AI202" s="77" t="s">
        <v>3965</v>
      </c>
    </row>
    <row r="203" spans="1:35" ht="12" customHeight="1" x14ac:dyDescent="0.3">
      <c r="A203" s="1" t="str">
        <f t="shared" si="9"/>
        <v>OXX1108799</v>
      </c>
      <c r="B203" s="111" t="s">
        <v>76</v>
      </c>
      <c r="C203" s="61">
        <v>1108799</v>
      </c>
      <c r="D203" s="62">
        <v>45910</v>
      </c>
      <c r="E203" s="105" t="s">
        <v>2761</v>
      </c>
      <c r="F203" s="105" t="s">
        <v>2762</v>
      </c>
      <c r="G203" s="162" t="s">
        <v>814</v>
      </c>
      <c r="H203" s="63" t="s">
        <v>101</v>
      </c>
      <c r="I203" s="64" t="s">
        <v>41</v>
      </c>
      <c r="J203" s="65">
        <v>3</v>
      </c>
      <c r="K203" s="66" t="s">
        <v>69</v>
      </c>
      <c r="L203" s="67" t="s">
        <v>379</v>
      </c>
      <c r="M203" s="67" t="s">
        <v>62</v>
      </c>
      <c r="N203" s="68" t="s">
        <v>62</v>
      </c>
      <c r="O203" s="68">
        <v>0.375</v>
      </c>
      <c r="P203" s="69" t="s">
        <v>77</v>
      </c>
      <c r="Q203" s="69" t="s">
        <v>78</v>
      </c>
      <c r="R203" s="70">
        <v>45905</v>
      </c>
      <c r="S203" s="71" t="s">
        <v>79</v>
      </c>
      <c r="T203" s="69" t="s">
        <v>47</v>
      </c>
      <c r="U203" s="72" t="s">
        <v>80</v>
      </c>
      <c r="V203" s="73">
        <v>3</v>
      </c>
      <c r="W203" s="73">
        <v>54681</v>
      </c>
      <c r="X203" s="74">
        <v>5</v>
      </c>
      <c r="Y203" s="72">
        <v>0.77499999999999991</v>
      </c>
      <c r="Z203" s="73" t="s">
        <v>271</v>
      </c>
      <c r="AA203" s="70">
        <v>45880</v>
      </c>
      <c r="AB203" s="73"/>
      <c r="AC203" s="75">
        <v>54681</v>
      </c>
      <c r="AD203" s="75">
        <v>5000</v>
      </c>
      <c r="AE203" s="75" t="s">
        <v>340</v>
      </c>
      <c r="AF203" s="76" t="s">
        <v>3966</v>
      </c>
      <c r="AG203" s="76" t="s">
        <v>3967</v>
      </c>
      <c r="AH203" s="77">
        <v>45905</v>
      </c>
      <c r="AI203" s="77" t="s">
        <v>3968</v>
      </c>
    </row>
    <row r="204" spans="1:35" ht="12" customHeight="1" x14ac:dyDescent="0.3">
      <c r="A204" s="1" t="str">
        <f t="shared" si="9"/>
        <v>OXX1093520</v>
      </c>
      <c r="B204" s="111" t="s">
        <v>76</v>
      </c>
      <c r="C204" s="61">
        <v>1093520</v>
      </c>
      <c r="D204" s="62">
        <v>45910</v>
      </c>
      <c r="E204" s="105" t="s">
        <v>2763</v>
      </c>
      <c r="F204" s="105" t="s">
        <v>2764</v>
      </c>
      <c r="G204" s="162" t="s">
        <v>510</v>
      </c>
      <c r="H204" s="195" t="s">
        <v>103</v>
      </c>
      <c r="I204" s="64" t="s">
        <v>41</v>
      </c>
      <c r="J204" s="65">
        <v>3</v>
      </c>
      <c r="K204" s="66" t="s">
        <v>69</v>
      </c>
      <c r="L204" s="67" t="s">
        <v>342</v>
      </c>
      <c r="M204" s="67" t="s">
        <v>62</v>
      </c>
      <c r="N204" s="68" t="s">
        <v>62</v>
      </c>
      <c r="O204" s="68">
        <v>0.375</v>
      </c>
      <c r="P204" s="69" t="s">
        <v>77</v>
      </c>
      <c r="Q204" s="69" t="s">
        <v>78</v>
      </c>
      <c r="R204" s="70">
        <v>45905</v>
      </c>
      <c r="S204" s="71" t="s">
        <v>79</v>
      </c>
      <c r="T204" s="69" t="s">
        <v>47</v>
      </c>
      <c r="U204" s="72" t="s">
        <v>80</v>
      </c>
      <c r="V204" s="73">
        <v>3</v>
      </c>
      <c r="W204" s="73">
        <v>102290</v>
      </c>
      <c r="X204" s="74">
        <v>5</v>
      </c>
      <c r="Y204" s="72">
        <v>0.77500000000000002</v>
      </c>
      <c r="Z204" s="73" t="s">
        <v>342</v>
      </c>
      <c r="AA204" s="70">
        <v>45881</v>
      </c>
      <c r="AB204" s="73"/>
      <c r="AC204" s="75">
        <v>102290</v>
      </c>
      <c r="AD204" s="75">
        <v>9000</v>
      </c>
      <c r="AE204" s="75" t="s">
        <v>340</v>
      </c>
      <c r="AF204" s="76" t="s">
        <v>3969</v>
      </c>
      <c r="AG204" s="76" t="s">
        <v>3970</v>
      </c>
      <c r="AH204" s="77">
        <v>45905</v>
      </c>
      <c r="AI204" s="77" t="s">
        <v>3971</v>
      </c>
    </row>
    <row r="205" spans="1:35" ht="12" customHeight="1" x14ac:dyDescent="0.3">
      <c r="A205" s="1" t="str">
        <f t="shared" si="9"/>
        <v>OXX1096595</v>
      </c>
      <c r="B205" s="111" t="s">
        <v>76</v>
      </c>
      <c r="C205" s="61">
        <v>1096595</v>
      </c>
      <c r="D205" s="62">
        <v>45910</v>
      </c>
      <c r="E205" s="105" t="s">
        <v>2765</v>
      </c>
      <c r="F205" s="105" t="s">
        <v>2766</v>
      </c>
      <c r="G205" s="162" t="s">
        <v>496</v>
      </c>
      <c r="H205" s="195" t="s">
        <v>103</v>
      </c>
      <c r="I205" s="64" t="s">
        <v>41</v>
      </c>
      <c r="J205" s="65">
        <v>3</v>
      </c>
      <c r="K205" s="66" t="s">
        <v>69</v>
      </c>
      <c r="L205" s="67" t="s">
        <v>252</v>
      </c>
      <c r="M205" s="67" t="s">
        <v>62</v>
      </c>
      <c r="N205" s="68" t="s">
        <v>62</v>
      </c>
      <c r="O205" s="68">
        <v>0.375</v>
      </c>
      <c r="P205" s="69" t="s">
        <v>77</v>
      </c>
      <c r="Q205" s="69" t="s">
        <v>78</v>
      </c>
      <c r="R205" s="70">
        <v>45905</v>
      </c>
      <c r="S205" s="71" t="s">
        <v>79</v>
      </c>
      <c r="T205" s="69" t="s">
        <v>47</v>
      </c>
      <c r="U205" s="72" t="s">
        <v>80</v>
      </c>
      <c r="V205" s="73">
        <v>3</v>
      </c>
      <c r="W205" s="73">
        <v>67088</v>
      </c>
      <c r="X205" s="74">
        <v>5</v>
      </c>
      <c r="Y205" s="72">
        <v>0.71499999999999997</v>
      </c>
      <c r="Z205" s="73" t="s">
        <v>342</v>
      </c>
      <c r="AA205" s="70">
        <v>45880</v>
      </c>
      <c r="AB205" s="73"/>
      <c r="AC205" s="75">
        <v>67088</v>
      </c>
      <c r="AD205" s="75">
        <v>7000</v>
      </c>
      <c r="AE205" s="75" t="s">
        <v>340</v>
      </c>
      <c r="AF205" s="76" t="s">
        <v>3972</v>
      </c>
      <c r="AG205" s="76" t="s">
        <v>3973</v>
      </c>
      <c r="AH205" s="77">
        <v>45905</v>
      </c>
      <c r="AI205" s="77" t="s">
        <v>3974</v>
      </c>
    </row>
    <row r="206" spans="1:35" ht="12" customHeight="1" x14ac:dyDescent="0.3">
      <c r="A206" s="1" t="str">
        <f t="shared" si="9"/>
        <v>OXX1098636</v>
      </c>
      <c r="B206" s="111" t="s">
        <v>76</v>
      </c>
      <c r="C206" s="61">
        <v>1098636</v>
      </c>
      <c r="D206" s="62">
        <v>45910</v>
      </c>
      <c r="E206" s="105" t="s">
        <v>2767</v>
      </c>
      <c r="F206" s="105" t="s">
        <v>2768</v>
      </c>
      <c r="G206" s="162" t="s">
        <v>496</v>
      </c>
      <c r="H206" s="195" t="s">
        <v>103</v>
      </c>
      <c r="I206" s="64" t="s">
        <v>41</v>
      </c>
      <c r="J206" s="65">
        <v>3</v>
      </c>
      <c r="K206" s="66" t="s">
        <v>69</v>
      </c>
      <c r="L206" s="67" t="s">
        <v>177</v>
      </c>
      <c r="M206" s="67" t="s">
        <v>62</v>
      </c>
      <c r="N206" s="68" t="s">
        <v>62</v>
      </c>
      <c r="O206" s="68">
        <v>0.375</v>
      </c>
      <c r="P206" s="69" t="s">
        <v>77</v>
      </c>
      <c r="Q206" s="69" t="s">
        <v>78</v>
      </c>
      <c r="R206" s="70">
        <v>45905</v>
      </c>
      <c r="S206" s="71" t="s">
        <v>79</v>
      </c>
      <c r="T206" s="69" t="s">
        <v>47</v>
      </c>
      <c r="U206" s="72" t="s">
        <v>80</v>
      </c>
      <c r="V206" s="73">
        <v>3</v>
      </c>
      <c r="W206" s="73">
        <v>63067</v>
      </c>
      <c r="X206" s="74">
        <v>4.7</v>
      </c>
      <c r="Y206" s="72">
        <v>0.93480000000000008</v>
      </c>
      <c r="Z206" s="73" t="s">
        <v>272</v>
      </c>
      <c r="AA206" s="70">
        <v>45819</v>
      </c>
      <c r="AB206" s="73"/>
      <c r="AC206" s="75">
        <v>63067</v>
      </c>
      <c r="AD206" s="75">
        <v>7000</v>
      </c>
      <c r="AE206" s="75" t="s">
        <v>340</v>
      </c>
      <c r="AF206" s="76" t="s">
        <v>3975</v>
      </c>
      <c r="AG206" s="76" t="s">
        <v>3976</v>
      </c>
      <c r="AH206" s="77">
        <v>45905</v>
      </c>
      <c r="AI206" s="77" t="s">
        <v>3977</v>
      </c>
    </row>
    <row r="207" spans="1:35" ht="12" customHeight="1" x14ac:dyDescent="0.3">
      <c r="A207" s="1" t="str">
        <f t="shared" si="9"/>
        <v>OXX1099206</v>
      </c>
      <c r="B207" s="111" t="s">
        <v>76</v>
      </c>
      <c r="C207" s="61">
        <v>1099206</v>
      </c>
      <c r="D207" s="62">
        <v>45910</v>
      </c>
      <c r="E207" s="105" t="s">
        <v>2769</v>
      </c>
      <c r="F207" s="105" t="s">
        <v>2770</v>
      </c>
      <c r="G207" s="162" t="s">
        <v>510</v>
      </c>
      <c r="H207" s="195" t="s">
        <v>103</v>
      </c>
      <c r="I207" s="64" t="s">
        <v>41</v>
      </c>
      <c r="J207" s="65">
        <v>3</v>
      </c>
      <c r="K207" s="66" t="s">
        <v>69</v>
      </c>
      <c r="L207" s="67" t="s">
        <v>108</v>
      </c>
      <c r="M207" s="67" t="s">
        <v>83</v>
      </c>
      <c r="N207" s="68">
        <v>0.29166666666666669</v>
      </c>
      <c r="O207" s="68">
        <v>0.375</v>
      </c>
      <c r="P207" s="69" t="s">
        <v>77</v>
      </c>
      <c r="Q207" s="69" t="s">
        <v>78</v>
      </c>
      <c r="R207" s="70">
        <v>45905</v>
      </c>
      <c r="S207" s="71" t="s">
        <v>79</v>
      </c>
      <c r="T207" s="69" t="s">
        <v>47</v>
      </c>
      <c r="U207" s="72" t="s">
        <v>80</v>
      </c>
      <c r="V207" s="73">
        <v>3</v>
      </c>
      <c r="W207" s="73">
        <v>71140</v>
      </c>
      <c r="X207" s="74">
        <v>5</v>
      </c>
      <c r="Y207" s="72">
        <v>0.78</v>
      </c>
      <c r="Z207" s="73" t="s">
        <v>342</v>
      </c>
      <c r="AA207" s="70">
        <v>45852</v>
      </c>
      <c r="AB207" s="73"/>
      <c r="AC207" s="75">
        <v>71140</v>
      </c>
      <c r="AD207" s="75">
        <v>7000</v>
      </c>
      <c r="AE207" s="75" t="s">
        <v>340</v>
      </c>
      <c r="AF207" s="76" t="s">
        <v>3978</v>
      </c>
      <c r="AG207" s="76" t="s">
        <v>3979</v>
      </c>
      <c r="AH207" s="77">
        <v>45905</v>
      </c>
      <c r="AI207" s="77" t="s">
        <v>3980</v>
      </c>
    </row>
    <row r="208" spans="1:35" ht="12" customHeight="1" x14ac:dyDescent="0.3">
      <c r="A208" s="1" t="str">
        <f t="shared" si="9"/>
        <v>OXX1100720</v>
      </c>
      <c r="B208" s="111" t="s">
        <v>76</v>
      </c>
      <c r="C208" s="61">
        <v>1100720</v>
      </c>
      <c r="D208" s="62">
        <v>45910</v>
      </c>
      <c r="E208" s="105" t="s">
        <v>2771</v>
      </c>
      <c r="F208" s="105" t="s">
        <v>2772</v>
      </c>
      <c r="G208" s="162" t="s">
        <v>496</v>
      </c>
      <c r="H208" s="195" t="s">
        <v>103</v>
      </c>
      <c r="I208" s="64" t="s">
        <v>41</v>
      </c>
      <c r="J208" s="65">
        <v>3</v>
      </c>
      <c r="K208" s="66" t="s">
        <v>69</v>
      </c>
      <c r="L208" s="67" t="s">
        <v>171</v>
      </c>
      <c r="M208" s="67" t="s">
        <v>62</v>
      </c>
      <c r="N208" s="68" t="s">
        <v>62</v>
      </c>
      <c r="O208" s="68">
        <v>0.375</v>
      </c>
      <c r="P208" s="69" t="s">
        <v>77</v>
      </c>
      <c r="Q208" s="69" t="s">
        <v>78</v>
      </c>
      <c r="R208" s="70">
        <v>45905</v>
      </c>
      <c r="S208" s="71" t="s">
        <v>79</v>
      </c>
      <c r="T208" s="69" t="s">
        <v>47</v>
      </c>
      <c r="U208" s="72" t="s">
        <v>80</v>
      </c>
      <c r="V208" s="73">
        <v>3</v>
      </c>
      <c r="W208" s="73">
        <v>58591</v>
      </c>
      <c r="X208" s="74">
        <v>5</v>
      </c>
      <c r="Y208" s="72">
        <v>0.83700000000000008</v>
      </c>
      <c r="Z208" s="73" t="s">
        <v>110</v>
      </c>
      <c r="AA208" s="70">
        <v>45818</v>
      </c>
      <c r="AB208" s="73"/>
      <c r="AC208" s="75">
        <v>58591</v>
      </c>
      <c r="AD208" s="75">
        <v>5000</v>
      </c>
      <c r="AE208" s="75" t="s">
        <v>340</v>
      </c>
      <c r="AF208" s="76" t="s">
        <v>3981</v>
      </c>
      <c r="AG208" s="76" t="s">
        <v>3982</v>
      </c>
      <c r="AH208" s="77">
        <v>45905</v>
      </c>
      <c r="AI208" s="77" t="s">
        <v>3983</v>
      </c>
    </row>
    <row r="209" spans="1:35" ht="12" customHeight="1" x14ac:dyDescent="0.3">
      <c r="A209" s="1" t="str">
        <f t="shared" si="9"/>
        <v>OXX1102869</v>
      </c>
      <c r="B209" s="111" t="s">
        <v>76</v>
      </c>
      <c r="C209" s="61">
        <v>1102869</v>
      </c>
      <c r="D209" s="62">
        <v>45910</v>
      </c>
      <c r="E209" s="105" t="s">
        <v>2773</v>
      </c>
      <c r="F209" s="105" t="s">
        <v>2774</v>
      </c>
      <c r="G209" s="162" t="s">
        <v>496</v>
      </c>
      <c r="H209" s="195" t="s">
        <v>103</v>
      </c>
      <c r="I209" s="64" t="s">
        <v>41</v>
      </c>
      <c r="J209" s="65">
        <v>3</v>
      </c>
      <c r="K209" s="66" t="s">
        <v>69</v>
      </c>
      <c r="L209" s="67" t="s">
        <v>109</v>
      </c>
      <c r="M209" s="67" t="s">
        <v>62</v>
      </c>
      <c r="N209" s="68" t="s">
        <v>62</v>
      </c>
      <c r="O209" s="68">
        <v>0.375</v>
      </c>
      <c r="P209" s="69" t="s">
        <v>77</v>
      </c>
      <c r="Q209" s="69" t="s">
        <v>78</v>
      </c>
      <c r="R209" s="70">
        <v>45905</v>
      </c>
      <c r="S209" s="71" t="s">
        <v>79</v>
      </c>
      <c r="T209" s="69" t="s">
        <v>47</v>
      </c>
      <c r="U209" s="72" t="s">
        <v>80</v>
      </c>
      <c r="V209" s="73">
        <v>3</v>
      </c>
      <c r="W209" s="73">
        <v>72899</v>
      </c>
      <c r="X209" s="74">
        <v>5</v>
      </c>
      <c r="Y209" s="72">
        <v>0.56999999999999995</v>
      </c>
      <c r="Z209" s="73" t="s">
        <v>252</v>
      </c>
      <c r="AA209" s="70">
        <v>45880</v>
      </c>
      <c r="AB209" s="73"/>
      <c r="AC209" s="75">
        <v>72899</v>
      </c>
      <c r="AD209" s="75">
        <v>7000</v>
      </c>
      <c r="AE209" s="75" t="s">
        <v>340</v>
      </c>
      <c r="AF209" s="76" t="s">
        <v>3984</v>
      </c>
      <c r="AG209" s="76" t="s">
        <v>3985</v>
      </c>
      <c r="AH209" s="77">
        <v>45905</v>
      </c>
      <c r="AI209" s="77" t="s">
        <v>3986</v>
      </c>
    </row>
    <row r="210" spans="1:35" ht="12" customHeight="1" x14ac:dyDescent="0.3">
      <c r="A210" s="1" t="str">
        <f t="shared" si="9"/>
        <v>OXX1105361</v>
      </c>
      <c r="B210" s="111" t="s">
        <v>76</v>
      </c>
      <c r="C210" s="61">
        <v>1105361</v>
      </c>
      <c r="D210" s="62">
        <v>45910</v>
      </c>
      <c r="E210" s="105" t="s">
        <v>2775</v>
      </c>
      <c r="F210" s="105" t="s">
        <v>2776</v>
      </c>
      <c r="G210" s="162" t="s">
        <v>840</v>
      </c>
      <c r="H210" s="195" t="s">
        <v>103</v>
      </c>
      <c r="I210" s="64" t="s">
        <v>41</v>
      </c>
      <c r="J210" s="65">
        <v>3</v>
      </c>
      <c r="K210" s="66" t="s">
        <v>69</v>
      </c>
      <c r="L210" s="67" t="s">
        <v>110</v>
      </c>
      <c r="M210" s="67" t="s">
        <v>83</v>
      </c>
      <c r="N210" s="68">
        <v>0.29166666666666669</v>
      </c>
      <c r="O210" s="68">
        <v>0.375</v>
      </c>
      <c r="P210" s="69" t="s">
        <v>77</v>
      </c>
      <c r="Q210" s="69" t="s">
        <v>78</v>
      </c>
      <c r="R210" s="70">
        <v>45905</v>
      </c>
      <c r="S210" s="71" t="s">
        <v>79</v>
      </c>
      <c r="T210" s="69" t="s">
        <v>47</v>
      </c>
      <c r="U210" s="72" t="s">
        <v>80</v>
      </c>
      <c r="V210" s="73">
        <v>3</v>
      </c>
      <c r="W210" s="73">
        <v>88114</v>
      </c>
      <c r="X210" s="74">
        <v>5</v>
      </c>
      <c r="Y210" s="72">
        <v>0.77</v>
      </c>
      <c r="Z210" s="73" t="s">
        <v>108</v>
      </c>
      <c r="AA210" s="70">
        <v>45880</v>
      </c>
      <c r="AB210" s="73"/>
      <c r="AC210" s="75">
        <v>88114</v>
      </c>
      <c r="AD210" s="75">
        <v>9000</v>
      </c>
      <c r="AE210" s="75" t="s">
        <v>340</v>
      </c>
      <c r="AF210" s="76" t="s">
        <v>3987</v>
      </c>
      <c r="AG210" s="76" t="s">
        <v>3988</v>
      </c>
      <c r="AH210" s="77">
        <v>45905</v>
      </c>
      <c r="AI210" s="77" t="s">
        <v>3989</v>
      </c>
    </row>
    <row r="211" spans="1:35" ht="12" customHeight="1" x14ac:dyDescent="0.3">
      <c r="A211" s="1" t="str">
        <f t="shared" si="9"/>
        <v>OXX1108148</v>
      </c>
      <c r="B211" s="111" t="s">
        <v>76</v>
      </c>
      <c r="C211" s="61">
        <v>1108148</v>
      </c>
      <c r="D211" s="62">
        <v>45910</v>
      </c>
      <c r="E211" s="105" t="s">
        <v>2777</v>
      </c>
      <c r="F211" s="105" t="s">
        <v>2778</v>
      </c>
      <c r="G211" s="162" t="s">
        <v>884</v>
      </c>
      <c r="H211" s="195" t="s">
        <v>103</v>
      </c>
      <c r="I211" s="64" t="s">
        <v>41</v>
      </c>
      <c r="J211" s="65">
        <v>6</v>
      </c>
      <c r="K211" s="66" t="s">
        <v>69</v>
      </c>
      <c r="L211" s="67" t="s">
        <v>433</v>
      </c>
      <c r="M211" s="67" t="s">
        <v>83</v>
      </c>
      <c r="N211" s="68">
        <v>0.29166666666666669</v>
      </c>
      <c r="O211" s="68">
        <v>0.375</v>
      </c>
      <c r="P211" s="69" t="s">
        <v>77</v>
      </c>
      <c r="Q211" s="69" t="s">
        <v>78</v>
      </c>
      <c r="R211" s="70">
        <v>45905</v>
      </c>
      <c r="S211" s="71" t="s">
        <v>79</v>
      </c>
      <c r="T211" s="69" t="s">
        <v>47</v>
      </c>
      <c r="U211" s="72" t="s">
        <v>80</v>
      </c>
      <c r="V211" s="73">
        <v>3</v>
      </c>
      <c r="W211" s="73">
        <v>59397</v>
      </c>
      <c r="X211" s="74">
        <v>5</v>
      </c>
      <c r="Y211" s="72">
        <v>0.68500000000000005</v>
      </c>
      <c r="Z211" s="73" t="s">
        <v>171</v>
      </c>
      <c r="AA211" s="70">
        <v>45880</v>
      </c>
      <c r="AB211" s="73"/>
      <c r="AC211" s="75">
        <v>59397</v>
      </c>
      <c r="AD211" s="75">
        <v>3000</v>
      </c>
      <c r="AE211" s="75" t="s">
        <v>340</v>
      </c>
      <c r="AF211" s="76" t="s">
        <v>3990</v>
      </c>
      <c r="AG211" s="76" t="s">
        <v>3991</v>
      </c>
      <c r="AH211" s="77">
        <v>45905</v>
      </c>
      <c r="AI211" s="77" t="s">
        <v>3992</v>
      </c>
    </row>
    <row r="212" spans="1:35" ht="12" customHeight="1" x14ac:dyDescent="0.3">
      <c r="A212" s="1" t="str">
        <f t="shared" si="9"/>
        <v>OXX1108149</v>
      </c>
      <c r="B212" s="111" t="s">
        <v>76</v>
      </c>
      <c r="C212" s="61">
        <v>1108149</v>
      </c>
      <c r="D212" s="62">
        <v>45910</v>
      </c>
      <c r="E212" s="105" t="s">
        <v>2779</v>
      </c>
      <c r="F212" s="105" t="s">
        <v>2780</v>
      </c>
      <c r="G212" s="162" t="s">
        <v>496</v>
      </c>
      <c r="H212" s="195" t="s">
        <v>103</v>
      </c>
      <c r="I212" s="64" t="s">
        <v>41</v>
      </c>
      <c r="J212" s="65">
        <v>3</v>
      </c>
      <c r="K212" s="66" t="s">
        <v>69</v>
      </c>
      <c r="L212" s="67" t="s">
        <v>446</v>
      </c>
      <c r="M212" s="67" t="s">
        <v>62</v>
      </c>
      <c r="N212" s="68" t="s">
        <v>62</v>
      </c>
      <c r="O212" s="68">
        <v>0.375</v>
      </c>
      <c r="P212" s="69" t="s">
        <v>77</v>
      </c>
      <c r="Q212" s="69" t="s">
        <v>78</v>
      </c>
      <c r="R212" s="70">
        <v>45905</v>
      </c>
      <c r="S212" s="71" t="s">
        <v>79</v>
      </c>
      <c r="T212" s="69" t="s">
        <v>47</v>
      </c>
      <c r="U212" s="72" t="s">
        <v>80</v>
      </c>
      <c r="V212" s="73">
        <v>3</v>
      </c>
      <c r="W212" s="73">
        <v>78460</v>
      </c>
      <c r="X212" s="74">
        <v>5</v>
      </c>
      <c r="Y212" s="72">
        <v>0.88</v>
      </c>
      <c r="Z212" s="73" t="s">
        <v>110</v>
      </c>
      <c r="AA212" s="70">
        <v>45880</v>
      </c>
      <c r="AB212" s="73"/>
      <c r="AC212" s="75">
        <v>78460</v>
      </c>
      <c r="AD212" s="75">
        <v>7000</v>
      </c>
      <c r="AE212" s="75" t="s">
        <v>340</v>
      </c>
      <c r="AF212" s="76" t="s">
        <v>3993</v>
      </c>
      <c r="AG212" s="76" t="s">
        <v>3994</v>
      </c>
      <c r="AH212" s="77">
        <v>45905</v>
      </c>
      <c r="AI212" s="77" t="s">
        <v>3995</v>
      </c>
    </row>
    <row r="213" spans="1:35" ht="12" customHeight="1" x14ac:dyDescent="0.3">
      <c r="A213" s="1" t="str">
        <f t="shared" si="9"/>
        <v>OXX1109498</v>
      </c>
      <c r="B213" s="111" t="s">
        <v>76</v>
      </c>
      <c r="C213" s="61">
        <v>1109498</v>
      </c>
      <c r="D213" s="62">
        <v>45910</v>
      </c>
      <c r="E213" s="105" t="s">
        <v>2781</v>
      </c>
      <c r="F213" s="105" t="s">
        <v>2782</v>
      </c>
      <c r="G213" s="162" t="s">
        <v>496</v>
      </c>
      <c r="H213" s="195" t="s">
        <v>103</v>
      </c>
      <c r="I213" s="64" t="s">
        <v>41</v>
      </c>
      <c r="J213" s="65">
        <v>3</v>
      </c>
      <c r="K213" s="66" t="s">
        <v>69</v>
      </c>
      <c r="L213" s="67" t="s">
        <v>315</v>
      </c>
      <c r="M213" s="67" t="s">
        <v>62</v>
      </c>
      <c r="N213" s="68" t="s">
        <v>62</v>
      </c>
      <c r="O213" s="68">
        <v>0.375</v>
      </c>
      <c r="P213" s="69" t="s">
        <v>77</v>
      </c>
      <c r="Q213" s="69" t="s">
        <v>78</v>
      </c>
      <c r="R213" s="70">
        <v>45905</v>
      </c>
      <c r="S213" s="71" t="s">
        <v>79</v>
      </c>
      <c r="T213" s="69" t="s">
        <v>47</v>
      </c>
      <c r="U213" s="72" t="s">
        <v>80</v>
      </c>
      <c r="V213" s="73">
        <v>3</v>
      </c>
      <c r="W213" s="73">
        <v>64910</v>
      </c>
      <c r="X213" s="74">
        <v>4.7</v>
      </c>
      <c r="Y213" s="72">
        <v>0.76</v>
      </c>
      <c r="Z213" s="73" t="s">
        <v>108</v>
      </c>
      <c r="AA213" s="70">
        <v>45839</v>
      </c>
      <c r="AB213" s="73"/>
      <c r="AC213" s="75">
        <v>64910</v>
      </c>
      <c r="AD213" s="75">
        <v>7000</v>
      </c>
      <c r="AE213" s="75" t="s">
        <v>340</v>
      </c>
      <c r="AF213" s="76" t="s">
        <v>3996</v>
      </c>
      <c r="AG213" s="76" t="s">
        <v>3997</v>
      </c>
      <c r="AH213" s="77">
        <v>45905</v>
      </c>
      <c r="AI213" s="77" t="s">
        <v>3998</v>
      </c>
    </row>
    <row r="214" spans="1:35" ht="12" customHeight="1" x14ac:dyDescent="0.3">
      <c r="A214" s="1" t="str">
        <f t="shared" si="9"/>
        <v>OXX1110395</v>
      </c>
      <c r="B214" s="111" t="s">
        <v>76</v>
      </c>
      <c r="C214" s="61">
        <v>1110395</v>
      </c>
      <c r="D214" s="62">
        <v>45910</v>
      </c>
      <c r="E214" s="105" t="s">
        <v>2783</v>
      </c>
      <c r="F214" s="105" t="s">
        <v>2784</v>
      </c>
      <c r="G214" s="162" t="s">
        <v>496</v>
      </c>
      <c r="H214" s="195" t="s">
        <v>103</v>
      </c>
      <c r="I214" s="64" t="s">
        <v>41</v>
      </c>
      <c r="J214" s="65">
        <v>3</v>
      </c>
      <c r="K214" s="66" t="s">
        <v>69</v>
      </c>
      <c r="L214" s="67" t="s">
        <v>111</v>
      </c>
      <c r="M214" s="67" t="s">
        <v>62</v>
      </c>
      <c r="N214" s="68" t="s">
        <v>62</v>
      </c>
      <c r="O214" s="68">
        <v>0.375</v>
      </c>
      <c r="P214" s="69" t="s">
        <v>77</v>
      </c>
      <c r="Q214" s="69" t="s">
        <v>78</v>
      </c>
      <c r="R214" s="70">
        <v>45905</v>
      </c>
      <c r="S214" s="71" t="s">
        <v>79</v>
      </c>
      <c r="T214" s="69" t="s">
        <v>47</v>
      </c>
      <c r="U214" s="72" t="s">
        <v>80</v>
      </c>
      <c r="V214" s="73">
        <v>3</v>
      </c>
      <c r="W214" s="73">
        <v>61942</v>
      </c>
      <c r="X214" s="74">
        <v>5</v>
      </c>
      <c r="Y214" s="72">
        <v>0.71</v>
      </c>
      <c r="Z214" s="73" t="s">
        <v>109</v>
      </c>
      <c r="AA214" s="70">
        <v>45880</v>
      </c>
      <c r="AB214" s="73"/>
      <c r="AC214" s="75">
        <v>61942</v>
      </c>
      <c r="AD214" s="75">
        <v>7000</v>
      </c>
      <c r="AE214" s="75" t="s">
        <v>340</v>
      </c>
      <c r="AF214" s="76" t="s">
        <v>3999</v>
      </c>
      <c r="AG214" s="76" t="s">
        <v>4000</v>
      </c>
      <c r="AH214" s="77">
        <v>45905</v>
      </c>
      <c r="AI214" s="77" t="s">
        <v>4001</v>
      </c>
    </row>
    <row r="215" spans="1:35" ht="12" customHeight="1" thickBot="1" x14ac:dyDescent="0.35">
      <c r="A215" s="5" t="str">
        <f t="shared" si="8"/>
        <v/>
      </c>
      <c r="B215" s="78"/>
      <c r="C215" s="79"/>
      <c r="D215" s="80"/>
      <c r="E215" s="81"/>
      <c r="F215" s="81"/>
      <c r="G215" s="81"/>
      <c r="H215" s="82"/>
      <c r="I215" s="114" t="s">
        <v>38</v>
      </c>
      <c r="J215" s="84">
        <f>SUBTOTAL(9,J186:J214)</f>
        <v>89</v>
      </c>
      <c r="K215" s="85">
        <f>(70)-J215</f>
        <v>-19</v>
      </c>
      <c r="L215" s="86"/>
      <c r="M215" s="86"/>
      <c r="N215" s="87"/>
      <c r="O215" s="87"/>
      <c r="P215" s="88"/>
      <c r="Q215" s="88"/>
      <c r="R215" s="89"/>
      <c r="S215" s="90"/>
      <c r="T215" s="88"/>
      <c r="U215" s="91"/>
      <c r="V215" s="92"/>
      <c r="W215" s="92"/>
      <c r="X215" s="93"/>
      <c r="Y215" s="91"/>
      <c r="Z215" s="88"/>
      <c r="AA215" s="89"/>
      <c r="AB215" s="92"/>
      <c r="AC215" s="17"/>
      <c r="AD215" s="17"/>
      <c r="AE215" s="17"/>
      <c r="AF215" s="18"/>
      <c r="AG215" s="18"/>
      <c r="AH215" s="19"/>
      <c r="AI215" s="19"/>
    </row>
    <row r="216" spans="1:35" ht="12" customHeight="1" thickBot="1" x14ac:dyDescent="0.35">
      <c r="A216" s="1" t="str">
        <f t="shared" si="8"/>
        <v/>
      </c>
      <c r="B216" s="94"/>
      <c r="C216" s="115"/>
      <c r="D216" s="96"/>
      <c r="E216" s="97">
        <v>45911</v>
      </c>
      <c r="F216" s="98" t="s">
        <v>39</v>
      </c>
      <c r="G216" s="99"/>
      <c r="H216" s="100"/>
      <c r="I216" s="109"/>
      <c r="J216" s="110"/>
      <c r="K216" s="117"/>
      <c r="L216" s="118"/>
      <c r="M216" s="118"/>
      <c r="N216" s="119"/>
      <c r="O216" s="119"/>
      <c r="P216" s="120"/>
      <c r="Q216" s="120"/>
      <c r="R216" s="121"/>
      <c r="S216" s="122"/>
      <c r="T216" s="120"/>
      <c r="U216" s="123"/>
      <c r="V216" s="124"/>
      <c r="W216" s="124"/>
      <c r="X216" s="125"/>
      <c r="Y216" s="123"/>
      <c r="Z216" s="120"/>
      <c r="AA216" s="121"/>
      <c r="AB216" s="124"/>
      <c r="AC216" s="126"/>
      <c r="AD216" s="126"/>
      <c r="AE216" s="126"/>
      <c r="AF216" s="18"/>
      <c r="AG216" s="18"/>
      <c r="AH216" s="19"/>
      <c r="AI216" s="19"/>
    </row>
    <row r="217" spans="1:35" ht="12" customHeight="1" x14ac:dyDescent="0.3">
      <c r="A217" s="1" t="str">
        <f t="shared" ref="A217:A243" si="10">CONCATENATE(B217,C217)</f>
        <v>OXX1108792</v>
      </c>
      <c r="B217" s="111" t="s">
        <v>76</v>
      </c>
      <c r="C217" s="61">
        <v>1108792</v>
      </c>
      <c r="D217" s="62">
        <v>45911</v>
      </c>
      <c r="E217" s="105" t="s">
        <v>2785</v>
      </c>
      <c r="F217" s="105" t="s">
        <v>2786</v>
      </c>
      <c r="G217" s="162" t="s">
        <v>2787</v>
      </c>
      <c r="H217" s="63" t="s">
        <v>60</v>
      </c>
      <c r="I217" s="64" t="s">
        <v>41</v>
      </c>
      <c r="J217" s="65">
        <v>3</v>
      </c>
      <c r="K217" s="66" t="s">
        <v>69</v>
      </c>
      <c r="L217" s="67" t="s">
        <v>211</v>
      </c>
      <c r="M217" s="67" t="s">
        <v>83</v>
      </c>
      <c r="N217" s="68">
        <v>0.27083333333333331</v>
      </c>
      <c r="O217" s="68">
        <v>0.375</v>
      </c>
      <c r="P217" s="69" t="s">
        <v>77</v>
      </c>
      <c r="Q217" s="69" t="s">
        <v>78</v>
      </c>
      <c r="R217" s="70">
        <v>45905</v>
      </c>
      <c r="S217" s="71" t="s">
        <v>79</v>
      </c>
      <c r="T217" s="69" t="s">
        <v>47</v>
      </c>
      <c r="U217" s="72" t="s">
        <v>80</v>
      </c>
      <c r="V217" s="73">
        <v>3</v>
      </c>
      <c r="W217" s="73">
        <v>77535</v>
      </c>
      <c r="X217" s="74">
        <v>5</v>
      </c>
      <c r="Y217" s="72">
        <v>0.71</v>
      </c>
      <c r="Z217" s="73" t="s">
        <v>308</v>
      </c>
      <c r="AA217" s="70">
        <v>45881</v>
      </c>
      <c r="AB217" s="73"/>
      <c r="AC217" s="75">
        <v>77535</v>
      </c>
      <c r="AD217" s="75">
        <v>7000</v>
      </c>
      <c r="AE217" s="75" t="s">
        <v>340</v>
      </c>
      <c r="AF217" s="76" t="s">
        <v>4002</v>
      </c>
      <c r="AG217" s="76" t="s">
        <v>4003</v>
      </c>
      <c r="AH217" s="77">
        <v>45905</v>
      </c>
      <c r="AI217" s="77" t="s">
        <v>4004</v>
      </c>
    </row>
    <row r="218" spans="1:35" ht="12" customHeight="1" x14ac:dyDescent="0.3">
      <c r="A218" s="1" t="str">
        <f t="shared" si="10"/>
        <v>SHX1087809</v>
      </c>
      <c r="B218" s="143" t="s">
        <v>151</v>
      </c>
      <c r="C218" s="61">
        <v>1087809</v>
      </c>
      <c r="D218" s="62">
        <v>45911</v>
      </c>
      <c r="E218" s="105" t="s">
        <v>2788</v>
      </c>
      <c r="F218" s="105" t="s">
        <v>2789</v>
      </c>
      <c r="G218" s="162" t="s">
        <v>503</v>
      </c>
      <c r="H218" s="63" t="s">
        <v>60</v>
      </c>
      <c r="I218" s="64" t="s">
        <v>41</v>
      </c>
      <c r="J218" s="65">
        <v>2</v>
      </c>
      <c r="K218" s="66" t="s">
        <v>69</v>
      </c>
      <c r="L218" s="67" t="s">
        <v>308</v>
      </c>
      <c r="M218" s="67" t="s">
        <v>83</v>
      </c>
      <c r="N218" s="68">
        <v>0.27083333333333331</v>
      </c>
      <c r="O218" s="68">
        <v>0.375</v>
      </c>
      <c r="P218" s="69" t="s">
        <v>77</v>
      </c>
      <c r="Q218" s="69" t="s">
        <v>78</v>
      </c>
      <c r="R218" s="70">
        <v>45905</v>
      </c>
      <c r="S218" s="71" t="s">
        <v>79</v>
      </c>
      <c r="T218" s="69" t="s">
        <v>47</v>
      </c>
      <c r="U218" s="72" t="s">
        <v>80</v>
      </c>
      <c r="V218" s="73">
        <v>2</v>
      </c>
      <c r="W218" s="73">
        <v>80319</v>
      </c>
      <c r="X218" s="74">
        <v>5</v>
      </c>
      <c r="Y218" s="72">
        <v>0.86499999999999999</v>
      </c>
      <c r="Z218" s="73" t="s">
        <v>158</v>
      </c>
      <c r="AA218" s="70">
        <v>45883</v>
      </c>
      <c r="AB218" s="73"/>
      <c r="AC218" s="75">
        <v>80319</v>
      </c>
      <c r="AD218" s="75">
        <v>11000</v>
      </c>
      <c r="AE218" s="75" t="s">
        <v>340</v>
      </c>
      <c r="AF218" s="76" t="s">
        <v>4005</v>
      </c>
      <c r="AG218" s="76" t="s">
        <v>4006</v>
      </c>
      <c r="AH218" s="77">
        <v>45905</v>
      </c>
      <c r="AI218" s="77" t="s">
        <v>4007</v>
      </c>
    </row>
    <row r="219" spans="1:35" ht="12" customHeight="1" x14ac:dyDescent="0.3">
      <c r="A219" s="1" t="str">
        <f t="shared" si="10"/>
        <v>OXX1105777</v>
      </c>
      <c r="B219" s="111" t="s">
        <v>76</v>
      </c>
      <c r="C219" s="61">
        <v>1105777</v>
      </c>
      <c r="D219" s="62">
        <v>45911</v>
      </c>
      <c r="E219" s="105" t="s">
        <v>2790</v>
      </c>
      <c r="F219" s="105" t="s">
        <v>2791</v>
      </c>
      <c r="G219" s="162" t="s">
        <v>490</v>
      </c>
      <c r="H219" s="226" t="s">
        <v>478</v>
      </c>
      <c r="I219" s="64" t="s">
        <v>41</v>
      </c>
      <c r="J219" s="65">
        <v>3</v>
      </c>
      <c r="K219" s="66" t="s">
        <v>69</v>
      </c>
      <c r="L219" s="67" t="s">
        <v>82</v>
      </c>
      <c r="M219" s="67" t="s">
        <v>62</v>
      </c>
      <c r="N219" s="68" t="s">
        <v>62</v>
      </c>
      <c r="O219" s="68">
        <v>0.375</v>
      </c>
      <c r="P219" s="69" t="s">
        <v>77</v>
      </c>
      <c r="Q219" s="69" t="s">
        <v>78</v>
      </c>
      <c r="R219" s="70">
        <v>45905</v>
      </c>
      <c r="S219" s="71" t="s">
        <v>79</v>
      </c>
      <c r="T219" s="69" t="s">
        <v>47</v>
      </c>
      <c r="U219" s="72" t="s">
        <v>80</v>
      </c>
      <c r="V219" s="73">
        <v>4</v>
      </c>
      <c r="W219" s="73">
        <v>82444</v>
      </c>
      <c r="X219" s="74">
        <v>5</v>
      </c>
      <c r="Y219" s="72">
        <v>0.97499999999999998</v>
      </c>
      <c r="Z219" s="73" t="s">
        <v>177</v>
      </c>
      <c r="AA219" s="70">
        <v>45882</v>
      </c>
      <c r="AB219" s="73"/>
      <c r="AC219" s="75">
        <v>82444</v>
      </c>
      <c r="AD219" s="75">
        <v>7000</v>
      </c>
      <c r="AE219" s="75" t="s">
        <v>340</v>
      </c>
      <c r="AF219" s="76" t="s">
        <v>4008</v>
      </c>
      <c r="AG219" s="76" t="s">
        <v>4009</v>
      </c>
      <c r="AH219" s="77">
        <v>45905</v>
      </c>
      <c r="AI219" s="77" t="s">
        <v>4010</v>
      </c>
    </row>
    <row r="220" spans="1:35" ht="12" customHeight="1" x14ac:dyDescent="0.3">
      <c r="A220" s="1" t="str">
        <f t="shared" si="10"/>
        <v>OXX1106521</v>
      </c>
      <c r="B220" s="111" t="s">
        <v>76</v>
      </c>
      <c r="C220" s="61">
        <v>1106521</v>
      </c>
      <c r="D220" s="62">
        <v>45911</v>
      </c>
      <c r="E220" s="105" t="s">
        <v>2792</v>
      </c>
      <c r="F220" s="105" t="s">
        <v>2793</v>
      </c>
      <c r="G220" s="162" t="s">
        <v>444</v>
      </c>
      <c r="H220" s="63" t="s">
        <v>85</v>
      </c>
      <c r="I220" s="64" t="s">
        <v>41</v>
      </c>
      <c r="J220" s="65">
        <v>3</v>
      </c>
      <c r="K220" s="66" t="s">
        <v>69</v>
      </c>
      <c r="L220" s="67" t="s">
        <v>84</v>
      </c>
      <c r="M220" s="67" t="s">
        <v>62</v>
      </c>
      <c r="N220" s="68" t="s">
        <v>62</v>
      </c>
      <c r="O220" s="68">
        <v>0.375</v>
      </c>
      <c r="P220" s="69" t="s">
        <v>77</v>
      </c>
      <c r="Q220" s="69" t="s">
        <v>78</v>
      </c>
      <c r="R220" s="70">
        <v>45905</v>
      </c>
      <c r="S220" s="71" t="s">
        <v>79</v>
      </c>
      <c r="T220" s="69" t="s">
        <v>47</v>
      </c>
      <c r="U220" s="72" t="s">
        <v>80</v>
      </c>
      <c r="V220" s="73">
        <v>3</v>
      </c>
      <c r="W220" s="73">
        <v>82848</v>
      </c>
      <c r="X220" s="74">
        <v>5</v>
      </c>
      <c r="Y220" s="72">
        <v>0.755</v>
      </c>
      <c r="Z220" s="73" t="s">
        <v>84</v>
      </c>
      <c r="AA220" s="70">
        <v>45881</v>
      </c>
      <c r="AB220" s="73"/>
      <c r="AC220" s="75">
        <v>82848</v>
      </c>
      <c r="AD220" s="75">
        <v>7000</v>
      </c>
      <c r="AE220" s="75" t="s">
        <v>340</v>
      </c>
      <c r="AF220" s="76" t="s">
        <v>4011</v>
      </c>
      <c r="AG220" s="76" t="s">
        <v>4012</v>
      </c>
      <c r="AH220" s="77">
        <v>45905</v>
      </c>
      <c r="AI220" s="77" t="s">
        <v>4013</v>
      </c>
    </row>
    <row r="221" spans="1:35" ht="12" customHeight="1" x14ac:dyDescent="0.3">
      <c r="A221" s="1" t="str">
        <f t="shared" si="10"/>
        <v>OXX1099201</v>
      </c>
      <c r="B221" s="111" t="s">
        <v>76</v>
      </c>
      <c r="C221" s="61">
        <v>1099201</v>
      </c>
      <c r="D221" s="62">
        <v>45911</v>
      </c>
      <c r="E221" s="105" t="s">
        <v>2794</v>
      </c>
      <c r="F221" s="105" t="s">
        <v>2795</v>
      </c>
      <c r="G221" s="162" t="s">
        <v>682</v>
      </c>
      <c r="H221" s="213" t="s">
        <v>397</v>
      </c>
      <c r="I221" s="64" t="s">
        <v>41</v>
      </c>
      <c r="J221" s="65">
        <v>3</v>
      </c>
      <c r="K221" s="66" t="s">
        <v>69</v>
      </c>
      <c r="L221" s="67" t="s">
        <v>97</v>
      </c>
      <c r="M221" s="67" t="s">
        <v>62</v>
      </c>
      <c r="N221" s="68" t="s">
        <v>62</v>
      </c>
      <c r="O221" s="68">
        <v>0.375</v>
      </c>
      <c r="P221" s="69" t="s">
        <v>77</v>
      </c>
      <c r="Q221" s="69" t="s">
        <v>78</v>
      </c>
      <c r="R221" s="70">
        <v>45905</v>
      </c>
      <c r="S221" s="71" t="s">
        <v>79</v>
      </c>
      <c r="T221" s="69" t="s">
        <v>47</v>
      </c>
      <c r="U221" s="72" t="s">
        <v>80</v>
      </c>
      <c r="V221" s="73">
        <v>3</v>
      </c>
      <c r="W221" s="73">
        <v>74653</v>
      </c>
      <c r="X221" s="74">
        <v>5</v>
      </c>
      <c r="Y221" s="72">
        <v>0.88</v>
      </c>
      <c r="Z221" s="73" t="s">
        <v>98</v>
      </c>
      <c r="AA221" s="70">
        <v>45882</v>
      </c>
      <c r="AB221" s="73"/>
      <c r="AC221" s="75">
        <v>74653</v>
      </c>
      <c r="AD221" s="75">
        <v>7000</v>
      </c>
      <c r="AE221" s="75" t="s">
        <v>340</v>
      </c>
      <c r="AF221" s="76" t="s">
        <v>4014</v>
      </c>
      <c r="AG221" s="76" t="s">
        <v>4015</v>
      </c>
      <c r="AH221" s="77">
        <v>45905</v>
      </c>
      <c r="AI221" s="77" t="s">
        <v>4016</v>
      </c>
    </row>
    <row r="222" spans="1:35" ht="12" customHeight="1" x14ac:dyDescent="0.3">
      <c r="A222" s="1" t="str">
        <f t="shared" si="10"/>
        <v>OXX1099758</v>
      </c>
      <c r="B222" s="111" t="s">
        <v>76</v>
      </c>
      <c r="C222" s="61">
        <v>1099758</v>
      </c>
      <c r="D222" s="62">
        <v>45911</v>
      </c>
      <c r="E222" s="105" t="s">
        <v>2796</v>
      </c>
      <c r="F222" s="105" t="s">
        <v>2797</v>
      </c>
      <c r="G222" s="162" t="s">
        <v>493</v>
      </c>
      <c r="H222" s="214" t="s">
        <v>398</v>
      </c>
      <c r="I222" s="64" t="s">
        <v>41</v>
      </c>
      <c r="J222" s="65">
        <v>3</v>
      </c>
      <c r="K222" s="66" t="s">
        <v>69</v>
      </c>
      <c r="L222" s="67" t="s">
        <v>434</v>
      </c>
      <c r="M222" s="67" t="s">
        <v>62</v>
      </c>
      <c r="N222" s="68" t="s">
        <v>62</v>
      </c>
      <c r="O222" s="68">
        <v>0.375</v>
      </c>
      <c r="P222" s="69" t="s">
        <v>77</v>
      </c>
      <c r="Q222" s="69" t="s">
        <v>78</v>
      </c>
      <c r="R222" s="70">
        <v>45905</v>
      </c>
      <c r="S222" s="71" t="s">
        <v>79</v>
      </c>
      <c r="T222" s="69" t="s">
        <v>47</v>
      </c>
      <c r="U222" s="72" t="s">
        <v>80</v>
      </c>
      <c r="V222" s="73">
        <v>4</v>
      </c>
      <c r="W222" s="73">
        <v>76847</v>
      </c>
      <c r="X222" s="74">
        <v>5</v>
      </c>
      <c r="Y222" s="72">
        <v>0.83</v>
      </c>
      <c r="Z222" s="73" t="s">
        <v>93</v>
      </c>
      <c r="AA222" s="70">
        <v>45881</v>
      </c>
      <c r="AB222" s="73"/>
      <c r="AC222" s="75">
        <v>76847</v>
      </c>
      <c r="AD222" s="75">
        <v>7000</v>
      </c>
      <c r="AE222" s="75" t="s">
        <v>340</v>
      </c>
      <c r="AF222" s="76" t="s">
        <v>4017</v>
      </c>
      <c r="AG222" s="76" t="s">
        <v>4018</v>
      </c>
      <c r="AH222" s="77">
        <v>45905</v>
      </c>
      <c r="AI222" s="77" t="s">
        <v>4019</v>
      </c>
    </row>
    <row r="223" spans="1:35" ht="12" customHeight="1" x14ac:dyDescent="0.3">
      <c r="A223" s="1" t="str">
        <f t="shared" si="10"/>
        <v>OXX1094357</v>
      </c>
      <c r="B223" s="111" t="s">
        <v>76</v>
      </c>
      <c r="C223" s="61">
        <v>1094357</v>
      </c>
      <c r="D223" s="62">
        <v>45911</v>
      </c>
      <c r="E223" s="105" t="s">
        <v>2798</v>
      </c>
      <c r="F223" s="105" t="s">
        <v>2799</v>
      </c>
      <c r="G223" s="162" t="s">
        <v>496</v>
      </c>
      <c r="H223" s="195" t="s">
        <v>89</v>
      </c>
      <c r="I223" s="64" t="s">
        <v>41</v>
      </c>
      <c r="J223" s="65">
        <v>3</v>
      </c>
      <c r="K223" s="66" t="s">
        <v>69</v>
      </c>
      <c r="L223" s="67" t="s">
        <v>91</v>
      </c>
      <c r="M223" s="67" t="s">
        <v>62</v>
      </c>
      <c r="N223" s="68" t="s">
        <v>62</v>
      </c>
      <c r="O223" s="68">
        <v>0.375</v>
      </c>
      <c r="P223" s="69" t="s">
        <v>77</v>
      </c>
      <c r="Q223" s="69" t="s">
        <v>78</v>
      </c>
      <c r="R223" s="70">
        <v>45905</v>
      </c>
      <c r="S223" s="71" t="s">
        <v>79</v>
      </c>
      <c r="T223" s="69" t="s">
        <v>47</v>
      </c>
      <c r="U223" s="72" t="s">
        <v>80</v>
      </c>
      <c r="V223" s="73">
        <v>3</v>
      </c>
      <c r="W223" s="73">
        <v>82939</v>
      </c>
      <c r="X223" s="74">
        <v>5</v>
      </c>
      <c r="Y223" s="72">
        <v>0.69</v>
      </c>
      <c r="Z223" s="73" t="s">
        <v>96</v>
      </c>
      <c r="AA223" s="70">
        <v>45881</v>
      </c>
      <c r="AB223" s="73"/>
      <c r="AC223" s="75">
        <v>82939</v>
      </c>
      <c r="AD223" s="75">
        <v>7000</v>
      </c>
      <c r="AE223" s="75" t="s">
        <v>340</v>
      </c>
      <c r="AF223" s="76" t="s">
        <v>4020</v>
      </c>
      <c r="AG223" s="76" t="s">
        <v>4021</v>
      </c>
      <c r="AH223" s="77">
        <v>45905</v>
      </c>
      <c r="AI223" s="77" t="s">
        <v>4022</v>
      </c>
    </row>
    <row r="224" spans="1:35" ht="12" customHeight="1" x14ac:dyDescent="0.3">
      <c r="A224" s="1" t="str">
        <f t="shared" si="10"/>
        <v>OXX1100095</v>
      </c>
      <c r="B224" s="111" t="s">
        <v>76</v>
      </c>
      <c r="C224" s="61">
        <v>1100095</v>
      </c>
      <c r="D224" s="62">
        <v>45911</v>
      </c>
      <c r="E224" s="105" t="s">
        <v>2800</v>
      </c>
      <c r="F224" s="105" t="s">
        <v>2801</v>
      </c>
      <c r="G224" s="162" t="s">
        <v>496</v>
      </c>
      <c r="H224" s="195" t="s">
        <v>89</v>
      </c>
      <c r="I224" s="64" t="s">
        <v>41</v>
      </c>
      <c r="J224" s="65">
        <v>3</v>
      </c>
      <c r="K224" s="66" t="s">
        <v>69</v>
      </c>
      <c r="L224" s="67" t="s">
        <v>366</v>
      </c>
      <c r="M224" s="67" t="s">
        <v>62</v>
      </c>
      <c r="N224" s="68" t="s">
        <v>62</v>
      </c>
      <c r="O224" s="68">
        <v>0.375</v>
      </c>
      <c r="P224" s="69" t="s">
        <v>77</v>
      </c>
      <c r="Q224" s="69" t="s">
        <v>78</v>
      </c>
      <c r="R224" s="70">
        <v>45905</v>
      </c>
      <c r="S224" s="71" t="s">
        <v>79</v>
      </c>
      <c r="T224" s="69" t="s">
        <v>47</v>
      </c>
      <c r="U224" s="72" t="s">
        <v>80</v>
      </c>
      <c r="V224" s="73">
        <v>3</v>
      </c>
      <c r="W224" s="73">
        <v>73096</v>
      </c>
      <c r="X224" s="74">
        <v>5</v>
      </c>
      <c r="Y224" s="72">
        <v>0.84</v>
      </c>
      <c r="Z224" s="73" t="s">
        <v>100</v>
      </c>
      <c r="AA224" s="70">
        <v>45882</v>
      </c>
      <c r="AB224" s="73"/>
      <c r="AC224" s="75">
        <v>73096</v>
      </c>
      <c r="AD224" s="75">
        <v>7000</v>
      </c>
      <c r="AE224" s="75" t="s">
        <v>340</v>
      </c>
      <c r="AF224" s="76" t="s">
        <v>4023</v>
      </c>
      <c r="AG224" s="76" t="s">
        <v>4024</v>
      </c>
      <c r="AH224" s="77">
        <v>45905</v>
      </c>
      <c r="AI224" s="77" t="s">
        <v>4025</v>
      </c>
    </row>
    <row r="225" spans="1:35" ht="12" customHeight="1" x14ac:dyDescent="0.3">
      <c r="A225" s="1" t="str">
        <f t="shared" si="10"/>
        <v>OXX1104579</v>
      </c>
      <c r="B225" s="111" t="s">
        <v>76</v>
      </c>
      <c r="C225" s="61">
        <v>1104579</v>
      </c>
      <c r="D225" s="62">
        <v>45911</v>
      </c>
      <c r="E225" s="105" t="s">
        <v>2802</v>
      </c>
      <c r="F225" s="105" t="s">
        <v>2803</v>
      </c>
      <c r="G225" s="162" t="s">
        <v>496</v>
      </c>
      <c r="H225" s="195" t="s">
        <v>89</v>
      </c>
      <c r="I225" s="64" t="s">
        <v>41</v>
      </c>
      <c r="J225" s="65">
        <v>3</v>
      </c>
      <c r="K225" s="66" t="s">
        <v>69</v>
      </c>
      <c r="L225" s="67" t="s">
        <v>272</v>
      </c>
      <c r="M225" s="67" t="s">
        <v>62</v>
      </c>
      <c r="N225" s="68" t="s">
        <v>62</v>
      </c>
      <c r="O225" s="68">
        <v>0.375</v>
      </c>
      <c r="P225" s="69" t="s">
        <v>77</v>
      </c>
      <c r="Q225" s="69" t="s">
        <v>78</v>
      </c>
      <c r="R225" s="70">
        <v>45905</v>
      </c>
      <c r="S225" s="71" t="s">
        <v>79</v>
      </c>
      <c r="T225" s="69" t="s">
        <v>47</v>
      </c>
      <c r="U225" s="72" t="s">
        <v>80</v>
      </c>
      <c r="V225" s="73">
        <v>3</v>
      </c>
      <c r="W225" s="73">
        <v>71974</v>
      </c>
      <c r="X225" s="74">
        <v>5</v>
      </c>
      <c r="Y225" s="72">
        <v>0.88</v>
      </c>
      <c r="Z225" s="73" t="s">
        <v>272</v>
      </c>
      <c r="AA225" s="70">
        <v>45881</v>
      </c>
      <c r="AB225" s="73"/>
      <c r="AC225" s="75">
        <v>71974</v>
      </c>
      <c r="AD225" s="75">
        <v>7000</v>
      </c>
      <c r="AE225" s="75" t="s">
        <v>340</v>
      </c>
      <c r="AF225" s="76" t="s">
        <v>4026</v>
      </c>
      <c r="AG225" s="76" t="s">
        <v>4027</v>
      </c>
      <c r="AH225" s="77">
        <v>45905</v>
      </c>
      <c r="AI225" s="77" t="s">
        <v>4028</v>
      </c>
    </row>
    <row r="226" spans="1:35" ht="12" customHeight="1" x14ac:dyDescent="0.3">
      <c r="A226" s="1" t="str">
        <f t="shared" si="10"/>
        <v>OXX1105179</v>
      </c>
      <c r="B226" s="111" t="s">
        <v>76</v>
      </c>
      <c r="C226" s="61">
        <v>1105179</v>
      </c>
      <c r="D226" s="62">
        <v>45911</v>
      </c>
      <c r="E226" s="105" t="s">
        <v>2804</v>
      </c>
      <c r="F226" s="105" t="s">
        <v>2805</v>
      </c>
      <c r="G226" s="162" t="s">
        <v>496</v>
      </c>
      <c r="H226" s="195" t="s">
        <v>89</v>
      </c>
      <c r="I226" s="64" t="s">
        <v>41</v>
      </c>
      <c r="J226" s="65">
        <v>3</v>
      </c>
      <c r="K226" s="66" t="s">
        <v>69</v>
      </c>
      <c r="L226" s="67" t="s">
        <v>100</v>
      </c>
      <c r="M226" s="67" t="s">
        <v>62</v>
      </c>
      <c r="N226" s="68" t="s">
        <v>62</v>
      </c>
      <c r="O226" s="68">
        <v>0.375</v>
      </c>
      <c r="P226" s="69" t="s">
        <v>77</v>
      </c>
      <c r="Q226" s="69" t="s">
        <v>78</v>
      </c>
      <c r="R226" s="70">
        <v>45905</v>
      </c>
      <c r="S226" s="71" t="s">
        <v>79</v>
      </c>
      <c r="T226" s="69" t="s">
        <v>47</v>
      </c>
      <c r="U226" s="72" t="s">
        <v>80</v>
      </c>
      <c r="V226" s="73">
        <v>3</v>
      </c>
      <c r="W226" s="73">
        <v>88869</v>
      </c>
      <c r="X226" s="74">
        <v>5</v>
      </c>
      <c r="Y226" s="72">
        <v>0.85</v>
      </c>
      <c r="Z226" s="73" t="s">
        <v>366</v>
      </c>
      <c r="AA226" s="70">
        <v>45881</v>
      </c>
      <c r="AB226" s="73"/>
      <c r="AC226" s="75">
        <v>88869</v>
      </c>
      <c r="AD226" s="75">
        <v>9000</v>
      </c>
      <c r="AE226" s="75" t="s">
        <v>340</v>
      </c>
      <c r="AF226" s="76" t="s">
        <v>4029</v>
      </c>
      <c r="AG226" s="76" t="s">
        <v>3702</v>
      </c>
      <c r="AH226" s="77">
        <v>45905</v>
      </c>
      <c r="AI226" s="77" t="s">
        <v>4030</v>
      </c>
    </row>
    <row r="227" spans="1:35" ht="12" customHeight="1" x14ac:dyDescent="0.3">
      <c r="A227" s="1" t="str">
        <f t="shared" si="10"/>
        <v>OXX1105472</v>
      </c>
      <c r="B227" s="111" t="s">
        <v>76</v>
      </c>
      <c r="C227" s="61">
        <v>1105472</v>
      </c>
      <c r="D227" s="62">
        <v>45911</v>
      </c>
      <c r="E227" s="105" t="s">
        <v>2806</v>
      </c>
      <c r="F227" s="105" t="s">
        <v>2807</v>
      </c>
      <c r="G227" s="162" t="s">
        <v>496</v>
      </c>
      <c r="H227" s="195" t="s">
        <v>89</v>
      </c>
      <c r="I227" s="64" t="s">
        <v>41</v>
      </c>
      <c r="J227" s="65">
        <v>3</v>
      </c>
      <c r="K227" s="66" t="s">
        <v>69</v>
      </c>
      <c r="L227" s="67" t="s">
        <v>99</v>
      </c>
      <c r="M227" s="67" t="s">
        <v>62</v>
      </c>
      <c r="N227" s="68" t="s">
        <v>62</v>
      </c>
      <c r="O227" s="68">
        <v>0.375</v>
      </c>
      <c r="P227" s="69" t="s">
        <v>77</v>
      </c>
      <c r="Q227" s="69" t="s">
        <v>78</v>
      </c>
      <c r="R227" s="70">
        <v>45905</v>
      </c>
      <c r="S227" s="71" t="s">
        <v>79</v>
      </c>
      <c r="T227" s="69" t="s">
        <v>47</v>
      </c>
      <c r="U227" s="72" t="s">
        <v>80</v>
      </c>
      <c r="V227" s="73">
        <v>3</v>
      </c>
      <c r="W227" s="73">
        <v>67579</v>
      </c>
      <c r="X227" s="74">
        <v>5</v>
      </c>
      <c r="Y227" s="72">
        <v>0.64</v>
      </c>
      <c r="Z227" s="73" t="s">
        <v>109</v>
      </c>
      <c r="AA227" s="70">
        <v>45881</v>
      </c>
      <c r="AB227" s="73"/>
      <c r="AC227" s="75">
        <v>67579</v>
      </c>
      <c r="AD227" s="75">
        <v>7000</v>
      </c>
      <c r="AE227" s="75" t="s">
        <v>340</v>
      </c>
      <c r="AF227" s="76" t="s">
        <v>4031</v>
      </c>
      <c r="AG227" s="76" t="s">
        <v>4032</v>
      </c>
      <c r="AH227" s="77">
        <v>45905</v>
      </c>
      <c r="AI227" s="77" t="s">
        <v>4033</v>
      </c>
    </row>
    <row r="228" spans="1:35" ht="12" customHeight="1" x14ac:dyDescent="0.3">
      <c r="A228" s="1" t="str">
        <f t="shared" si="10"/>
        <v>OXX1106513</v>
      </c>
      <c r="B228" s="111" t="s">
        <v>76</v>
      </c>
      <c r="C228" s="61">
        <v>1106513</v>
      </c>
      <c r="D228" s="62">
        <v>45911</v>
      </c>
      <c r="E228" s="105" t="s">
        <v>2808</v>
      </c>
      <c r="F228" s="105" t="s">
        <v>2809</v>
      </c>
      <c r="G228" s="162" t="s">
        <v>987</v>
      </c>
      <c r="H228" s="195" t="s">
        <v>89</v>
      </c>
      <c r="I228" s="64" t="s">
        <v>41</v>
      </c>
      <c r="J228" s="65">
        <v>3</v>
      </c>
      <c r="K228" s="66" t="s">
        <v>69</v>
      </c>
      <c r="L228" s="67" t="s">
        <v>90</v>
      </c>
      <c r="M228" s="67" t="s">
        <v>62</v>
      </c>
      <c r="N228" s="68" t="s">
        <v>62</v>
      </c>
      <c r="O228" s="68">
        <v>0.375</v>
      </c>
      <c r="P228" s="69" t="s">
        <v>77</v>
      </c>
      <c r="Q228" s="69" t="s">
        <v>78</v>
      </c>
      <c r="R228" s="70">
        <v>45905</v>
      </c>
      <c r="S228" s="71" t="s">
        <v>79</v>
      </c>
      <c r="T228" s="69" t="s">
        <v>47</v>
      </c>
      <c r="U228" s="72" t="s">
        <v>80</v>
      </c>
      <c r="V228" s="73">
        <v>3</v>
      </c>
      <c r="W228" s="73">
        <v>57459</v>
      </c>
      <c r="X228" s="74">
        <v>5</v>
      </c>
      <c r="Y228" s="72">
        <v>1</v>
      </c>
      <c r="Z228" s="73" t="s">
        <v>100</v>
      </c>
      <c r="AA228" s="70">
        <v>45881</v>
      </c>
      <c r="AB228" s="73"/>
      <c r="AC228" s="75">
        <v>57459</v>
      </c>
      <c r="AD228" s="75">
        <v>5000</v>
      </c>
      <c r="AE228" s="75" t="s">
        <v>340</v>
      </c>
      <c r="AF228" s="76" t="s">
        <v>4034</v>
      </c>
      <c r="AG228" s="76" t="s">
        <v>4035</v>
      </c>
      <c r="AH228" s="77">
        <v>45905</v>
      </c>
      <c r="AI228" s="77" t="s">
        <v>4036</v>
      </c>
    </row>
    <row r="229" spans="1:35" ht="12" customHeight="1" x14ac:dyDescent="0.3">
      <c r="A229" s="1" t="str">
        <f t="shared" si="10"/>
        <v>OXX1107083</v>
      </c>
      <c r="B229" s="111" t="s">
        <v>76</v>
      </c>
      <c r="C229" s="61">
        <v>1107083</v>
      </c>
      <c r="D229" s="62">
        <v>45911</v>
      </c>
      <c r="E229" s="105" t="s">
        <v>2810</v>
      </c>
      <c r="F229" s="105" t="s">
        <v>2811</v>
      </c>
      <c r="G229" s="162" t="s">
        <v>496</v>
      </c>
      <c r="H229" s="195" t="s">
        <v>89</v>
      </c>
      <c r="I229" s="64" t="s">
        <v>41</v>
      </c>
      <c r="J229" s="65">
        <v>3</v>
      </c>
      <c r="K229" s="66" t="s">
        <v>69</v>
      </c>
      <c r="L229" s="67" t="s">
        <v>95</v>
      </c>
      <c r="M229" s="67" t="s">
        <v>62</v>
      </c>
      <c r="N229" s="68" t="s">
        <v>62</v>
      </c>
      <c r="O229" s="68">
        <v>0.375</v>
      </c>
      <c r="P229" s="69" t="s">
        <v>77</v>
      </c>
      <c r="Q229" s="69" t="s">
        <v>78</v>
      </c>
      <c r="R229" s="70">
        <v>45905</v>
      </c>
      <c r="S229" s="71" t="s">
        <v>79</v>
      </c>
      <c r="T229" s="69" t="s">
        <v>47</v>
      </c>
      <c r="U229" s="72" t="s">
        <v>80</v>
      </c>
      <c r="V229" s="73">
        <v>3</v>
      </c>
      <c r="W229" s="73">
        <v>115293</v>
      </c>
      <c r="X229" s="74">
        <v>5</v>
      </c>
      <c r="Y229" s="72">
        <v>0.78</v>
      </c>
      <c r="Z229" s="73" t="s">
        <v>99</v>
      </c>
      <c r="AA229" s="70">
        <v>45881</v>
      </c>
      <c r="AB229" s="73"/>
      <c r="AC229" s="75">
        <v>115293</v>
      </c>
      <c r="AD229" s="75">
        <v>11000</v>
      </c>
      <c r="AE229" s="75" t="s">
        <v>340</v>
      </c>
      <c r="AF229" s="76" t="s">
        <v>4037</v>
      </c>
      <c r="AG229" s="76" t="s">
        <v>4038</v>
      </c>
      <c r="AH229" s="77">
        <v>45905</v>
      </c>
      <c r="AI229" s="77" t="s">
        <v>4039</v>
      </c>
    </row>
    <row r="230" spans="1:35" ht="12" customHeight="1" x14ac:dyDescent="0.3">
      <c r="A230" s="1" t="str">
        <f t="shared" si="10"/>
        <v>OXX1108561</v>
      </c>
      <c r="B230" s="111" t="s">
        <v>76</v>
      </c>
      <c r="C230" s="61">
        <v>1108561</v>
      </c>
      <c r="D230" s="62">
        <v>45911</v>
      </c>
      <c r="E230" s="105" t="s">
        <v>2812</v>
      </c>
      <c r="F230" s="105" t="s">
        <v>2813</v>
      </c>
      <c r="G230" s="162" t="s">
        <v>496</v>
      </c>
      <c r="H230" s="195" t="s">
        <v>89</v>
      </c>
      <c r="I230" s="64" t="s">
        <v>41</v>
      </c>
      <c r="J230" s="65">
        <v>3</v>
      </c>
      <c r="K230" s="66" t="s">
        <v>69</v>
      </c>
      <c r="L230" s="67" t="s">
        <v>92</v>
      </c>
      <c r="M230" s="67" t="s">
        <v>62</v>
      </c>
      <c r="N230" s="68" t="s">
        <v>62</v>
      </c>
      <c r="O230" s="68">
        <v>0.375</v>
      </c>
      <c r="P230" s="69" t="s">
        <v>77</v>
      </c>
      <c r="Q230" s="69" t="s">
        <v>78</v>
      </c>
      <c r="R230" s="70">
        <v>45905</v>
      </c>
      <c r="S230" s="71" t="s">
        <v>79</v>
      </c>
      <c r="T230" s="69" t="s">
        <v>47</v>
      </c>
      <c r="U230" s="72" t="s">
        <v>80</v>
      </c>
      <c r="V230" s="73">
        <v>3</v>
      </c>
      <c r="W230" s="73">
        <v>57007</v>
      </c>
      <c r="X230" s="74">
        <v>5</v>
      </c>
      <c r="Y230" s="72">
        <v>0.71</v>
      </c>
      <c r="Z230" s="73" t="s">
        <v>92</v>
      </c>
      <c r="AA230" s="70">
        <v>45881</v>
      </c>
      <c r="AB230" s="73"/>
      <c r="AC230" s="75">
        <v>57007</v>
      </c>
      <c r="AD230" s="75">
        <v>5000</v>
      </c>
      <c r="AE230" s="75" t="s">
        <v>340</v>
      </c>
      <c r="AF230" s="76" t="s">
        <v>4040</v>
      </c>
      <c r="AG230" s="76" t="s">
        <v>4041</v>
      </c>
      <c r="AH230" s="77">
        <v>45905</v>
      </c>
      <c r="AI230" s="77" t="s">
        <v>4042</v>
      </c>
    </row>
    <row r="231" spans="1:35" ht="12" customHeight="1" x14ac:dyDescent="0.3">
      <c r="A231" s="1" t="str">
        <f t="shared" si="10"/>
        <v>OXX1110592</v>
      </c>
      <c r="B231" s="111" t="s">
        <v>76</v>
      </c>
      <c r="C231" s="61">
        <v>1110592</v>
      </c>
      <c r="D231" s="62">
        <v>45911</v>
      </c>
      <c r="E231" s="105" t="s">
        <v>2814</v>
      </c>
      <c r="F231" s="105" t="s">
        <v>2815</v>
      </c>
      <c r="G231" s="162" t="s">
        <v>496</v>
      </c>
      <c r="H231" s="195" t="s">
        <v>89</v>
      </c>
      <c r="I231" s="64" t="s">
        <v>41</v>
      </c>
      <c r="J231" s="65">
        <v>3</v>
      </c>
      <c r="K231" s="66" t="s">
        <v>69</v>
      </c>
      <c r="L231" s="67" t="s">
        <v>437</v>
      </c>
      <c r="M231" s="67" t="s">
        <v>62</v>
      </c>
      <c r="N231" s="68" t="s">
        <v>62</v>
      </c>
      <c r="O231" s="68">
        <v>0.375</v>
      </c>
      <c r="P231" s="69" t="s">
        <v>77</v>
      </c>
      <c r="Q231" s="69" t="s">
        <v>78</v>
      </c>
      <c r="R231" s="70">
        <v>45905</v>
      </c>
      <c r="S231" s="71" t="s">
        <v>79</v>
      </c>
      <c r="T231" s="69" t="s">
        <v>47</v>
      </c>
      <c r="U231" s="72" t="s">
        <v>80</v>
      </c>
      <c r="V231" s="73">
        <v>3</v>
      </c>
      <c r="W231" s="73">
        <v>79483</v>
      </c>
      <c r="X231" s="74">
        <v>5</v>
      </c>
      <c r="Y231" s="72">
        <v>0.84</v>
      </c>
      <c r="Z231" s="73" t="s">
        <v>94</v>
      </c>
      <c r="AA231" s="70">
        <v>45881</v>
      </c>
      <c r="AB231" s="73"/>
      <c r="AC231" s="75">
        <v>79483</v>
      </c>
      <c r="AD231" s="75">
        <v>7000</v>
      </c>
      <c r="AE231" s="75" t="s">
        <v>340</v>
      </c>
      <c r="AF231" s="76" t="s">
        <v>4043</v>
      </c>
      <c r="AG231" s="76" t="s">
        <v>3699</v>
      </c>
      <c r="AH231" s="77">
        <v>45905</v>
      </c>
      <c r="AI231" s="77" t="s">
        <v>4044</v>
      </c>
    </row>
    <row r="232" spans="1:35" ht="12" customHeight="1" x14ac:dyDescent="0.3">
      <c r="A232" s="1" t="str">
        <f t="shared" si="10"/>
        <v>OXX1105180</v>
      </c>
      <c r="B232" s="111" t="s">
        <v>76</v>
      </c>
      <c r="C232" s="61">
        <v>1105180</v>
      </c>
      <c r="D232" s="62">
        <v>45911</v>
      </c>
      <c r="E232" s="105" t="s">
        <v>2816</v>
      </c>
      <c r="F232" s="105" t="s">
        <v>2817</v>
      </c>
      <c r="G232" s="162" t="s">
        <v>814</v>
      </c>
      <c r="H232" s="63" t="s">
        <v>101</v>
      </c>
      <c r="I232" s="64" t="s">
        <v>41</v>
      </c>
      <c r="J232" s="65">
        <v>3</v>
      </c>
      <c r="K232" s="66" t="s">
        <v>69</v>
      </c>
      <c r="L232" s="67" t="s">
        <v>271</v>
      </c>
      <c r="M232" s="67" t="s">
        <v>62</v>
      </c>
      <c r="N232" s="68" t="s">
        <v>62</v>
      </c>
      <c r="O232" s="68">
        <v>0.375</v>
      </c>
      <c r="P232" s="69" t="s">
        <v>77</v>
      </c>
      <c r="Q232" s="69" t="s">
        <v>78</v>
      </c>
      <c r="R232" s="70">
        <v>45905</v>
      </c>
      <c r="S232" s="71" t="s">
        <v>79</v>
      </c>
      <c r="T232" s="69" t="s">
        <v>47</v>
      </c>
      <c r="U232" s="72" t="s">
        <v>80</v>
      </c>
      <c r="V232" s="73">
        <v>3</v>
      </c>
      <c r="W232" s="73">
        <v>85678</v>
      </c>
      <c r="X232" s="74">
        <v>5</v>
      </c>
      <c r="Y232" s="72">
        <v>0.69</v>
      </c>
      <c r="Z232" s="73" t="s">
        <v>271</v>
      </c>
      <c r="AA232" s="70">
        <v>45849</v>
      </c>
      <c r="AB232" s="73"/>
      <c r="AC232" s="75">
        <v>85678</v>
      </c>
      <c r="AD232" s="75">
        <v>9000</v>
      </c>
      <c r="AE232" s="75" t="s">
        <v>340</v>
      </c>
      <c r="AF232" s="76" t="s">
        <v>4045</v>
      </c>
      <c r="AG232" s="76" t="s">
        <v>4046</v>
      </c>
      <c r="AH232" s="77">
        <v>45905</v>
      </c>
      <c r="AI232" s="77" t="s">
        <v>4047</v>
      </c>
    </row>
    <row r="233" spans="1:35" ht="12" customHeight="1" x14ac:dyDescent="0.3">
      <c r="A233" s="1" t="str">
        <f t="shared" si="10"/>
        <v>OXX1107383</v>
      </c>
      <c r="B233" s="111" t="s">
        <v>76</v>
      </c>
      <c r="C233" s="61">
        <v>1107383</v>
      </c>
      <c r="D233" s="62">
        <v>45911</v>
      </c>
      <c r="E233" s="105" t="s">
        <v>2818</v>
      </c>
      <c r="F233" s="105" t="s">
        <v>2819</v>
      </c>
      <c r="G233" s="162" t="s">
        <v>804</v>
      </c>
      <c r="H233" s="63" t="s">
        <v>101</v>
      </c>
      <c r="I233" s="64" t="s">
        <v>41</v>
      </c>
      <c r="J233" s="65">
        <v>3</v>
      </c>
      <c r="K233" s="66" t="s">
        <v>69</v>
      </c>
      <c r="L233" s="67" t="s">
        <v>379</v>
      </c>
      <c r="M233" s="67" t="s">
        <v>83</v>
      </c>
      <c r="N233" s="68">
        <v>0.29166666666666669</v>
      </c>
      <c r="O233" s="68">
        <v>0.375</v>
      </c>
      <c r="P233" s="69" t="s">
        <v>77</v>
      </c>
      <c r="Q233" s="69" t="s">
        <v>78</v>
      </c>
      <c r="R233" s="70">
        <v>45905</v>
      </c>
      <c r="S233" s="71" t="s">
        <v>79</v>
      </c>
      <c r="T233" s="69" t="s">
        <v>47</v>
      </c>
      <c r="U233" s="72" t="s">
        <v>80</v>
      </c>
      <c r="V233" s="73">
        <v>3</v>
      </c>
      <c r="W233" s="73">
        <v>69457</v>
      </c>
      <c r="X233" s="74">
        <v>5</v>
      </c>
      <c r="Y233" s="72">
        <v>0.86499999999999999</v>
      </c>
      <c r="Z233" s="73" t="s">
        <v>379</v>
      </c>
      <c r="AA233" s="70">
        <v>45881</v>
      </c>
      <c r="AB233" s="73"/>
      <c r="AC233" s="75">
        <v>69457</v>
      </c>
      <c r="AD233" s="75">
        <v>7000</v>
      </c>
      <c r="AE233" s="75" t="s">
        <v>340</v>
      </c>
      <c r="AF233" s="76" t="s">
        <v>4048</v>
      </c>
      <c r="AG233" s="76" t="s">
        <v>4049</v>
      </c>
      <c r="AH233" s="77">
        <v>45905</v>
      </c>
      <c r="AI233" s="77" t="s">
        <v>4050</v>
      </c>
    </row>
    <row r="234" spans="1:35" ht="12" customHeight="1" x14ac:dyDescent="0.3">
      <c r="A234" s="1" t="str">
        <f t="shared" si="10"/>
        <v>OXX1092506</v>
      </c>
      <c r="B234" s="111" t="s">
        <v>76</v>
      </c>
      <c r="C234" s="61">
        <v>1092506</v>
      </c>
      <c r="D234" s="62">
        <v>45911</v>
      </c>
      <c r="E234" s="105" t="s">
        <v>2820</v>
      </c>
      <c r="F234" s="105" t="s">
        <v>2821</v>
      </c>
      <c r="G234" s="162" t="s">
        <v>496</v>
      </c>
      <c r="H234" s="195" t="s">
        <v>103</v>
      </c>
      <c r="I234" s="64" t="s">
        <v>41</v>
      </c>
      <c r="J234" s="65">
        <v>3</v>
      </c>
      <c r="K234" s="66" t="s">
        <v>69</v>
      </c>
      <c r="L234" s="67" t="s">
        <v>446</v>
      </c>
      <c r="M234" s="67" t="s">
        <v>62</v>
      </c>
      <c r="N234" s="68" t="s">
        <v>62</v>
      </c>
      <c r="O234" s="68">
        <v>0.375</v>
      </c>
      <c r="P234" s="69" t="s">
        <v>77</v>
      </c>
      <c r="Q234" s="69" t="s">
        <v>78</v>
      </c>
      <c r="R234" s="70">
        <v>45905</v>
      </c>
      <c r="S234" s="71" t="s">
        <v>79</v>
      </c>
      <c r="T234" s="69" t="s">
        <v>47</v>
      </c>
      <c r="U234" s="72" t="s">
        <v>80</v>
      </c>
      <c r="V234" s="73">
        <v>3</v>
      </c>
      <c r="W234" s="73">
        <v>94638</v>
      </c>
      <c r="X234" s="74">
        <v>5</v>
      </c>
      <c r="Y234" s="72">
        <v>0.59</v>
      </c>
      <c r="Z234" s="73" t="s">
        <v>111</v>
      </c>
      <c r="AA234" s="70">
        <v>45882</v>
      </c>
      <c r="AB234" s="73"/>
      <c r="AC234" s="75">
        <v>94638</v>
      </c>
      <c r="AD234" s="75">
        <v>9000</v>
      </c>
      <c r="AE234" s="75" t="s">
        <v>340</v>
      </c>
      <c r="AF234" s="76" t="s">
        <v>4051</v>
      </c>
      <c r="AG234" s="76" t="s">
        <v>4052</v>
      </c>
      <c r="AH234" s="77">
        <v>45905</v>
      </c>
      <c r="AI234" s="77" t="s">
        <v>4053</v>
      </c>
    </row>
    <row r="235" spans="1:35" ht="12" customHeight="1" x14ac:dyDescent="0.3">
      <c r="A235" s="1" t="str">
        <f t="shared" si="10"/>
        <v>OXX1093232</v>
      </c>
      <c r="B235" s="111" t="s">
        <v>76</v>
      </c>
      <c r="C235" s="61">
        <v>1093232</v>
      </c>
      <c r="D235" s="62">
        <v>45911</v>
      </c>
      <c r="E235" s="105" t="s">
        <v>2822</v>
      </c>
      <c r="F235" s="105" t="s">
        <v>2823</v>
      </c>
      <c r="G235" s="162" t="s">
        <v>496</v>
      </c>
      <c r="H235" s="195" t="s">
        <v>103</v>
      </c>
      <c r="I235" s="64" t="s">
        <v>41</v>
      </c>
      <c r="J235" s="65">
        <v>3</v>
      </c>
      <c r="K235" s="66" t="s">
        <v>69</v>
      </c>
      <c r="L235" s="67" t="s">
        <v>171</v>
      </c>
      <c r="M235" s="67" t="s">
        <v>62</v>
      </c>
      <c r="N235" s="68" t="s">
        <v>62</v>
      </c>
      <c r="O235" s="68">
        <v>0.375</v>
      </c>
      <c r="P235" s="69" t="s">
        <v>77</v>
      </c>
      <c r="Q235" s="69" t="s">
        <v>78</v>
      </c>
      <c r="R235" s="70">
        <v>45905</v>
      </c>
      <c r="S235" s="71" t="s">
        <v>79</v>
      </c>
      <c r="T235" s="69" t="s">
        <v>47</v>
      </c>
      <c r="U235" s="72" t="s">
        <v>80</v>
      </c>
      <c r="V235" s="73">
        <v>3</v>
      </c>
      <c r="W235" s="73">
        <v>53723</v>
      </c>
      <c r="X235" s="74">
        <v>5</v>
      </c>
      <c r="Y235" s="72">
        <v>0.71</v>
      </c>
      <c r="Z235" s="73" t="s">
        <v>252</v>
      </c>
      <c r="AA235" s="70">
        <v>45853</v>
      </c>
      <c r="AB235" s="73"/>
      <c r="AC235" s="75">
        <v>53723</v>
      </c>
      <c r="AD235" s="75">
        <v>5000</v>
      </c>
      <c r="AE235" s="75" t="s">
        <v>340</v>
      </c>
      <c r="AF235" s="76" t="s">
        <v>4054</v>
      </c>
      <c r="AG235" s="76" t="s">
        <v>4055</v>
      </c>
      <c r="AH235" s="77">
        <v>45905</v>
      </c>
      <c r="AI235" s="77" t="s">
        <v>4056</v>
      </c>
    </row>
    <row r="236" spans="1:35" ht="12" customHeight="1" x14ac:dyDescent="0.3">
      <c r="A236" s="1" t="str">
        <f t="shared" si="10"/>
        <v>OXX1094001</v>
      </c>
      <c r="B236" s="111" t="s">
        <v>76</v>
      </c>
      <c r="C236" s="61">
        <v>1094001</v>
      </c>
      <c r="D236" s="62">
        <v>45911</v>
      </c>
      <c r="E236" s="105" t="s">
        <v>2824</v>
      </c>
      <c r="F236" s="105" t="s">
        <v>2825</v>
      </c>
      <c r="G236" s="162" t="s">
        <v>496</v>
      </c>
      <c r="H236" s="195" t="s">
        <v>103</v>
      </c>
      <c r="I236" s="64" t="s">
        <v>41</v>
      </c>
      <c r="J236" s="65">
        <v>3</v>
      </c>
      <c r="K236" s="66" t="s">
        <v>69</v>
      </c>
      <c r="L236" s="67" t="s">
        <v>252</v>
      </c>
      <c r="M236" s="67" t="s">
        <v>62</v>
      </c>
      <c r="N236" s="68" t="s">
        <v>62</v>
      </c>
      <c r="O236" s="68">
        <v>0.375</v>
      </c>
      <c r="P236" s="69" t="s">
        <v>77</v>
      </c>
      <c r="Q236" s="69" t="s">
        <v>78</v>
      </c>
      <c r="R236" s="70">
        <v>45905</v>
      </c>
      <c r="S236" s="71" t="s">
        <v>79</v>
      </c>
      <c r="T236" s="69" t="s">
        <v>47</v>
      </c>
      <c r="U236" s="72" t="s">
        <v>80</v>
      </c>
      <c r="V236" s="73">
        <v>3</v>
      </c>
      <c r="W236" s="73">
        <v>62099</v>
      </c>
      <c r="X236" s="74">
        <v>5</v>
      </c>
      <c r="Y236" s="72">
        <v>0.88</v>
      </c>
      <c r="Z236" s="73" t="s">
        <v>177</v>
      </c>
      <c r="AA236" s="70">
        <v>45881</v>
      </c>
      <c r="AB236" s="73"/>
      <c r="AC236" s="75">
        <v>62099</v>
      </c>
      <c r="AD236" s="75">
        <v>7000</v>
      </c>
      <c r="AE236" s="75" t="s">
        <v>340</v>
      </c>
      <c r="AF236" s="76" t="s">
        <v>4057</v>
      </c>
      <c r="AG236" s="76" t="s">
        <v>4058</v>
      </c>
      <c r="AH236" s="77">
        <v>45905</v>
      </c>
      <c r="AI236" s="77" t="s">
        <v>4059</v>
      </c>
    </row>
    <row r="237" spans="1:35" ht="12" customHeight="1" x14ac:dyDescent="0.3">
      <c r="A237" s="1" t="str">
        <f t="shared" si="10"/>
        <v>OXX1096913</v>
      </c>
      <c r="B237" s="111" t="s">
        <v>76</v>
      </c>
      <c r="C237" s="61">
        <v>1096913</v>
      </c>
      <c r="D237" s="62">
        <v>45911</v>
      </c>
      <c r="E237" s="105" t="s">
        <v>2826</v>
      </c>
      <c r="F237" s="105" t="s">
        <v>2827</v>
      </c>
      <c r="G237" s="162" t="s">
        <v>496</v>
      </c>
      <c r="H237" s="195" t="s">
        <v>103</v>
      </c>
      <c r="I237" s="64" t="s">
        <v>41</v>
      </c>
      <c r="J237" s="65">
        <v>3</v>
      </c>
      <c r="K237" s="66" t="s">
        <v>69</v>
      </c>
      <c r="L237" s="67" t="s">
        <v>109</v>
      </c>
      <c r="M237" s="67" t="s">
        <v>62</v>
      </c>
      <c r="N237" s="68" t="s">
        <v>62</v>
      </c>
      <c r="O237" s="68">
        <v>0.375</v>
      </c>
      <c r="P237" s="69" t="s">
        <v>77</v>
      </c>
      <c r="Q237" s="69" t="s">
        <v>78</v>
      </c>
      <c r="R237" s="70">
        <v>45905</v>
      </c>
      <c r="S237" s="71" t="s">
        <v>79</v>
      </c>
      <c r="T237" s="69" t="s">
        <v>47</v>
      </c>
      <c r="U237" s="72" t="s">
        <v>80</v>
      </c>
      <c r="V237" s="73">
        <v>3</v>
      </c>
      <c r="W237" s="73">
        <v>68066</v>
      </c>
      <c r="X237" s="74">
        <v>5</v>
      </c>
      <c r="Y237" s="72">
        <v>0.65500000000000003</v>
      </c>
      <c r="Z237" s="73" t="s">
        <v>171</v>
      </c>
      <c r="AA237" s="70">
        <v>45881</v>
      </c>
      <c r="AB237" s="73"/>
      <c r="AC237" s="75">
        <v>68066</v>
      </c>
      <c r="AD237" s="75">
        <v>7000</v>
      </c>
      <c r="AE237" s="75" t="s">
        <v>340</v>
      </c>
      <c r="AF237" s="76" t="s">
        <v>4060</v>
      </c>
      <c r="AG237" s="76" t="s">
        <v>4061</v>
      </c>
      <c r="AH237" s="77">
        <v>45905</v>
      </c>
      <c r="AI237" s="77" t="s">
        <v>4062</v>
      </c>
    </row>
    <row r="238" spans="1:35" ht="12" customHeight="1" x14ac:dyDescent="0.3">
      <c r="A238" s="1" t="str">
        <f t="shared" si="10"/>
        <v>OXX1097050</v>
      </c>
      <c r="B238" s="111" t="s">
        <v>76</v>
      </c>
      <c r="C238" s="61">
        <v>1097050</v>
      </c>
      <c r="D238" s="62">
        <v>45911</v>
      </c>
      <c r="E238" s="105" t="s">
        <v>2828</v>
      </c>
      <c r="F238" s="105" t="s">
        <v>2829</v>
      </c>
      <c r="G238" s="162" t="s">
        <v>496</v>
      </c>
      <c r="H238" s="195" t="s">
        <v>103</v>
      </c>
      <c r="I238" s="64" t="s">
        <v>41</v>
      </c>
      <c r="J238" s="65">
        <v>3</v>
      </c>
      <c r="K238" s="66" t="s">
        <v>69</v>
      </c>
      <c r="L238" s="67" t="s">
        <v>177</v>
      </c>
      <c r="M238" s="67" t="s">
        <v>62</v>
      </c>
      <c r="N238" s="68" t="s">
        <v>62</v>
      </c>
      <c r="O238" s="68">
        <v>0.375</v>
      </c>
      <c r="P238" s="69" t="s">
        <v>77</v>
      </c>
      <c r="Q238" s="69" t="s">
        <v>78</v>
      </c>
      <c r="R238" s="70">
        <v>45905</v>
      </c>
      <c r="S238" s="71" t="s">
        <v>79</v>
      </c>
      <c r="T238" s="69" t="s">
        <v>47</v>
      </c>
      <c r="U238" s="72" t="s">
        <v>80</v>
      </c>
      <c r="V238" s="73">
        <v>3</v>
      </c>
      <c r="W238" s="73">
        <v>57697</v>
      </c>
      <c r="X238" s="74">
        <v>5</v>
      </c>
      <c r="Y238" s="72">
        <v>0.77499999999999991</v>
      </c>
      <c r="Z238" s="73" t="s">
        <v>111</v>
      </c>
      <c r="AA238" s="70">
        <v>45881</v>
      </c>
      <c r="AB238" s="73"/>
      <c r="AC238" s="75">
        <v>57697</v>
      </c>
      <c r="AD238" s="75">
        <v>5000</v>
      </c>
      <c r="AE238" s="75" t="s">
        <v>340</v>
      </c>
      <c r="AF238" s="76" t="s">
        <v>4063</v>
      </c>
      <c r="AG238" s="76" t="s">
        <v>4064</v>
      </c>
      <c r="AH238" s="77">
        <v>45905</v>
      </c>
      <c r="AI238" s="77" t="s">
        <v>4065</v>
      </c>
    </row>
    <row r="239" spans="1:35" ht="12" customHeight="1" x14ac:dyDescent="0.3">
      <c r="A239" s="1" t="str">
        <f t="shared" si="10"/>
        <v>OXX1098615</v>
      </c>
      <c r="B239" s="111" t="s">
        <v>76</v>
      </c>
      <c r="C239" s="61">
        <v>1098615</v>
      </c>
      <c r="D239" s="62">
        <v>45911</v>
      </c>
      <c r="E239" s="105" t="s">
        <v>2830</v>
      </c>
      <c r="F239" s="105" t="s">
        <v>2831</v>
      </c>
      <c r="G239" s="162" t="s">
        <v>510</v>
      </c>
      <c r="H239" s="195" t="s">
        <v>103</v>
      </c>
      <c r="I239" s="64" t="s">
        <v>41</v>
      </c>
      <c r="J239" s="65">
        <v>3</v>
      </c>
      <c r="K239" s="66" t="s">
        <v>69</v>
      </c>
      <c r="L239" s="67" t="s">
        <v>342</v>
      </c>
      <c r="M239" s="67" t="s">
        <v>62</v>
      </c>
      <c r="N239" s="68" t="s">
        <v>62</v>
      </c>
      <c r="O239" s="68">
        <v>0.375</v>
      </c>
      <c r="P239" s="69" t="s">
        <v>77</v>
      </c>
      <c r="Q239" s="69" t="s">
        <v>78</v>
      </c>
      <c r="R239" s="70">
        <v>45905</v>
      </c>
      <c r="S239" s="71" t="s">
        <v>79</v>
      </c>
      <c r="T239" s="69" t="s">
        <v>47</v>
      </c>
      <c r="U239" s="72" t="s">
        <v>80</v>
      </c>
      <c r="V239" s="73">
        <v>4</v>
      </c>
      <c r="W239" s="73">
        <v>56289</v>
      </c>
      <c r="X239" s="74">
        <v>5</v>
      </c>
      <c r="Y239" s="72">
        <v>0.79349999999999998</v>
      </c>
      <c r="Z239" s="73" t="s">
        <v>342</v>
      </c>
      <c r="AA239" s="70">
        <v>45821</v>
      </c>
      <c r="AB239" s="73"/>
      <c r="AC239" s="75">
        <v>56289</v>
      </c>
      <c r="AD239" s="75">
        <v>5000</v>
      </c>
      <c r="AE239" s="75" t="s">
        <v>340</v>
      </c>
      <c r="AF239" s="76" t="s">
        <v>4066</v>
      </c>
      <c r="AG239" s="76" t="s">
        <v>4067</v>
      </c>
      <c r="AH239" s="77">
        <v>45905</v>
      </c>
      <c r="AI239" s="77" t="s">
        <v>4068</v>
      </c>
    </row>
    <row r="240" spans="1:35" ht="12" customHeight="1" x14ac:dyDescent="0.3">
      <c r="A240" s="1" t="str">
        <f t="shared" si="10"/>
        <v>OXX1100454</v>
      </c>
      <c r="B240" s="111" t="s">
        <v>76</v>
      </c>
      <c r="C240" s="61">
        <v>1100454</v>
      </c>
      <c r="D240" s="62">
        <v>45911</v>
      </c>
      <c r="E240" s="105" t="s">
        <v>2832</v>
      </c>
      <c r="F240" s="105" t="s">
        <v>2833</v>
      </c>
      <c r="G240" s="162" t="s">
        <v>496</v>
      </c>
      <c r="H240" s="195" t="s">
        <v>103</v>
      </c>
      <c r="I240" s="64" t="s">
        <v>41</v>
      </c>
      <c r="J240" s="65">
        <v>3</v>
      </c>
      <c r="K240" s="66" t="s">
        <v>69</v>
      </c>
      <c r="L240" s="67" t="s">
        <v>111</v>
      </c>
      <c r="M240" s="67" t="s">
        <v>62</v>
      </c>
      <c r="N240" s="68" t="s">
        <v>62</v>
      </c>
      <c r="O240" s="68">
        <v>0.375</v>
      </c>
      <c r="P240" s="69" t="s">
        <v>77</v>
      </c>
      <c r="Q240" s="69" t="s">
        <v>78</v>
      </c>
      <c r="R240" s="70">
        <v>45905</v>
      </c>
      <c r="S240" s="71" t="s">
        <v>79</v>
      </c>
      <c r="T240" s="69" t="s">
        <v>47</v>
      </c>
      <c r="U240" s="72" t="s">
        <v>80</v>
      </c>
      <c r="V240" s="73">
        <v>3</v>
      </c>
      <c r="W240" s="73">
        <v>97378</v>
      </c>
      <c r="X240" s="74">
        <v>5</v>
      </c>
      <c r="Y240" s="72">
        <v>0.78</v>
      </c>
      <c r="Z240" s="73" t="s">
        <v>104</v>
      </c>
      <c r="AA240" s="70">
        <v>45853</v>
      </c>
      <c r="AB240" s="73"/>
      <c r="AC240" s="75">
        <v>97378</v>
      </c>
      <c r="AD240" s="75">
        <v>9000</v>
      </c>
      <c r="AE240" s="75" t="s">
        <v>340</v>
      </c>
      <c r="AF240" s="76" t="s">
        <v>4069</v>
      </c>
      <c r="AG240" s="76" t="s">
        <v>4070</v>
      </c>
      <c r="AH240" s="77">
        <v>45905</v>
      </c>
      <c r="AI240" s="77" t="s">
        <v>4071</v>
      </c>
    </row>
    <row r="241" spans="1:35" ht="12" customHeight="1" x14ac:dyDescent="0.3">
      <c r="A241" s="1" t="str">
        <f t="shared" si="10"/>
        <v>OXX1105356</v>
      </c>
      <c r="B241" s="111" t="s">
        <v>76</v>
      </c>
      <c r="C241" s="61">
        <v>1105356</v>
      </c>
      <c r="D241" s="62">
        <v>45911</v>
      </c>
      <c r="E241" s="105" t="s">
        <v>2834</v>
      </c>
      <c r="F241" s="105" t="s">
        <v>2835</v>
      </c>
      <c r="G241" s="162" t="s">
        <v>840</v>
      </c>
      <c r="H241" s="195" t="s">
        <v>103</v>
      </c>
      <c r="I241" s="64" t="s">
        <v>41</v>
      </c>
      <c r="J241" s="65">
        <v>3</v>
      </c>
      <c r="K241" s="66" t="s">
        <v>69</v>
      </c>
      <c r="L241" s="67" t="s">
        <v>108</v>
      </c>
      <c r="M241" s="67" t="s">
        <v>83</v>
      </c>
      <c r="N241" s="68">
        <v>0.29166666666666669</v>
      </c>
      <c r="O241" s="68">
        <v>0.375</v>
      </c>
      <c r="P241" s="69" t="s">
        <v>77</v>
      </c>
      <c r="Q241" s="69" t="s">
        <v>78</v>
      </c>
      <c r="R241" s="70">
        <v>45905</v>
      </c>
      <c r="S241" s="71" t="s">
        <v>79</v>
      </c>
      <c r="T241" s="69" t="s">
        <v>47</v>
      </c>
      <c r="U241" s="72" t="s">
        <v>80</v>
      </c>
      <c r="V241" s="73">
        <v>3</v>
      </c>
      <c r="W241" s="73">
        <v>54270</v>
      </c>
      <c r="X241" s="74">
        <v>5</v>
      </c>
      <c r="Y241" s="72">
        <v>0.69</v>
      </c>
      <c r="Z241" s="73" t="s">
        <v>110</v>
      </c>
      <c r="AA241" s="70">
        <v>45881</v>
      </c>
      <c r="AB241" s="73"/>
      <c r="AC241" s="75">
        <v>54270</v>
      </c>
      <c r="AD241" s="75">
        <v>5000</v>
      </c>
      <c r="AE241" s="75" t="s">
        <v>340</v>
      </c>
      <c r="AF241" s="76" t="s">
        <v>4072</v>
      </c>
      <c r="AG241" s="76" t="s">
        <v>4073</v>
      </c>
      <c r="AH241" s="77">
        <v>45905</v>
      </c>
      <c r="AI241" s="77" t="s">
        <v>4074</v>
      </c>
    </row>
    <row r="242" spans="1:35" ht="12" customHeight="1" x14ac:dyDescent="0.3">
      <c r="A242" s="1" t="str">
        <f t="shared" si="10"/>
        <v>OXX1106343</v>
      </c>
      <c r="B242" s="111" t="s">
        <v>76</v>
      </c>
      <c r="C242" s="61">
        <v>1106343</v>
      </c>
      <c r="D242" s="62">
        <v>45911</v>
      </c>
      <c r="E242" s="105" t="s">
        <v>2836</v>
      </c>
      <c r="F242" s="105" t="s">
        <v>2837</v>
      </c>
      <c r="G242" s="162" t="s">
        <v>840</v>
      </c>
      <c r="H242" s="195" t="s">
        <v>103</v>
      </c>
      <c r="I242" s="64" t="s">
        <v>41</v>
      </c>
      <c r="J242" s="65">
        <v>3</v>
      </c>
      <c r="K242" s="66" t="s">
        <v>69</v>
      </c>
      <c r="L242" s="67" t="s">
        <v>433</v>
      </c>
      <c r="M242" s="67" t="s">
        <v>83</v>
      </c>
      <c r="N242" s="68">
        <v>0.29166666666666669</v>
      </c>
      <c r="O242" s="68">
        <v>0.375</v>
      </c>
      <c r="P242" s="69" t="s">
        <v>77</v>
      </c>
      <c r="Q242" s="69" t="s">
        <v>78</v>
      </c>
      <c r="R242" s="70">
        <v>45905</v>
      </c>
      <c r="S242" s="71" t="s">
        <v>79</v>
      </c>
      <c r="T242" s="69" t="s">
        <v>47</v>
      </c>
      <c r="U242" s="72" t="s">
        <v>80</v>
      </c>
      <c r="V242" s="73">
        <v>3</v>
      </c>
      <c r="W242" s="73">
        <v>67833</v>
      </c>
      <c r="X242" s="74">
        <v>5</v>
      </c>
      <c r="Y242" s="72">
        <v>0.57999999999999996</v>
      </c>
      <c r="Z242" s="73" t="s">
        <v>125</v>
      </c>
      <c r="AA242" s="70">
        <v>45881</v>
      </c>
      <c r="AB242" s="73"/>
      <c r="AC242" s="75">
        <v>67833</v>
      </c>
      <c r="AD242" s="75">
        <v>7000</v>
      </c>
      <c r="AE242" s="75" t="s">
        <v>340</v>
      </c>
      <c r="AF242" s="76" t="s">
        <v>4075</v>
      </c>
      <c r="AG242" s="76" t="s">
        <v>4076</v>
      </c>
      <c r="AH242" s="77">
        <v>45905</v>
      </c>
      <c r="AI242" s="77" t="s">
        <v>4077</v>
      </c>
    </row>
    <row r="243" spans="1:35" ht="12" customHeight="1" x14ac:dyDescent="0.3">
      <c r="A243" s="1" t="str">
        <f t="shared" si="10"/>
        <v>OXX1109579</v>
      </c>
      <c r="B243" s="111" t="s">
        <v>76</v>
      </c>
      <c r="C243" s="61">
        <v>1109579</v>
      </c>
      <c r="D243" s="62">
        <v>45911</v>
      </c>
      <c r="E243" s="105" t="s">
        <v>2838</v>
      </c>
      <c r="F243" s="105" t="s">
        <v>2839</v>
      </c>
      <c r="G243" s="162" t="s">
        <v>496</v>
      </c>
      <c r="H243" s="195" t="s">
        <v>103</v>
      </c>
      <c r="I243" s="64" t="s">
        <v>41</v>
      </c>
      <c r="J243" s="65">
        <v>3</v>
      </c>
      <c r="K243" s="66" t="s">
        <v>69</v>
      </c>
      <c r="L243" s="67" t="s">
        <v>110</v>
      </c>
      <c r="M243" s="67" t="s">
        <v>62</v>
      </c>
      <c r="N243" s="68" t="s">
        <v>62</v>
      </c>
      <c r="O243" s="68">
        <v>0.375</v>
      </c>
      <c r="P243" s="69" t="s">
        <v>77</v>
      </c>
      <c r="Q243" s="69" t="s">
        <v>78</v>
      </c>
      <c r="R243" s="70">
        <v>45905</v>
      </c>
      <c r="S243" s="71" t="s">
        <v>79</v>
      </c>
      <c r="T243" s="69" t="s">
        <v>47</v>
      </c>
      <c r="U243" s="72" t="s">
        <v>80</v>
      </c>
      <c r="V243" s="73">
        <v>3</v>
      </c>
      <c r="W243" s="73">
        <v>56326</v>
      </c>
      <c r="X243" s="74">
        <v>5</v>
      </c>
      <c r="Y243" s="72">
        <v>0.8</v>
      </c>
      <c r="Z243" s="73" t="s">
        <v>95</v>
      </c>
      <c r="AA243" s="70">
        <v>45881</v>
      </c>
      <c r="AB243" s="73"/>
      <c r="AC243" s="75">
        <v>56326</v>
      </c>
      <c r="AD243" s="75">
        <v>5000</v>
      </c>
      <c r="AE243" s="75" t="s">
        <v>340</v>
      </c>
      <c r="AF243" s="76" t="s">
        <v>4078</v>
      </c>
      <c r="AG243" s="76" t="s">
        <v>3949</v>
      </c>
      <c r="AH243" s="77">
        <v>45905</v>
      </c>
      <c r="AI243" s="77" t="s">
        <v>4079</v>
      </c>
    </row>
    <row r="244" spans="1:35" ht="12" customHeight="1" thickBot="1" x14ac:dyDescent="0.35">
      <c r="A244" s="5" t="str">
        <f t="shared" si="8"/>
        <v/>
      </c>
      <c r="B244" s="78"/>
      <c r="C244" s="79"/>
      <c r="D244" s="80"/>
      <c r="E244" s="81"/>
      <c r="F244" s="81"/>
      <c r="G244" s="81"/>
      <c r="H244" s="82"/>
      <c r="I244" s="83" t="s">
        <v>38</v>
      </c>
      <c r="J244" s="84">
        <f>SUBTOTAL(9,J217:J243)</f>
        <v>80</v>
      </c>
      <c r="K244" s="85">
        <f>(70)-J244</f>
        <v>-10</v>
      </c>
      <c r="L244" s="127"/>
      <c r="M244" s="127"/>
      <c r="N244" s="128"/>
      <c r="O244" s="128"/>
      <c r="P244" s="129"/>
      <c r="Q244" s="129"/>
      <c r="R244" s="130"/>
      <c r="S244" s="131"/>
      <c r="T244" s="129"/>
      <c r="U244" s="132"/>
      <c r="V244" s="133"/>
      <c r="W244" s="133"/>
      <c r="X244" s="134"/>
      <c r="Y244" s="132"/>
      <c r="Z244" s="129"/>
      <c r="AA244" s="130"/>
      <c r="AB244" s="133"/>
      <c r="AC244" s="135"/>
      <c r="AD244" s="135"/>
      <c r="AE244" s="135"/>
      <c r="AF244" s="18"/>
      <c r="AG244" s="18"/>
      <c r="AH244" s="19"/>
      <c r="AI244" s="19"/>
    </row>
    <row r="245" spans="1:35" ht="12" customHeight="1" thickBot="1" x14ac:dyDescent="0.35">
      <c r="A245" s="152" t="str">
        <f t="shared" si="8"/>
        <v/>
      </c>
      <c r="B245" s="94"/>
      <c r="C245" s="115"/>
      <c r="D245" s="153"/>
      <c r="E245" s="97">
        <v>45912</v>
      </c>
      <c r="F245" s="98" t="s">
        <v>72</v>
      </c>
      <c r="G245" s="154"/>
      <c r="H245" s="155"/>
      <c r="I245" s="156"/>
      <c r="J245" s="110"/>
      <c r="K245" s="103"/>
      <c r="L245" s="86"/>
      <c r="M245" s="86"/>
      <c r="N245" s="87"/>
      <c r="O245" s="87"/>
      <c r="P245" s="88"/>
      <c r="Q245" s="88"/>
      <c r="R245" s="89"/>
      <c r="S245" s="90"/>
      <c r="T245" s="88"/>
      <c r="U245" s="91"/>
      <c r="V245" s="92"/>
      <c r="W245" s="92"/>
      <c r="X245" s="93"/>
      <c r="Y245" s="91"/>
      <c r="Z245" s="88"/>
      <c r="AA245" s="89"/>
      <c r="AB245" s="92"/>
      <c r="AC245" s="17"/>
      <c r="AD245" s="17"/>
      <c r="AE245" s="17"/>
      <c r="AF245" s="18"/>
      <c r="AG245" s="18"/>
      <c r="AH245" s="19"/>
      <c r="AI245" s="19"/>
    </row>
    <row r="246" spans="1:35" ht="12" customHeight="1" x14ac:dyDescent="0.3">
      <c r="A246" s="1" t="str">
        <f t="shared" ref="A246:A272" si="11">CONCATENATE(B246,C246)</f>
        <v>OXX1086082</v>
      </c>
      <c r="B246" s="111" t="s">
        <v>76</v>
      </c>
      <c r="C246" s="61">
        <v>1086082</v>
      </c>
      <c r="D246" s="62">
        <v>45912</v>
      </c>
      <c r="E246" s="105" t="s">
        <v>2840</v>
      </c>
      <c r="F246" s="105" t="s">
        <v>2841</v>
      </c>
      <c r="G246" s="162" t="s">
        <v>521</v>
      </c>
      <c r="H246" s="63" t="s">
        <v>60</v>
      </c>
      <c r="I246" s="64" t="s">
        <v>41</v>
      </c>
      <c r="J246" s="65">
        <v>3</v>
      </c>
      <c r="K246" s="66" t="s">
        <v>69</v>
      </c>
      <c r="L246" s="67" t="s">
        <v>211</v>
      </c>
      <c r="M246" s="67" t="s">
        <v>62</v>
      </c>
      <c r="N246" s="68" t="s">
        <v>62</v>
      </c>
      <c r="O246" s="68">
        <v>0.375</v>
      </c>
      <c r="P246" s="69" t="s">
        <v>77</v>
      </c>
      <c r="Q246" s="69" t="s">
        <v>78</v>
      </c>
      <c r="R246" s="70">
        <v>45905</v>
      </c>
      <c r="S246" s="71" t="s">
        <v>79</v>
      </c>
      <c r="T246" s="69" t="s">
        <v>47</v>
      </c>
      <c r="U246" s="72" t="s">
        <v>80</v>
      </c>
      <c r="V246" s="73">
        <v>3</v>
      </c>
      <c r="W246" s="73">
        <v>81357</v>
      </c>
      <c r="X246" s="74">
        <v>4.2</v>
      </c>
      <c r="Y246" s="72">
        <v>1</v>
      </c>
      <c r="Z246" s="73" t="s">
        <v>81</v>
      </c>
      <c r="AA246" s="70">
        <v>45853</v>
      </c>
      <c r="AB246" s="73"/>
      <c r="AC246" s="75">
        <v>81357</v>
      </c>
      <c r="AD246" s="75">
        <v>7000</v>
      </c>
      <c r="AE246" s="75" t="s">
        <v>340</v>
      </c>
      <c r="AF246" s="76" t="s">
        <v>4080</v>
      </c>
      <c r="AG246" s="76" t="s">
        <v>4081</v>
      </c>
      <c r="AH246" s="77">
        <v>45905</v>
      </c>
      <c r="AI246" s="77" t="s">
        <v>4082</v>
      </c>
    </row>
    <row r="247" spans="1:35" ht="12" customHeight="1" x14ac:dyDescent="0.3">
      <c r="A247" s="1" t="str">
        <f t="shared" si="11"/>
        <v>OXX1104060</v>
      </c>
      <c r="B247" s="111" t="s">
        <v>76</v>
      </c>
      <c r="C247" s="61">
        <v>1104060</v>
      </c>
      <c r="D247" s="62">
        <v>45912</v>
      </c>
      <c r="E247" s="105" t="s">
        <v>2842</v>
      </c>
      <c r="F247" s="105" t="s">
        <v>2843</v>
      </c>
      <c r="G247" s="162" t="s">
        <v>1066</v>
      </c>
      <c r="H247" s="63" t="s">
        <v>60</v>
      </c>
      <c r="I247" s="64" t="s">
        <v>41</v>
      </c>
      <c r="J247" s="65">
        <v>3</v>
      </c>
      <c r="K247" s="66" t="s">
        <v>69</v>
      </c>
      <c r="L247" s="67" t="s">
        <v>308</v>
      </c>
      <c r="M247" s="67" t="s">
        <v>83</v>
      </c>
      <c r="N247" s="68">
        <v>0.27083333333333331</v>
      </c>
      <c r="O247" s="68">
        <v>0.375</v>
      </c>
      <c r="P247" s="69" t="s">
        <v>77</v>
      </c>
      <c r="Q247" s="69" t="s">
        <v>78</v>
      </c>
      <c r="R247" s="70">
        <v>45905</v>
      </c>
      <c r="S247" s="71" t="s">
        <v>79</v>
      </c>
      <c r="T247" s="69" t="s">
        <v>47</v>
      </c>
      <c r="U247" s="72" t="s">
        <v>80</v>
      </c>
      <c r="V247" s="73">
        <v>3</v>
      </c>
      <c r="W247" s="73">
        <v>111333</v>
      </c>
      <c r="X247" s="74">
        <v>5</v>
      </c>
      <c r="Y247" s="72">
        <v>0.75</v>
      </c>
      <c r="Z247" s="73" t="s">
        <v>308</v>
      </c>
      <c r="AA247" s="70">
        <v>45882</v>
      </c>
      <c r="AB247" s="73"/>
      <c r="AC247" s="75">
        <v>111333</v>
      </c>
      <c r="AD247" s="75">
        <v>11000</v>
      </c>
      <c r="AE247" s="75" t="s">
        <v>340</v>
      </c>
      <c r="AF247" s="76" t="s">
        <v>4083</v>
      </c>
      <c r="AG247" s="76" t="s">
        <v>4084</v>
      </c>
      <c r="AH247" s="77">
        <v>45905</v>
      </c>
      <c r="AI247" s="77" t="s">
        <v>4085</v>
      </c>
    </row>
    <row r="248" spans="1:35" ht="12" customHeight="1" x14ac:dyDescent="0.3">
      <c r="A248" s="1" t="str">
        <f t="shared" si="11"/>
        <v>OXX1094367</v>
      </c>
      <c r="B248" s="111" t="s">
        <v>76</v>
      </c>
      <c r="C248" s="61">
        <v>1094367</v>
      </c>
      <c r="D248" s="62">
        <v>45912</v>
      </c>
      <c r="E248" s="105" t="s">
        <v>2844</v>
      </c>
      <c r="F248" s="105" t="s">
        <v>2845</v>
      </c>
      <c r="G248" s="162" t="s">
        <v>534</v>
      </c>
      <c r="H248" s="215" t="s">
        <v>399</v>
      </c>
      <c r="I248" s="64" t="s">
        <v>41</v>
      </c>
      <c r="J248" s="65">
        <v>3</v>
      </c>
      <c r="K248" s="66" t="s">
        <v>69</v>
      </c>
      <c r="L248" s="67" t="s">
        <v>82</v>
      </c>
      <c r="M248" s="67" t="s">
        <v>62</v>
      </c>
      <c r="N248" s="68" t="s">
        <v>62</v>
      </c>
      <c r="O248" s="68">
        <v>0.375</v>
      </c>
      <c r="P248" s="69" t="s">
        <v>77</v>
      </c>
      <c r="Q248" s="69" t="s">
        <v>78</v>
      </c>
      <c r="R248" s="70">
        <v>45905</v>
      </c>
      <c r="S248" s="71" t="s">
        <v>79</v>
      </c>
      <c r="T248" s="69" t="s">
        <v>47</v>
      </c>
      <c r="U248" s="72" t="s">
        <v>80</v>
      </c>
      <c r="V248" s="73">
        <v>3</v>
      </c>
      <c r="W248" s="73">
        <v>74629</v>
      </c>
      <c r="X248" s="74">
        <v>5</v>
      </c>
      <c r="Y248" s="72">
        <v>1</v>
      </c>
      <c r="Z248" s="73" t="s">
        <v>211</v>
      </c>
      <c r="AA248" s="70">
        <v>45883</v>
      </c>
      <c r="AB248" s="73"/>
      <c r="AC248" s="75">
        <v>74629</v>
      </c>
      <c r="AD248" s="75">
        <v>7000</v>
      </c>
      <c r="AE248" s="75" t="s">
        <v>340</v>
      </c>
      <c r="AF248" s="76" t="s">
        <v>4086</v>
      </c>
      <c r="AG248" s="76" t="s">
        <v>4087</v>
      </c>
      <c r="AH248" s="77">
        <v>45905</v>
      </c>
      <c r="AI248" s="77" t="s">
        <v>4088</v>
      </c>
    </row>
    <row r="249" spans="1:35" ht="12" customHeight="1" x14ac:dyDescent="0.3">
      <c r="A249" s="1" t="str">
        <f t="shared" si="11"/>
        <v>OXX1108243</v>
      </c>
      <c r="B249" s="111" t="s">
        <v>76</v>
      </c>
      <c r="C249" s="61">
        <v>1108243</v>
      </c>
      <c r="D249" s="62">
        <v>45912</v>
      </c>
      <c r="E249" s="105" t="s">
        <v>2846</v>
      </c>
      <c r="F249" s="105" t="s">
        <v>2847</v>
      </c>
      <c r="G249" s="162" t="s">
        <v>444</v>
      </c>
      <c r="H249" s="63" t="s">
        <v>85</v>
      </c>
      <c r="I249" s="64" t="s">
        <v>41</v>
      </c>
      <c r="J249" s="65">
        <v>3</v>
      </c>
      <c r="K249" s="66" t="s">
        <v>69</v>
      </c>
      <c r="L249" s="67" t="s">
        <v>84</v>
      </c>
      <c r="M249" s="67" t="s">
        <v>62</v>
      </c>
      <c r="N249" s="68" t="s">
        <v>62</v>
      </c>
      <c r="O249" s="68">
        <v>0.375</v>
      </c>
      <c r="P249" s="69" t="s">
        <v>77</v>
      </c>
      <c r="Q249" s="69" t="s">
        <v>78</v>
      </c>
      <c r="R249" s="70">
        <v>45905</v>
      </c>
      <c r="S249" s="71" t="s">
        <v>79</v>
      </c>
      <c r="T249" s="69" t="s">
        <v>47</v>
      </c>
      <c r="U249" s="72" t="s">
        <v>80</v>
      </c>
      <c r="V249" s="73">
        <v>3</v>
      </c>
      <c r="W249" s="73">
        <v>73373</v>
      </c>
      <c r="X249" s="74">
        <v>5</v>
      </c>
      <c r="Y249" s="72">
        <v>0.73499999999999999</v>
      </c>
      <c r="Z249" s="73" t="s">
        <v>84</v>
      </c>
      <c r="AA249" s="70">
        <v>45882</v>
      </c>
      <c r="AB249" s="73"/>
      <c r="AC249" s="75">
        <v>73373</v>
      </c>
      <c r="AD249" s="75">
        <v>7000</v>
      </c>
      <c r="AE249" s="75" t="s">
        <v>340</v>
      </c>
      <c r="AF249" s="76" t="s">
        <v>4089</v>
      </c>
      <c r="AG249" s="76" t="s">
        <v>4090</v>
      </c>
      <c r="AH249" s="77">
        <v>45905</v>
      </c>
      <c r="AI249" s="77" t="s">
        <v>4091</v>
      </c>
    </row>
    <row r="250" spans="1:35" ht="12" customHeight="1" x14ac:dyDescent="0.3">
      <c r="A250" s="1" t="str">
        <f t="shared" si="11"/>
        <v>OXX1097749</v>
      </c>
      <c r="B250" s="111" t="s">
        <v>76</v>
      </c>
      <c r="C250" s="61">
        <v>1097749</v>
      </c>
      <c r="D250" s="62">
        <v>45912</v>
      </c>
      <c r="E250" s="105" t="s">
        <v>2848</v>
      </c>
      <c r="F250" s="105" t="s">
        <v>2849</v>
      </c>
      <c r="G250" s="162" t="s">
        <v>682</v>
      </c>
      <c r="H250" s="213" t="s">
        <v>397</v>
      </c>
      <c r="I250" s="64" t="s">
        <v>41</v>
      </c>
      <c r="J250" s="65">
        <v>3</v>
      </c>
      <c r="K250" s="66" t="s">
        <v>69</v>
      </c>
      <c r="L250" s="67" t="s">
        <v>97</v>
      </c>
      <c r="M250" s="67" t="s">
        <v>62</v>
      </c>
      <c r="N250" s="68" t="s">
        <v>62</v>
      </c>
      <c r="O250" s="68">
        <v>0.375</v>
      </c>
      <c r="P250" s="69" t="s">
        <v>77</v>
      </c>
      <c r="Q250" s="69" t="s">
        <v>78</v>
      </c>
      <c r="R250" s="70">
        <v>45905</v>
      </c>
      <c r="S250" s="71" t="s">
        <v>79</v>
      </c>
      <c r="T250" s="69" t="s">
        <v>47</v>
      </c>
      <c r="U250" s="72" t="s">
        <v>80</v>
      </c>
      <c r="V250" s="73">
        <v>3</v>
      </c>
      <c r="W250" s="73">
        <v>70839</v>
      </c>
      <c r="X250" s="74">
        <v>5</v>
      </c>
      <c r="Y250" s="72">
        <v>0.82</v>
      </c>
      <c r="Z250" s="73" t="s">
        <v>97</v>
      </c>
      <c r="AA250" s="70">
        <v>45881</v>
      </c>
      <c r="AB250" s="73"/>
      <c r="AC250" s="75">
        <v>70839</v>
      </c>
      <c r="AD250" s="75">
        <v>7000</v>
      </c>
      <c r="AE250" s="75" t="s">
        <v>340</v>
      </c>
      <c r="AF250" s="76" t="s">
        <v>4092</v>
      </c>
      <c r="AG250" s="76" t="s">
        <v>4093</v>
      </c>
      <c r="AH250" s="77">
        <v>45905</v>
      </c>
      <c r="AI250" s="77" t="s">
        <v>4094</v>
      </c>
    </row>
    <row r="251" spans="1:35" ht="12" customHeight="1" x14ac:dyDescent="0.3">
      <c r="A251" s="1" t="str">
        <f t="shared" si="11"/>
        <v>OXX1105775</v>
      </c>
      <c r="B251" s="111" t="s">
        <v>76</v>
      </c>
      <c r="C251" s="61">
        <v>1105775</v>
      </c>
      <c r="D251" s="62">
        <v>45912</v>
      </c>
      <c r="E251" s="105" t="s">
        <v>2850</v>
      </c>
      <c r="F251" s="105" t="s">
        <v>2851</v>
      </c>
      <c r="G251" s="162" t="s">
        <v>493</v>
      </c>
      <c r="H251" s="214" t="s">
        <v>398</v>
      </c>
      <c r="I251" s="64" t="s">
        <v>41</v>
      </c>
      <c r="J251" s="65">
        <v>3</v>
      </c>
      <c r="K251" s="66" t="s">
        <v>69</v>
      </c>
      <c r="L251" s="67" t="s">
        <v>434</v>
      </c>
      <c r="M251" s="67" t="s">
        <v>62</v>
      </c>
      <c r="N251" s="68" t="s">
        <v>62</v>
      </c>
      <c r="O251" s="68">
        <v>0.375</v>
      </c>
      <c r="P251" s="69" t="s">
        <v>77</v>
      </c>
      <c r="Q251" s="69" t="s">
        <v>78</v>
      </c>
      <c r="R251" s="70">
        <v>45905</v>
      </c>
      <c r="S251" s="71" t="s">
        <v>79</v>
      </c>
      <c r="T251" s="69" t="s">
        <v>47</v>
      </c>
      <c r="U251" s="72" t="s">
        <v>80</v>
      </c>
      <c r="V251" s="73">
        <v>4</v>
      </c>
      <c r="W251" s="73">
        <v>57457</v>
      </c>
      <c r="X251" s="74">
        <v>5</v>
      </c>
      <c r="Y251" s="72">
        <v>0.88</v>
      </c>
      <c r="Z251" s="73" t="s">
        <v>93</v>
      </c>
      <c r="AA251" s="70">
        <v>45882</v>
      </c>
      <c r="AB251" s="73"/>
      <c r="AC251" s="75">
        <v>57457</v>
      </c>
      <c r="AD251" s="75">
        <v>5000</v>
      </c>
      <c r="AE251" s="75" t="s">
        <v>340</v>
      </c>
      <c r="AF251" s="76" t="s">
        <v>4095</v>
      </c>
      <c r="AG251" s="76" t="s">
        <v>4096</v>
      </c>
      <c r="AH251" s="77">
        <v>45905</v>
      </c>
      <c r="AI251" s="77" t="s">
        <v>4097</v>
      </c>
    </row>
    <row r="252" spans="1:35" ht="12" customHeight="1" x14ac:dyDescent="0.3">
      <c r="A252" s="1" t="str">
        <f t="shared" si="11"/>
        <v>OXX1094962</v>
      </c>
      <c r="B252" s="111" t="s">
        <v>76</v>
      </c>
      <c r="C252" s="61">
        <v>1094962</v>
      </c>
      <c r="D252" s="62">
        <v>45912</v>
      </c>
      <c r="E252" s="105" t="s">
        <v>2852</v>
      </c>
      <c r="F252" s="105" t="s">
        <v>2853</v>
      </c>
      <c r="G252" s="162" t="s">
        <v>496</v>
      </c>
      <c r="H252" s="195" t="s">
        <v>89</v>
      </c>
      <c r="I252" s="64" t="s">
        <v>41</v>
      </c>
      <c r="J252" s="65">
        <v>3</v>
      </c>
      <c r="K252" s="66" t="s">
        <v>69</v>
      </c>
      <c r="L252" s="67" t="s">
        <v>92</v>
      </c>
      <c r="M252" s="67" t="s">
        <v>62</v>
      </c>
      <c r="N252" s="68" t="s">
        <v>62</v>
      </c>
      <c r="O252" s="68">
        <v>0.375</v>
      </c>
      <c r="P252" s="69" t="s">
        <v>77</v>
      </c>
      <c r="Q252" s="69" t="s">
        <v>78</v>
      </c>
      <c r="R252" s="70">
        <v>45905</v>
      </c>
      <c r="S252" s="71" t="s">
        <v>79</v>
      </c>
      <c r="T252" s="69" t="s">
        <v>47</v>
      </c>
      <c r="U252" s="72" t="s">
        <v>80</v>
      </c>
      <c r="V252" s="73">
        <v>3</v>
      </c>
      <c r="W252" s="73">
        <v>106716</v>
      </c>
      <c r="X252" s="74">
        <v>5</v>
      </c>
      <c r="Y252" s="72">
        <v>0.71</v>
      </c>
      <c r="Z252" s="73" t="s">
        <v>92</v>
      </c>
      <c r="AA252" s="70">
        <v>45882</v>
      </c>
      <c r="AB252" s="73"/>
      <c r="AC252" s="75">
        <v>106716</v>
      </c>
      <c r="AD252" s="75">
        <v>9000</v>
      </c>
      <c r="AE252" s="75" t="s">
        <v>340</v>
      </c>
      <c r="AF252" s="76" t="s">
        <v>4098</v>
      </c>
      <c r="AG252" s="76" t="s">
        <v>4099</v>
      </c>
      <c r="AH252" s="77">
        <v>45905</v>
      </c>
      <c r="AI252" s="77" t="s">
        <v>4100</v>
      </c>
    </row>
    <row r="253" spans="1:35" ht="12" customHeight="1" x14ac:dyDescent="0.3">
      <c r="A253" s="1" t="str">
        <f t="shared" si="11"/>
        <v>OXX1097425</v>
      </c>
      <c r="B253" s="111" t="s">
        <v>76</v>
      </c>
      <c r="C253" s="61">
        <v>1097425</v>
      </c>
      <c r="D253" s="62">
        <v>45912</v>
      </c>
      <c r="E253" s="105" t="s">
        <v>2854</v>
      </c>
      <c r="F253" s="105" t="s">
        <v>2855</v>
      </c>
      <c r="G253" s="162" t="s">
        <v>496</v>
      </c>
      <c r="H253" s="195" t="s">
        <v>89</v>
      </c>
      <c r="I253" s="64" t="s">
        <v>41</v>
      </c>
      <c r="J253" s="65">
        <v>3</v>
      </c>
      <c r="K253" s="66" t="s">
        <v>69</v>
      </c>
      <c r="L253" s="67" t="s">
        <v>272</v>
      </c>
      <c r="M253" s="67" t="s">
        <v>62</v>
      </c>
      <c r="N253" s="68" t="s">
        <v>62</v>
      </c>
      <c r="O253" s="68">
        <v>0.375</v>
      </c>
      <c r="P253" s="69" t="s">
        <v>77</v>
      </c>
      <c r="Q253" s="69" t="s">
        <v>78</v>
      </c>
      <c r="R253" s="70">
        <v>45905</v>
      </c>
      <c r="S253" s="71" t="s">
        <v>79</v>
      </c>
      <c r="T253" s="69" t="s">
        <v>47</v>
      </c>
      <c r="U253" s="72" t="s">
        <v>80</v>
      </c>
      <c r="V253" s="73">
        <v>4</v>
      </c>
      <c r="W253" s="73">
        <v>79406</v>
      </c>
      <c r="X253" s="74">
        <v>5</v>
      </c>
      <c r="Y253" s="72">
        <v>0.86</v>
      </c>
      <c r="Z253" s="73" t="s">
        <v>94</v>
      </c>
      <c r="AA253" s="70">
        <v>45882</v>
      </c>
      <c r="AB253" s="73"/>
      <c r="AC253" s="75">
        <v>79406</v>
      </c>
      <c r="AD253" s="75">
        <v>7000</v>
      </c>
      <c r="AE253" s="75" t="s">
        <v>340</v>
      </c>
      <c r="AF253" s="76" t="s">
        <v>4101</v>
      </c>
      <c r="AG253" s="76" t="s">
        <v>4102</v>
      </c>
      <c r="AH253" s="77">
        <v>45905</v>
      </c>
      <c r="AI253" s="77" t="s">
        <v>4103</v>
      </c>
    </row>
    <row r="254" spans="1:35" ht="12" customHeight="1" x14ac:dyDescent="0.3">
      <c r="A254" s="1" t="str">
        <f t="shared" si="11"/>
        <v>OXX1098800</v>
      </c>
      <c r="B254" s="111" t="s">
        <v>76</v>
      </c>
      <c r="C254" s="61">
        <v>1098800</v>
      </c>
      <c r="D254" s="62">
        <v>45912</v>
      </c>
      <c r="E254" s="105" t="s">
        <v>2684</v>
      </c>
      <c r="F254" s="105" t="s">
        <v>2685</v>
      </c>
      <c r="G254" s="162" t="s">
        <v>496</v>
      </c>
      <c r="H254" s="195" t="s">
        <v>89</v>
      </c>
      <c r="I254" s="64" t="s">
        <v>41</v>
      </c>
      <c r="J254" s="65">
        <v>3</v>
      </c>
      <c r="K254" s="66" t="s">
        <v>69</v>
      </c>
      <c r="L254" s="67" t="s">
        <v>366</v>
      </c>
      <c r="M254" s="67" t="s">
        <v>62</v>
      </c>
      <c r="N254" s="68" t="s">
        <v>62</v>
      </c>
      <c r="O254" s="68">
        <v>0.375</v>
      </c>
      <c r="P254" s="69" t="s">
        <v>77</v>
      </c>
      <c r="Q254" s="69" t="s">
        <v>78</v>
      </c>
      <c r="R254" s="70">
        <v>45905</v>
      </c>
      <c r="S254" s="71" t="s">
        <v>79</v>
      </c>
      <c r="T254" s="69" t="s">
        <v>47</v>
      </c>
      <c r="U254" s="72" t="s">
        <v>80</v>
      </c>
      <c r="V254" s="73">
        <v>3</v>
      </c>
      <c r="W254" s="73">
        <v>75775</v>
      </c>
      <c r="X254" s="74">
        <v>5</v>
      </c>
      <c r="Y254" s="72">
        <v>0.93</v>
      </c>
      <c r="Z254" s="73" t="s">
        <v>366</v>
      </c>
      <c r="AA254" s="70">
        <v>45877</v>
      </c>
      <c r="AB254" s="73"/>
      <c r="AC254" s="75">
        <v>75775</v>
      </c>
      <c r="AD254" s="75">
        <v>7000</v>
      </c>
      <c r="AE254" s="75" t="s">
        <v>340</v>
      </c>
      <c r="AF254" s="76" t="s">
        <v>3852</v>
      </c>
      <c r="AG254" s="76" t="s">
        <v>3853</v>
      </c>
      <c r="AH254" s="77">
        <v>45905</v>
      </c>
      <c r="AI254" s="77" t="s">
        <v>4104</v>
      </c>
    </row>
    <row r="255" spans="1:35" ht="12" customHeight="1" x14ac:dyDescent="0.3">
      <c r="A255" s="1" t="str">
        <f t="shared" si="11"/>
        <v>OXX1098807</v>
      </c>
      <c r="B255" s="111" t="s">
        <v>76</v>
      </c>
      <c r="C255" s="61">
        <v>1098807</v>
      </c>
      <c r="D255" s="62">
        <v>45912</v>
      </c>
      <c r="E255" s="105" t="s">
        <v>2856</v>
      </c>
      <c r="F255" s="105" t="s">
        <v>2857</v>
      </c>
      <c r="G255" s="162" t="s">
        <v>987</v>
      </c>
      <c r="H255" s="195" t="s">
        <v>89</v>
      </c>
      <c r="I255" s="64" t="s">
        <v>41</v>
      </c>
      <c r="J255" s="65">
        <v>3</v>
      </c>
      <c r="K255" s="66" t="s">
        <v>69</v>
      </c>
      <c r="L255" s="67" t="s">
        <v>411</v>
      </c>
      <c r="M255" s="67" t="s">
        <v>83</v>
      </c>
      <c r="N255" s="68">
        <v>0.29166666666666669</v>
      </c>
      <c r="O255" s="68">
        <v>0.375</v>
      </c>
      <c r="P255" s="69" t="s">
        <v>77</v>
      </c>
      <c r="Q255" s="69" t="s">
        <v>78</v>
      </c>
      <c r="R255" s="70">
        <v>45905</v>
      </c>
      <c r="S255" s="71" t="s">
        <v>79</v>
      </c>
      <c r="T255" s="69" t="s">
        <v>47</v>
      </c>
      <c r="U255" s="72" t="s">
        <v>80</v>
      </c>
      <c r="V255" s="73">
        <v>3</v>
      </c>
      <c r="W255" s="73">
        <v>71437</v>
      </c>
      <c r="X255" s="74">
        <v>5</v>
      </c>
      <c r="Y255" s="72">
        <v>1</v>
      </c>
      <c r="Z255" s="73" t="s">
        <v>90</v>
      </c>
      <c r="AA255" s="70">
        <v>45882</v>
      </c>
      <c r="AB255" s="73"/>
      <c r="AC255" s="75">
        <v>71437</v>
      </c>
      <c r="AD255" s="75">
        <v>7000</v>
      </c>
      <c r="AE255" s="75" t="s">
        <v>340</v>
      </c>
      <c r="AF255" s="76" t="s">
        <v>4105</v>
      </c>
      <c r="AG255" s="76" t="s">
        <v>4106</v>
      </c>
      <c r="AH255" s="77">
        <v>45905</v>
      </c>
      <c r="AI255" s="77" t="s">
        <v>4107</v>
      </c>
    </row>
    <row r="256" spans="1:35" ht="12" customHeight="1" x14ac:dyDescent="0.3">
      <c r="A256" s="1" t="str">
        <f t="shared" si="11"/>
        <v>OXX1102240</v>
      </c>
      <c r="B256" s="111" t="s">
        <v>76</v>
      </c>
      <c r="C256" s="61">
        <v>1102240</v>
      </c>
      <c r="D256" s="62">
        <v>45912</v>
      </c>
      <c r="E256" s="105" t="s">
        <v>2858</v>
      </c>
      <c r="F256" s="105" t="s">
        <v>2859</v>
      </c>
      <c r="G256" s="162" t="s">
        <v>496</v>
      </c>
      <c r="H256" s="195" t="s">
        <v>89</v>
      </c>
      <c r="I256" s="64" t="s">
        <v>41</v>
      </c>
      <c r="J256" s="65">
        <v>3</v>
      </c>
      <c r="K256" s="66" t="s">
        <v>69</v>
      </c>
      <c r="L256" s="67" t="s">
        <v>91</v>
      </c>
      <c r="M256" s="67" t="s">
        <v>62</v>
      </c>
      <c r="N256" s="68" t="s">
        <v>62</v>
      </c>
      <c r="O256" s="68">
        <v>0.375</v>
      </c>
      <c r="P256" s="69" t="s">
        <v>77</v>
      </c>
      <c r="Q256" s="69" t="s">
        <v>78</v>
      </c>
      <c r="R256" s="70">
        <v>45905</v>
      </c>
      <c r="S256" s="71" t="s">
        <v>79</v>
      </c>
      <c r="T256" s="69" t="s">
        <v>47</v>
      </c>
      <c r="U256" s="72" t="s">
        <v>80</v>
      </c>
      <c r="V256" s="73">
        <v>3</v>
      </c>
      <c r="W256" s="73">
        <v>62245</v>
      </c>
      <c r="X256" s="74">
        <v>5</v>
      </c>
      <c r="Y256" s="72">
        <v>0.80430000000000001</v>
      </c>
      <c r="Z256" s="73" t="s">
        <v>110</v>
      </c>
      <c r="AA256" s="70">
        <v>45821</v>
      </c>
      <c r="AB256" s="73"/>
      <c r="AC256" s="75">
        <v>62245</v>
      </c>
      <c r="AD256" s="75">
        <v>7000</v>
      </c>
      <c r="AE256" s="75" t="s">
        <v>340</v>
      </c>
      <c r="AF256" s="76" t="s">
        <v>4108</v>
      </c>
      <c r="AG256" s="76" t="s">
        <v>4109</v>
      </c>
      <c r="AH256" s="77">
        <v>45905</v>
      </c>
      <c r="AI256" s="77" t="s">
        <v>4110</v>
      </c>
    </row>
    <row r="257" spans="1:35" ht="12" customHeight="1" x14ac:dyDescent="0.3">
      <c r="A257" s="1" t="str">
        <f t="shared" si="11"/>
        <v>OXX1105189</v>
      </c>
      <c r="B257" s="111" t="s">
        <v>76</v>
      </c>
      <c r="C257" s="61">
        <v>1105189</v>
      </c>
      <c r="D257" s="62">
        <v>45912</v>
      </c>
      <c r="E257" s="105" t="s">
        <v>2860</v>
      </c>
      <c r="F257" s="105" t="s">
        <v>2861</v>
      </c>
      <c r="G257" s="162" t="s">
        <v>496</v>
      </c>
      <c r="H257" s="195" t="s">
        <v>89</v>
      </c>
      <c r="I257" s="64" t="s">
        <v>41</v>
      </c>
      <c r="J257" s="65">
        <v>3</v>
      </c>
      <c r="K257" s="66" t="s">
        <v>69</v>
      </c>
      <c r="L257" s="67" t="s">
        <v>99</v>
      </c>
      <c r="M257" s="67" t="s">
        <v>62</v>
      </c>
      <c r="N257" s="68" t="s">
        <v>62</v>
      </c>
      <c r="O257" s="68">
        <v>0.375</v>
      </c>
      <c r="P257" s="69" t="s">
        <v>77</v>
      </c>
      <c r="Q257" s="69" t="s">
        <v>78</v>
      </c>
      <c r="R257" s="70">
        <v>45905</v>
      </c>
      <c r="S257" s="71" t="s">
        <v>79</v>
      </c>
      <c r="T257" s="69" t="s">
        <v>47</v>
      </c>
      <c r="U257" s="72" t="s">
        <v>80</v>
      </c>
      <c r="V257" s="73">
        <v>3</v>
      </c>
      <c r="W257" s="73">
        <v>77249</v>
      </c>
      <c r="X257" s="74">
        <v>5</v>
      </c>
      <c r="Y257" s="72">
        <v>0.84</v>
      </c>
      <c r="Z257" s="73" t="s">
        <v>97</v>
      </c>
      <c r="AA257" s="70">
        <v>45882</v>
      </c>
      <c r="AB257" s="73"/>
      <c r="AC257" s="75">
        <v>77249</v>
      </c>
      <c r="AD257" s="75">
        <v>7000</v>
      </c>
      <c r="AE257" s="75" t="s">
        <v>340</v>
      </c>
      <c r="AF257" s="76" t="s">
        <v>4111</v>
      </c>
      <c r="AG257" s="76" t="s">
        <v>4112</v>
      </c>
      <c r="AH257" s="77">
        <v>45905</v>
      </c>
      <c r="AI257" s="77" t="s">
        <v>4113</v>
      </c>
    </row>
    <row r="258" spans="1:35" ht="12" customHeight="1" x14ac:dyDescent="0.3">
      <c r="A258" s="1" t="str">
        <f t="shared" si="11"/>
        <v>OXX1106516</v>
      </c>
      <c r="B258" s="111" t="s">
        <v>76</v>
      </c>
      <c r="C258" s="61">
        <v>1106516</v>
      </c>
      <c r="D258" s="62">
        <v>45912</v>
      </c>
      <c r="E258" s="105" t="s">
        <v>2862</v>
      </c>
      <c r="F258" s="105" t="s">
        <v>2863</v>
      </c>
      <c r="G258" s="162" t="s">
        <v>496</v>
      </c>
      <c r="H258" s="195" t="s">
        <v>89</v>
      </c>
      <c r="I258" s="64" t="s">
        <v>41</v>
      </c>
      <c r="J258" s="65">
        <v>3</v>
      </c>
      <c r="K258" s="66" t="s">
        <v>69</v>
      </c>
      <c r="L258" s="67" t="s">
        <v>95</v>
      </c>
      <c r="M258" s="67" t="s">
        <v>62</v>
      </c>
      <c r="N258" s="68" t="s">
        <v>62</v>
      </c>
      <c r="O258" s="68">
        <v>0.375</v>
      </c>
      <c r="P258" s="69" t="s">
        <v>77</v>
      </c>
      <c r="Q258" s="69" t="s">
        <v>78</v>
      </c>
      <c r="R258" s="70">
        <v>45905</v>
      </c>
      <c r="S258" s="71" t="s">
        <v>79</v>
      </c>
      <c r="T258" s="69" t="s">
        <v>47</v>
      </c>
      <c r="U258" s="72" t="s">
        <v>80</v>
      </c>
      <c r="V258" s="73">
        <v>3</v>
      </c>
      <c r="W258" s="73">
        <v>104279</v>
      </c>
      <c r="X258" s="74">
        <v>5</v>
      </c>
      <c r="Y258" s="72">
        <v>0.8</v>
      </c>
      <c r="Z258" s="73" t="s">
        <v>99</v>
      </c>
      <c r="AA258" s="70">
        <v>45882</v>
      </c>
      <c r="AB258" s="73"/>
      <c r="AC258" s="75">
        <v>104279</v>
      </c>
      <c r="AD258" s="75">
        <v>9000</v>
      </c>
      <c r="AE258" s="75" t="s">
        <v>340</v>
      </c>
      <c r="AF258" s="76" t="s">
        <v>4114</v>
      </c>
      <c r="AG258" s="76" t="s">
        <v>4115</v>
      </c>
      <c r="AH258" s="77">
        <v>45905</v>
      </c>
      <c r="AI258" s="77" t="s">
        <v>4116</v>
      </c>
    </row>
    <row r="259" spans="1:35" ht="12" customHeight="1" x14ac:dyDescent="0.3">
      <c r="A259" s="1" t="str">
        <f t="shared" si="11"/>
        <v>OXX1108106</v>
      </c>
      <c r="B259" s="111" t="s">
        <v>76</v>
      </c>
      <c r="C259" s="61">
        <v>1108106</v>
      </c>
      <c r="D259" s="62">
        <v>45912</v>
      </c>
      <c r="E259" s="105" t="s">
        <v>2864</v>
      </c>
      <c r="F259" s="105" t="s">
        <v>2865</v>
      </c>
      <c r="G259" s="162" t="s">
        <v>496</v>
      </c>
      <c r="H259" s="195" t="s">
        <v>89</v>
      </c>
      <c r="I259" s="64" t="s">
        <v>41</v>
      </c>
      <c r="J259" s="65">
        <v>3</v>
      </c>
      <c r="K259" s="66" t="s">
        <v>69</v>
      </c>
      <c r="L259" s="67" t="s">
        <v>94</v>
      </c>
      <c r="M259" s="67" t="s">
        <v>62</v>
      </c>
      <c r="N259" s="68" t="s">
        <v>62</v>
      </c>
      <c r="O259" s="68">
        <v>0.375</v>
      </c>
      <c r="P259" s="69" t="s">
        <v>77</v>
      </c>
      <c r="Q259" s="69" t="s">
        <v>78</v>
      </c>
      <c r="R259" s="70">
        <v>45905</v>
      </c>
      <c r="S259" s="71" t="s">
        <v>79</v>
      </c>
      <c r="T259" s="69" t="s">
        <v>47</v>
      </c>
      <c r="U259" s="72" t="s">
        <v>80</v>
      </c>
      <c r="V259" s="73">
        <v>3</v>
      </c>
      <c r="W259" s="73">
        <v>57846</v>
      </c>
      <c r="X259" s="74">
        <v>5</v>
      </c>
      <c r="Y259" s="72">
        <v>0.64999999999999991</v>
      </c>
      <c r="Z259" s="73" t="s">
        <v>342</v>
      </c>
      <c r="AA259" s="70">
        <v>45882</v>
      </c>
      <c r="AB259" s="73"/>
      <c r="AC259" s="75">
        <v>57846</v>
      </c>
      <c r="AD259" s="75">
        <v>5000</v>
      </c>
      <c r="AE259" s="75" t="s">
        <v>340</v>
      </c>
      <c r="AF259" s="76" t="s">
        <v>4117</v>
      </c>
      <c r="AG259" s="76" t="s">
        <v>4118</v>
      </c>
      <c r="AH259" s="77">
        <v>45905</v>
      </c>
      <c r="AI259" s="77" t="s">
        <v>4119</v>
      </c>
    </row>
    <row r="260" spans="1:35" ht="12" customHeight="1" x14ac:dyDescent="0.3">
      <c r="A260" s="1" t="str">
        <f t="shared" si="11"/>
        <v>OXX1109494</v>
      </c>
      <c r="B260" s="111" t="s">
        <v>76</v>
      </c>
      <c r="C260" s="61">
        <v>1109494</v>
      </c>
      <c r="D260" s="62">
        <v>45912</v>
      </c>
      <c r="E260" s="105" t="s">
        <v>2866</v>
      </c>
      <c r="F260" s="105" t="s">
        <v>2867</v>
      </c>
      <c r="G260" s="162" t="s">
        <v>743</v>
      </c>
      <c r="H260" s="195" t="s">
        <v>89</v>
      </c>
      <c r="I260" s="64" t="s">
        <v>41</v>
      </c>
      <c r="J260" s="65">
        <v>3</v>
      </c>
      <c r="K260" s="66" t="s">
        <v>69</v>
      </c>
      <c r="L260" s="67" t="s">
        <v>96</v>
      </c>
      <c r="M260" s="67" t="s">
        <v>83</v>
      </c>
      <c r="N260" s="68">
        <v>0.29166666666666669</v>
      </c>
      <c r="O260" s="68">
        <v>0.375</v>
      </c>
      <c r="P260" s="69" t="s">
        <v>77</v>
      </c>
      <c r="Q260" s="69" t="s">
        <v>78</v>
      </c>
      <c r="R260" s="70">
        <v>45905</v>
      </c>
      <c r="S260" s="71" t="s">
        <v>79</v>
      </c>
      <c r="T260" s="69" t="s">
        <v>47</v>
      </c>
      <c r="U260" s="72" t="s">
        <v>80</v>
      </c>
      <c r="V260" s="73">
        <v>3</v>
      </c>
      <c r="W260" s="73">
        <v>53881</v>
      </c>
      <c r="X260" s="74">
        <v>4.9000000000000004</v>
      </c>
      <c r="Y260" s="72">
        <v>0.88</v>
      </c>
      <c r="Z260" s="73" t="s">
        <v>96</v>
      </c>
      <c r="AA260" s="70">
        <v>45882</v>
      </c>
      <c r="AB260" s="73"/>
      <c r="AC260" s="75">
        <v>53881</v>
      </c>
      <c r="AD260" s="75">
        <v>5000</v>
      </c>
      <c r="AE260" s="75" t="s">
        <v>340</v>
      </c>
      <c r="AF260" s="76" t="s">
        <v>4120</v>
      </c>
      <c r="AG260" s="76" t="s">
        <v>4121</v>
      </c>
      <c r="AH260" s="77">
        <v>45905</v>
      </c>
      <c r="AI260" s="77" t="s">
        <v>4122</v>
      </c>
    </row>
    <row r="261" spans="1:35" ht="12" customHeight="1" x14ac:dyDescent="0.3">
      <c r="A261" s="1" t="str">
        <f t="shared" si="11"/>
        <v>OXX1105631</v>
      </c>
      <c r="B261" s="111" t="s">
        <v>76</v>
      </c>
      <c r="C261" s="61">
        <v>1105631</v>
      </c>
      <c r="D261" s="62">
        <v>45912</v>
      </c>
      <c r="E261" s="105" t="s">
        <v>2868</v>
      </c>
      <c r="F261" s="105" t="s">
        <v>2869</v>
      </c>
      <c r="G261" s="162" t="s">
        <v>814</v>
      </c>
      <c r="H261" s="63" t="s">
        <v>101</v>
      </c>
      <c r="I261" s="64" t="s">
        <v>41</v>
      </c>
      <c r="J261" s="65">
        <v>3</v>
      </c>
      <c r="K261" s="66" t="s">
        <v>69</v>
      </c>
      <c r="L261" s="67" t="s">
        <v>271</v>
      </c>
      <c r="M261" s="67" t="s">
        <v>62</v>
      </c>
      <c r="N261" s="68" t="s">
        <v>62</v>
      </c>
      <c r="O261" s="68">
        <v>0.375</v>
      </c>
      <c r="P261" s="69" t="s">
        <v>77</v>
      </c>
      <c r="Q261" s="69" t="s">
        <v>78</v>
      </c>
      <c r="R261" s="70">
        <v>45905</v>
      </c>
      <c r="S261" s="71" t="s">
        <v>79</v>
      </c>
      <c r="T261" s="69" t="s">
        <v>47</v>
      </c>
      <c r="U261" s="72" t="s">
        <v>80</v>
      </c>
      <c r="V261" s="73">
        <v>3</v>
      </c>
      <c r="W261" s="73">
        <v>50942</v>
      </c>
      <c r="X261" s="74">
        <v>5</v>
      </c>
      <c r="Y261" s="72">
        <v>0.73909999999999998</v>
      </c>
      <c r="Z261" s="73" t="s">
        <v>271</v>
      </c>
      <c r="AA261" s="70">
        <v>45818</v>
      </c>
      <c r="AB261" s="73"/>
      <c r="AC261" s="75">
        <v>50942</v>
      </c>
      <c r="AD261" s="75">
        <v>5000</v>
      </c>
      <c r="AE261" s="75" t="s">
        <v>340</v>
      </c>
      <c r="AF261" s="76" t="s">
        <v>4123</v>
      </c>
      <c r="AG261" s="76" t="s">
        <v>4124</v>
      </c>
      <c r="AH261" s="77">
        <v>45905</v>
      </c>
      <c r="AI261" s="77" t="s">
        <v>4125</v>
      </c>
    </row>
    <row r="262" spans="1:35" ht="12" customHeight="1" x14ac:dyDescent="0.3">
      <c r="A262" s="1" t="str">
        <f t="shared" si="11"/>
        <v>OXX1107118</v>
      </c>
      <c r="B262" s="111" t="s">
        <v>76</v>
      </c>
      <c r="C262" s="61">
        <v>1107118</v>
      </c>
      <c r="D262" s="62">
        <v>45912</v>
      </c>
      <c r="E262" s="105" t="s">
        <v>2870</v>
      </c>
      <c r="F262" s="105" t="s">
        <v>2871</v>
      </c>
      <c r="G262" s="162" t="s">
        <v>814</v>
      </c>
      <c r="H262" s="63" t="s">
        <v>101</v>
      </c>
      <c r="I262" s="64" t="s">
        <v>41</v>
      </c>
      <c r="J262" s="65">
        <v>3</v>
      </c>
      <c r="K262" s="66" t="s">
        <v>69</v>
      </c>
      <c r="L262" s="67" t="s">
        <v>379</v>
      </c>
      <c r="M262" s="67" t="s">
        <v>62</v>
      </c>
      <c r="N262" s="68" t="s">
        <v>62</v>
      </c>
      <c r="O262" s="68">
        <v>0.375</v>
      </c>
      <c r="P262" s="69" t="s">
        <v>77</v>
      </c>
      <c r="Q262" s="69" t="s">
        <v>78</v>
      </c>
      <c r="R262" s="70">
        <v>45905</v>
      </c>
      <c r="S262" s="71" t="s">
        <v>79</v>
      </c>
      <c r="T262" s="69" t="s">
        <v>47</v>
      </c>
      <c r="U262" s="72" t="s">
        <v>80</v>
      </c>
      <c r="V262" s="73">
        <v>3</v>
      </c>
      <c r="W262" s="73">
        <v>68717</v>
      </c>
      <c r="X262" s="74">
        <v>5</v>
      </c>
      <c r="Y262" s="72">
        <v>0.86499999999999999</v>
      </c>
      <c r="Z262" s="73" t="s">
        <v>379</v>
      </c>
      <c r="AA262" s="70">
        <v>45882</v>
      </c>
      <c r="AB262" s="73"/>
      <c r="AC262" s="75">
        <v>68717</v>
      </c>
      <c r="AD262" s="75">
        <v>7000</v>
      </c>
      <c r="AE262" s="75" t="s">
        <v>340</v>
      </c>
      <c r="AF262" s="76" t="s">
        <v>4126</v>
      </c>
      <c r="AG262" s="76" t="s">
        <v>4127</v>
      </c>
      <c r="AH262" s="77">
        <v>45905</v>
      </c>
      <c r="AI262" s="77" t="s">
        <v>4128</v>
      </c>
    </row>
    <row r="263" spans="1:35" ht="12" customHeight="1" x14ac:dyDescent="0.3">
      <c r="A263" s="1" t="str">
        <f t="shared" si="11"/>
        <v>OXX1093204</v>
      </c>
      <c r="B263" s="111" t="s">
        <v>76</v>
      </c>
      <c r="C263" s="61">
        <v>1093204</v>
      </c>
      <c r="D263" s="62">
        <v>45912</v>
      </c>
      <c r="E263" s="105" t="s">
        <v>2872</v>
      </c>
      <c r="F263" s="105" t="s">
        <v>2873</v>
      </c>
      <c r="G263" s="162" t="s">
        <v>496</v>
      </c>
      <c r="H263" s="195" t="s">
        <v>103</v>
      </c>
      <c r="I263" s="64" t="s">
        <v>41</v>
      </c>
      <c r="J263" s="65">
        <v>3</v>
      </c>
      <c r="K263" s="66" t="s">
        <v>69</v>
      </c>
      <c r="L263" s="67" t="s">
        <v>446</v>
      </c>
      <c r="M263" s="67" t="s">
        <v>62</v>
      </c>
      <c r="N263" s="68" t="s">
        <v>62</v>
      </c>
      <c r="O263" s="68">
        <v>0.375</v>
      </c>
      <c r="P263" s="69" t="s">
        <v>77</v>
      </c>
      <c r="Q263" s="69" t="s">
        <v>78</v>
      </c>
      <c r="R263" s="70">
        <v>45905</v>
      </c>
      <c r="S263" s="71" t="s">
        <v>79</v>
      </c>
      <c r="T263" s="69" t="s">
        <v>47</v>
      </c>
      <c r="U263" s="72" t="s">
        <v>80</v>
      </c>
      <c r="V263" s="73">
        <v>3</v>
      </c>
      <c r="W263" s="73">
        <v>84815</v>
      </c>
      <c r="X263" s="74">
        <v>5</v>
      </c>
      <c r="Y263" s="72">
        <v>0.52</v>
      </c>
      <c r="Z263" s="73" t="s">
        <v>110</v>
      </c>
      <c r="AA263" s="70">
        <v>45882</v>
      </c>
      <c r="AB263" s="73"/>
      <c r="AC263" s="75">
        <v>84815</v>
      </c>
      <c r="AD263" s="75">
        <v>7000</v>
      </c>
      <c r="AE263" s="75" t="s">
        <v>340</v>
      </c>
      <c r="AF263" s="76" t="s">
        <v>4129</v>
      </c>
      <c r="AG263" s="76" t="s">
        <v>4130</v>
      </c>
      <c r="AH263" s="77">
        <v>45905</v>
      </c>
      <c r="AI263" s="77" t="s">
        <v>4131</v>
      </c>
    </row>
    <row r="264" spans="1:35" ht="12" customHeight="1" x14ac:dyDescent="0.3">
      <c r="A264" s="1" t="str">
        <f t="shared" si="11"/>
        <v>OXX1094327</v>
      </c>
      <c r="B264" s="111" t="s">
        <v>76</v>
      </c>
      <c r="C264" s="61">
        <v>1094327</v>
      </c>
      <c r="D264" s="62">
        <v>45912</v>
      </c>
      <c r="E264" s="105" t="s">
        <v>2874</v>
      </c>
      <c r="F264" s="105" t="s">
        <v>2875</v>
      </c>
      <c r="G264" s="162" t="s">
        <v>496</v>
      </c>
      <c r="H264" s="195" t="s">
        <v>103</v>
      </c>
      <c r="I264" s="64" t="s">
        <v>41</v>
      </c>
      <c r="J264" s="65">
        <v>3</v>
      </c>
      <c r="K264" s="66" t="s">
        <v>69</v>
      </c>
      <c r="L264" s="67" t="s">
        <v>111</v>
      </c>
      <c r="M264" s="67" t="s">
        <v>62</v>
      </c>
      <c r="N264" s="68" t="s">
        <v>62</v>
      </c>
      <c r="O264" s="68">
        <v>0.375</v>
      </c>
      <c r="P264" s="69" t="s">
        <v>77</v>
      </c>
      <c r="Q264" s="69" t="s">
        <v>78</v>
      </c>
      <c r="R264" s="70">
        <v>45905</v>
      </c>
      <c r="S264" s="71" t="s">
        <v>79</v>
      </c>
      <c r="T264" s="69" t="s">
        <v>47</v>
      </c>
      <c r="U264" s="72" t="s">
        <v>80</v>
      </c>
      <c r="V264" s="73">
        <v>3</v>
      </c>
      <c r="W264" s="73">
        <v>76626</v>
      </c>
      <c r="X264" s="74">
        <v>5</v>
      </c>
      <c r="Y264" s="72">
        <v>0.90999999999999992</v>
      </c>
      <c r="Z264" s="73" t="s">
        <v>171</v>
      </c>
      <c r="AA264" s="70">
        <v>45883</v>
      </c>
      <c r="AB264" s="73"/>
      <c r="AC264" s="75">
        <v>76626</v>
      </c>
      <c r="AD264" s="75">
        <v>7000</v>
      </c>
      <c r="AE264" s="75" t="s">
        <v>340</v>
      </c>
      <c r="AF264" s="76" t="s">
        <v>4132</v>
      </c>
      <c r="AG264" s="76" t="s">
        <v>4133</v>
      </c>
      <c r="AH264" s="77">
        <v>45905</v>
      </c>
      <c r="AI264" s="77" t="s">
        <v>4134</v>
      </c>
    </row>
    <row r="265" spans="1:35" ht="12" customHeight="1" x14ac:dyDescent="0.3">
      <c r="A265" s="1" t="str">
        <f t="shared" si="11"/>
        <v>OXX1095672</v>
      </c>
      <c r="B265" s="111" t="s">
        <v>76</v>
      </c>
      <c r="C265" s="61">
        <v>1095672</v>
      </c>
      <c r="D265" s="62">
        <v>45912</v>
      </c>
      <c r="E265" s="105" t="s">
        <v>2876</v>
      </c>
      <c r="F265" s="105" t="s">
        <v>2877</v>
      </c>
      <c r="G265" s="162" t="s">
        <v>496</v>
      </c>
      <c r="H265" s="195" t="s">
        <v>103</v>
      </c>
      <c r="I265" s="64" t="s">
        <v>41</v>
      </c>
      <c r="J265" s="65">
        <v>3</v>
      </c>
      <c r="K265" s="66" t="s">
        <v>69</v>
      </c>
      <c r="L265" s="67" t="s">
        <v>108</v>
      </c>
      <c r="M265" s="67" t="s">
        <v>62</v>
      </c>
      <c r="N265" s="68" t="s">
        <v>62</v>
      </c>
      <c r="O265" s="68">
        <v>0.375</v>
      </c>
      <c r="P265" s="69" t="s">
        <v>77</v>
      </c>
      <c r="Q265" s="69" t="s">
        <v>78</v>
      </c>
      <c r="R265" s="70">
        <v>45905</v>
      </c>
      <c r="S265" s="71" t="s">
        <v>79</v>
      </c>
      <c r="T265" s="69" t="s">
        <v>47</v>
      </c>
      <c r="U265" s="72" t="s">
        <v>80</v>
      </c>
      <c r="V265" s="73">
        <v>3</v>
      </c>
      <c r="W265" s="73">
        <v>55662</v>
      </c>
      <c r="X265" s="74">
        <v>5</v>
      </c>
      <c r="Y265" s="72">
        <v>0.72500000000000009</v>
      </c>
      <c r="Z265" s="73" t="s">
        <v>252</v>
      </c>
      <c r="AA265" s="70">
        <v>45882</v>
      </c>
      <c r="AB265" s="73"/>
      <c r="AC265" s="75">
        <v>55662</v>
      </c>
      <c r="AD265" s="75">
        <v>5000</v>
      </c>
      <c r="AE265" s="75" t="s">
        <v>340</v>
      </c>
      <c r="AF265" s="76" t="s">
        <v>4135</v>
      </c>
      <c r="AG265" s="76" t="s">
        <v>4136</v>
      </c>
      <c r="AH265" s="77">
        <v>45905</v>
      </c>
      <c r="AI265" s="77" t="s">
        <v>4137</v>
      </c>
    </row>
    <row r="266" spans="1:35" ht="12" customHeight="1" x14ac:dyDescent="0.3">
      <c r="A266" s="1" t="str">
        <f t="shared" si="11"/>
        <v>OXX1096847</v>
      </c>
      <c r="B266" s="111" t="s">
        <v>76</v>
      </c>
      <c r="C266" s="61">
        <v>1096847</v>
      </c>
      <c r="D266" s="62">
        <v>45912</v>
      </c>
      <c r="E266" s="105" t="s">
        <v>2878</v>
      </c>
      <c r="F266" s="105" t="s">
        <v>2879</v>
      </c>
      <c r="G266" s="162" t="s">
        <v>496</v>
      </c>
      <c r="H266" s="195" t="s">
        <v>103</v>
      </c>
      <c r="I266" s="64" t="s">
        <v>41</v>
      </c>
      <c r="J266" s="65">
        <v>3</v>
      </c>
      <c r="K266" s="66" t="s">
        <v>69</v>
      </c>
      <c r="L266" s="67" t="s">
        <v>177</v>
      </c>
      <c r="M266" s="67" t="s">
        <v>62</v>
      </c>
      <c r="N266" s="68" t="s">
        <v>62</v>
      </c>
      <c r="O266" s="68">
        <v>0.375</v>
      </c>
      <c r="P266" s="69" t="s">
        <v>77</v>
      </c>
      <c r="Q266" s="69" t="s">
        <v>78</v>
      </c>
      <c r="R266" s="70">
        <v>45905</v>
      </c>
      <c r="S266" s="71" t="s">
        <v>79</v>
      </c>
      <c r="T266" s="69" t="s">
        <v>47</v>
      </c>
      <c r="U266" s="72" t="s">
        <v>80</v>
      </c>
      <c r="V266" s="73">
        <v>3</v>
      </c>
      <c r="W266" s="73">
        <v>133212</v>
      </c>
      <c r="X266" s="74">
        <v>5</v>
      </c>
      <c r="Y266" s="72">
        <v>0.71</v>
      </c>
      <c r="Z266" s="73" t="s">
        <v>108</v>
      </c>
      <c r="AA266" s="70">
        <v>45882</v>
      </c>
      <c r="AB266" s="73"/>
      <c r="AC266" s="75">
        <v>133212</v>
      </c>
      <c r="AD266" s="75">
        <v>13000</v>
      </c>
      <c r="AE266" s="75" t="s">
        <v>340</v>
      </c>
      <c r="AF266" s="76" t="s">
        <v>4138</v>
      </c>
      <c r="AG266" s="76" t="s">
        <v>4139</v>
      </c>
      <c r="AH266" s="77">
        <v>45905</v>
      </c>
      <c r="AI266" s="77" t="s">
        <v>4140</v>
      </c>
    </row>
    <row r="267" spans="1:35" ht="12" customHeight="1" x14ac:dyDescent="0.3">
      <c r="A267" s="1" t="str">
        <f t="shared" si="11"/>
        <v>OXX1100123</v>
      </c>
      <c r="B267" s="111" t="s">
        <v>76</v>
      </c>
      <c r="C267" s="61">
        <v>1100123</v>
      </c>
      <c r="D267" s="62">
        <v>45912</v>
      </c>
      <c r="E267" s="105" t="s">
        <v>2880</v>
      </c>
      <c r="F267" s="105" t="s">
        <v>2881</v>
      </c>
      <c r="G267" s="162" t="s">
        <v>496</v>
      </c>
      <c r="H267" s="195" t="s">
        <v>103</v>
      </c>
      <c r="I267" s="64" t="s">
        <v>41</v>
      </c>
      <c r="J267" s="65">
        <v>3</v>
      </c>
      <c r="K267" s="66" t="s">
        <v>69</v>
      </c>
      <c r="L267" s="67" t="s">
        <v>252</v>
      </c>
      <c r="M267" s="67" t="s">
        <v>62</v>
      </c>
      <c r="N267" s="68" t="s">
        <v>62</v>
      </c>
      <c r="O267" s="68">
        <v>0.375</v>
      </c>
      <c r="P267" s="69" t="s">
        <v>77</v>
      </c>
      <c r="Q267" s="69" t="s">
        <v>78</v>
      </c>
      <c r="R267" s="70">
        <v>45905</v>
      </c>
      <c r="S267" s="71" t="s">
        <v>79</v>
      </c>
      <c r="T267" s="69" t="s">
        <v>47</v>
      </c>
      <c r="U267" s="72" t="s">
        <v>80</v>
      </c>
      <c r="V267" s="73">
        <v>3</v>
      </c>
      <c r="W267" s="73">
        <v>60497</v>
      </c>
      <c r="X267" s="74">
        <v>5</v>
      </c>
      <c r="Y267" s="72">
        <v>0.71</v>
      </c>
      <c r="Z267" s="73" t="s">
        <v>109</v>
      </c>
      <c r="AA267" s="70">
        <v>45883</v>
      </c>
      <c r="AB267" s="73"/>
      <c r="AC267" s="75">
        <v>60497</v>
      </c>
      <c r="AD267" s="75">
        <v>5000</v>
      </c>
      <c r="AE267" s="75" t="s">
        <v>340</v>
      </c>
      <c r="AF267" s="76" t="s">
        <v>4141</v>
      </c>
      <c r="AG267" s="76" t="s">
        <v>4142</v>
      </c>
      <c r="AH267" s="77">
        <v>45905</v>
      </c>
      <c r="AI267" s="77" t="s">
        <v>4143</v>
      </c>
    </row>
    <row r="268" spans="1:35" ht="12" customHeight="1" x14ac:dyDescent="0.3">
      <c r="A268" s="1" t="str">
        <f t="shared" si="11"/>
        <v>OXX1103486</v>
      </c>
      <c r="B268" s="111" t="s">
        <v>76</v>
      </c>
      <c r="C268" s="61">
        <v>1103486</v>
      </c>
      <c r="D268" s="62">
        <v>45912</v>
      </c>
      <c r="E268" s="105" t="s">
        <v>2882</v>
      </c>
      <c r="F268" s="105" t="s">
        <v>2883</v>
      </c>
      <c r="G268" s="162" t="s">
        <v>496</v>
      </c>
      <c r="H268" s="195" t="s">
        <v>103</v>
      </c>
      <c r="I268" s="64" t="s">
        <v>41</v>
      </c>
      <c r="J268" s="65">
        <v>3</v>
      </c>
      <c r="K268" s="66" t="s">
        <v>69</v>
      </c>
      <c r="L268" s="67" t="s">
        <v>109</v>
      </c>
      <c r="M268" s="67" t="s">
        <v>62</v>
      </c>
      <c r="N268" s="68" t="s">
        <v>62</v>
      </c>
      <c r="O268" s="68">
        <v>0.375</v>
      </c>
      <c r="P268" s="69" t="s">
        <v>77</v>
      </c>
      <c r="Q268" s="69" t="s">
        <v>78</v>
      </c>
      <c r="R268" s="70">
        <v>45905</v>
      </c>
      <c r="S268" s="71" t="s">
        <v>79</v>
      </c>
      <c r="T268" s="69" t="s">
        <v>47</v>
      </c>
      <c r="U268" s="72" t="s">
        <v>80</v>
      </c>
      <c r="V268" s="73">
        <v>3</v>
      </c>
      <c r="W268" s="73">
        <v>66561</v>
      </c>
      <c r="X268" s="74">
        <v>5</v>
      </c>
      <c r="Y268" s="72">
        <v>0.67500000000000004</v>
      </c>
      <c r="Z268" s="73" t="s">
        <v>111</v>
      </c>
      <c r="AA268" s="70">
        <v>45854</v>
      </c>
      <c r="AB268" s="73"/>
      <c r="AC268" s="75">
        <v>66561</v>
      </c>
      <c r="AD268" s="75">
        <v>7000</v>
      </c>
      <c r="AE268" s="75" t="s">
        <v>340</v>
      </c>
      <c r="AF268" s="76" t="s">
        <v>4144</v>
      </c>
      <c r="AG268" s="76" t="s">
        <v>4145</v>
      </c>
      <c r="AH268" s="77">
        <v>45905</v>
      </c>
      <c r="AI268" s="77" t="s">
        <v>4146</v>
      </c>
    </row>
    <row r="269" spans="1:35" ht="12" customHeight="1" x14ac:dyDescent="0.3">
      <c r="A269" s="1" t="str">
        <f t="shared" si="11"/>
        <v>OXX1104182</v>
      </c>
      <c r="B269" s="111" t="s">
        <v>76</v>
      </c>
      <c r="C269" s="61">
        <v>1104182</v>
      </c>
      <c r="D269" s="62">
        <v>45912</v>
      </c>
      <c r="E269" s="105" t="s">
        <v>2884</v>
      </c>
      <c r="F269" s="105" t="s">
        <v>2885</v>
      </c>
      <c r="G269" s="162" t="s">
        <v>496</v>
      </c>
      <c r="H269" s="195" t="s">
        <v>103</v>
      </c>
      <c r="I269" s="64" t="s">
        <v>41</v>
      </c>
      <c r="J269" s="65">
        <v>3</v>
      </c>
      <c r="K269" s="66" t="s">
        <v>69</v>
      </c>
      <c r="L269" s="67" t="s">
        <v>171</v>
      </c>
      <c r="M269" s="67" t="s">
        <v>62</v>
      </c>
      <c r="N269" s="68" t="s">
        <v>62</v>
      </c>
      <c r="O269" s="68">
        <v>0.375</v>
      </c>
      <c r="P269" s="69" t="s">
        <v>77</v>
      </c>
      <c r="Q269" s="69" t="s">
        <v>78</v>
      </c>
      <c r="R269" s="70">
        <v>45905</v>
      </c>
      <c r="S269" s="71" t="s">
        <v>79</v>
      </c>
      <c r="T269" s="69" t="s">
        <v>47</v>
      </c>
      <c r="U269" s="72" t="s">
        <v>80</v>
      </c>
      <c r="V269" s="73">
        <v>3</v>
      </c>
      <c r="W269" s="73">
        <v>72239</v>
      </c>
      <c r="X269" s="74">
        <v>5</v>
      </c>
      <c r="Y269" s="72">
        <v>0.625</v>
      </c>
      <c r="Z269" s="73" t="s">
        <v>109</v>
      </c>
      <c r="AA269" s="70">
        <v>45882</v>
      </c>
      <c r="AB269" s="73"/>
      <c r="AC269" s="75">
        <v>72239</v>
      </c>
      <c r="AD269" s="75">
        <v>7000</v>
      </c>
      <c r="AE269" s="75" t="s">
        <v>340</v>
      </c>
      <c r="AF269" s="76" t="s">
        <v>4147</v>
      </c>
      <c r="AG269" s="76" t="s">
        <v>4148</v>
      </c>
      <c r="AH269" s="77">
        <v>45905</v>
      </c>
      <c r="AI269" s="77" t="s">
        <v>4149</v>
      </c>
    </row>
    <row r="270" spans="1:35" ht="12" customHeight="1" x14ac:dyDescent="0.3">
      <c r="A270" s="1" t="str">
        <f t="shared" si="11"/>
        <v>OXX1107096</v>
      </c>
      <c r="B270" s="111" t="s">
        <v>76</v>
      </c>
      <c r="C270" s="61">
        <v>1107096</v>
      </c>
      <c r="D270" s="62">
        <v>45912</v>
      </c>
      <c r="E270" s="105" t="s">
        <v>2886</v>
      </c>
      <c r="F270" s="105" t="s">
        <v>2887</v>
      </c>
      <c r="G270" s="162" t="s">
        <v>496</v>
      </c>
      <c r="H270" s="195" t="s">
        <v>103</v>
      </c>
      <c r="I270" s="64" t="s">
        <v>41</v>
      </c>
      <c r="J270" s="65">
        <v>3</v>
      </c>
      <c r="K270" s="66" t="s">
        <v>69</v>
      </c>
      <c r="L270" s="67" t="s">
        <v>110</v>
      </c>
      <c r="M270" s="67" t="s">
        <v>62</v>
      </c>
      <c r="N270" s="68" t="s">
        <v>62</v>
      </c>
      <c r="O270" s="68">
        <v>0.375</v>
      </c>
      <c r="P270" s="69" t="s">
        <v>77</v>
      </c>
      <c r="Q270" s="69" t="s">
        <v>78</v>
      </c>
      <c r="R270" s="70">
        <v>45905</v>
      </c>
      <c r="S270" s="71" t="s">
        <v>79</v>
      </c>
      <c r="T270" s="69" t="s">
        <v>47</v>
      </c>
      <c r="U270" s="72" t="s">
        <v>80</v>
      </c>
      <c r="V270" s="73">
        <v>3</v>
      </c>
      <c r="W270" s="73">
        <v>51669</v>
      </c>
      <c r="X270" s="74">
        <v>5</v>
      </c>
      <c r="Y270" s="72">
        <v>0.71</v>
      </c>
      <c r="Z270" s="73" t="s">
        <v>125</v>
      </c>
      <c r="AA270" s="70">
        <v>45882</v>
      </c>
      <c r="AB270" s="73"/>
      <c r="AC270" s="75">
        <v>51669</v>
      </c>
      <c r="AD270" s="75">
        <v>5000</v>
      </c>
      <c r="AE270" s="75" t="s">
        <v>340</v>
      </c>
      <c r="AF270" s="76" t="s">
        <v>4150</v>
      </c>
      <c r="AG270" s="76" t="s">
        <v>4151</v>
      </c>
      <c r="AH270" s="77">
        <v>45905</v>
      </c>
      <c r="AI270" s="77" t="s">
        <v>4152</v>
      </c>
    </row>
    <row r="271" spans="1:35" ht="12" customHeight="1" x14ac:dyDescent="0.3">
      <c r="A271" s="1" t="str">
        <f t="shared" si="11"/>
        <v>OXX1108990</v>
      </c>
      <c r="B271" s="111" t="s">
        <v>76</v>
      </c>
      <c r="C271" s="61">
        <v>1108990</v>
      </c>
      <c r="D271" s="62">
        <v>45912</v>
      </c>
      <c r="E271" s="105" t="s">
        <v>2888</v>
      </c>
      <c r="F271" s="105" t="s">
        <v>2889</v>
      </c>
      <c r="G271" s="162" t="s">
        <v>496</v>
      </c>
      <c r="H271" s="195" t="s">
        <v>103</v>
      </c>
      <c r="I271" s="64" t="s">
        <v>41</v>
      </c>
      <c r="J271" s="65">
        <v>3</v>
      </c>
      <c r="K271" s="66" t="s">
        <v>69</v>
      </c>
      <c r="L271" s="67" t="s">
        <v>342</v>
      </c>
      <c r="M271" s="67" t="s">
        <v>62</v>
      </c>
      <c r="N271" s="68" t="s">
        <v>62</v>
      </c>
      <c r="O271" s="68">
        <v>0.375</v>
      </c>
      <c r="P271" s="69" t="s">
        <v>77</v>
      </c>
      <c r="Q271" s="69" t="s">
        <v>78</v>
      </c>
      <c r="R271" s="70">
        <v>45905</v>
      </c>
      <c r="S271" s="71" t="s">
        <v>79</v>
      </c>
      <c r="T271" s="69" t="s">
        <v>47</v>
      </c>
      <c r="U271" s="72" t="s">
        <v>80</v>
      </c>
      <c r="V271" s="73">
        <v>3</v>
      </c>
      <c r="W271" s="73">
        <v>52432</v>
      </c>
      <c r="X271" s="74">
        <v>4.9000000000000004</v>
      </c>
      <c r="Y271" s="72">
        <v>0.77</v>
      </c>
      <c r="Z271" s="73" t="s">
        <v>84</v>
      </c>
      <c r="AA271" s="70">
        <v>45882</v>
      </c>
      <c r="AB271" s="73"/>
      <c r="AC271" s="75">
        <v>52432</v>
      </c>
      <c r="AD271" s="75">
        <v>5000</v>
      </c>
      <c r="AE271" s="75" t="s">
        <v>340</v>
      </c>
      <c r="AF271" s="76" t="s">
        <v>4153</v>
      </c>
      <c r="AG271" s="76" t="s">
        <v>4154</v>
      </c>
      <c r="AH271" s="77">
        <v>45905</v>
      </c>
      <c r="AI271" s="77" t="s">
        <v>4155</v>
      </c>
    </row>
    <row r="272" spans="1:35" ht="12" customHeight="1" x14ac:dyDescent="0.3">
      <c r="A272" s="1" t="str">
        <f t="shared" si="11"/>
        <v>OXX1109362</v>
      </c>
      <c r="B272" s="111" t="s">
        <v>76</v>
      </c>
      <c r="C272" s="61">
        <v>1109362</v>
      </c>
      <c r="D272" s="62">
        <v>45912</v>
      </c>
      <c r="E272" s="105" t="s">
        <v>2890</v>
      </c>
      <c r="F272" s="105" t="s">
        <v>2891</v>
      </c>
      <c r="G272" s="162" t="s">
        <v>496</v>
      </c>
      <c r="H272" s="195" t="s">
        <v>103</v>
      </c>
      <c r="I272" s="64" t="s">
        <v>41</v>
      </c>
      <c r="J272" s="65">
        <v>3</v>
      </c>
      <c r="K272" s="66" t="s">
        <v>69</v>
      </c>
      <c r="L272" s="67" t="s">
        <v>433</v>
      </c>
      <c r="M272" s="67" t="s">
        <v>62</v>
      </c>
      <c r="N272" s="68" t="s">
        <v>62</v>
      </c>
      <c r="O272" s="68">
        <v>0.375</v>
      </c>
      <c r="P272" s="69" t="s">
        <v>77</v>
      </c>
      <c r="Q272" s="69" t="s">
        <v>78</v>
      </c>
      <c r="R272" s="70">
        <v>45905</v>
      </c>
      <c r="S272" s="71" t="s">
        <v>79</v>
      </c>
      <c r="T272" s="69" t="s">
        <v>47</v>
      </c>
      <c r="U272" s="72" t="s">
        <v>80</v>
      </c>
      <c r="V272" s="73">
        <v>3</v>
      </c>
      <c r="W272" s="73">
        <v>54751</v>
      </c>
      <c r="X272" s="74">
        <v>5</v>
      </c>
      <c r="Y272" s="72">
        <v>0.755</v>
      </c>
      <c r="Z272" s="73" t="s">
        <v>171</v>
      </c>
      <c r="AA272" s="70">
        <v>45882</v>
      </c>
      <c r="AB272" s="73"/>
      <c r="AC272" s="75">
        <v>54751</v>
      </c>
      <c r="AD272" s="75">
        <v>5000</v>
      </c>
      <c r="AE272" s="75" t="s">
        <v>340</v>
      </c>
      <c r="AF272" s="76" t="s">
        <v>4156</v>
      </c>
      <c r="AG272" s="76" t="s">
        <v>4157</v>
      </c>
      <c r="AH272" s="77">
        <v>45905</v>
      </c>
      <c r="AI272" s="77" t="s">
        <v>4158</v>
      </c>
    </row>
    <row r="273" spans="1:35" ht="12" customHeight="1" thickBot="1" x14ac:dyDescent="0.35">
      <c r="A273" s="5" t="str">
        <f t="shared" ref="A273:A278" si="12">CONCATENATE(B273,C273)</f>
        <v/>
      </c>
      <c r="B273" s="78"/>
      <c r="C273" s="79"/>
      <c r="D273" s="80"/>
      <c r="E273" s="81"/>
      <c r="F273" s="81"/>
      <c r="G273" s="81"/>
      <c r="H273" s="82"/>
      <c r="I273" s="83" t="s">
        <v>38</v>
      </c>
      <c r="J273" s="84">
        <f>SUBTOTAL(9,J246:J272)</f>
        <v>81</v>
      </c>
      <c r="K273" s="85">
        <f>(70)-J273</f>
        <v>-11</v>
      </c>
      <c r="L273" s="159"/>
      <c r="M273" s="86"/>
      <c r="N273" s="87"/>
      <c r="O273" s="87"/>
      <c r="P273" s="88"/>
      <c r="Q273" s="88"/>
      <c r="R273" s="89"/>
      <c r="S273" s="90"/>
      <c r="T273" s="88"/>
      <c r="U273" s="91"/>
      <c r="V273" s="92"/>
      <c r="W273" s="92"/>
      <c r="X273" s="93"/>
      <c r="Y273" s="91"/>
      <c r="Z273" s="88"/>
      <c r="AA273" s="89"/>
      <c r="AB273" s="92"/>
      <c r="AC273" s="17"/>
      <c r="AD273" s="17"/>
      <c r="AE273" s="17"/>
      <c r="AF273" s="18"/>
      <c r="AG273" s="18"/>
      <c r="AH273" s="19"/>
      <c r="AI273" s="19"/>
    </row>
    <row r="274" spans="1:35" ht="12" customHeight="1" thickBot="1" x14ac:dyDescent="0.35">
      <c r="A274" s="1" t="str">
        <f t="shared" si="12"/>
        <v/>
      </c>
      <c r="B274" s="94"/>
      <c r="C274" s="115"/>
      <c r="D274" s="153"/>
      <c r="E274" s="97">
        <v>45913</v>
      </c>
      <c r="F274" s="98" t="s">
        <v>112</v>
      </c>
      <c r="G274" s="154"/>
      <c r="H274" s="155"/>
      <c r="I274" s="156"/>
      <c r="J274" s="110"/>
      <c r="K274" s="103"/>
      <c r="L274" s="86"/>
      <c r="M274" s="86"/>
      <c r="N274" s="87"/>
      <c r="O274" s="87"/>
      <c r="P274" s="88"/>
      <c r="Q274" s="88"/>
      <c r="R274" s="89"/>
      <c r="S274" s="90"/>
      <c r="T274" s="88"/>
      <c r="U274" s="91"/>
      <c r="V274" s="92"/>
      <c r="W274" s="92"/>
      <c r="X274" s="93"/>
      <c r="Y274" s="91"/>
      <c r="Z274" s="88"/>
      <c r="AA274" s="89"/>
      <c r="AB274" s="92"/>
      <c r="AC274" s="17"/>
      <c r="AD274" s="17"/>
      <c r="AE274" s="17"/>
      <c r="AF274" s="18"/>
      <c r="AG274" s="18"/>
      <c r="AH274" s="19"/>
      <c r="AI274" s="19"/>
    </row>
    <row r="275" spans="1:35" ht="12" customHeight="1" thickBot="1" x14ac:dyDescent="0.35">
      <c r="A275" s="5" t="str">
        <f t="shared" si="12"/>
        <v/>
      </c>
      <c r="B275" s="78"/>
      <c r="C275" s="79"/>
      <c r="D275" s="80"/>
      <c r="E275" s="81"/>
      <c r="F275" s="81"/>
      <c r="G275" s="81"/>
      <c r="H275" s="82"/>
      <c r="I275" s="114" t="s">
        <v>38</v>
      </c>
      <c r="J275" s="84">
        <f>SUBTOTAL(9,J274)</f>
        <v>0</v>
      </c>
      <c r="K275" s="85">
        <f>(70)-J275</f>
        <v>70</v>
      </c>
      <c r="L275" s="159"/>
      <c r="M275" s="86"/>
      <c r="N275" s="87"/>
      <c r="O275" s="87"/>
      <c r="P275" s="88"/>
      <c r="Q275" s="88"/>
      <c r="R275" s="89"/>
      <c r="S275" s="90"/>
      <c r="T275" s="88"/>
      <c r="U275" s="91"/>
      <c r="V275" s="92"/>
      <c r="W275" s="92"/>
      <c r="X275" s="93"/>
      <c r="Y275" s="91"/>
      <c r="Z275" s="88"/>
      <c r="AA275" s="89"/>
      <c r="AB275" s="92"/>
      <c r="AC275" s="17"/>
      <c r="AD275" s="17"/>
      <c r="AE275" s="17"/>
      <c r="AF275" s="18"/>
      <c r="AG275" s="18"/>
      <c r="AH275" s="19"/>
      <c r="AI275" s="19"/>
    </row>
    <row r="276" spans="1:35" ht="12" customHeight="1" thickBot="1" x14ac:dyDescent="0.35">
      <c r="A276" s="1" t="str">
        <f t="shared" si="12"/>
        <v/>
      </c>
      <c r="B276" s="94"/>
      <c r="C276" s="115"/>
      <c r="D276" s="96"/>
      <c r="E276" s="97">
        <v>45914</v>
      </c>
      <c r="F276" s="98" t="s">
        <v>117</v>
      </c>
      <c r="G276" s="99"/>
      <c r="H276" s="100"/>
      <c r="I276" s="109"/>
      <c r="J276" s="110"/>
      <c r="K276" s="103"/>
      <c r="L276" s="86"/>
      <c r="M276" s="86"/>
      <c r="N276" s="87"/>
      <c r="O276" s="87"/>
      <c r="P276" s="88"/>
      <c r="Q276" s="88"/>
      <c r="R276" s="89"/>
      <c r="S276" s="90"/>
      <c r="T276" s="88"/>
      <c r="U276" s="91"/>
      <c r="V276" s="92"/>
      <c r="W276" s="92"/>
      <c r="X276" s="93"/>
      <c r="Y276" s="91"/>
      <c r="Z276" s="88"/>
      <c r="AA276" s="89"/>
      <c r="AB276" s="92"/>
      <c r="AC276" s="17"/>
      <c r="AD276" s="17"/>
      <c r="AE276" s="17"/>
      <c r="AF276" s="18"/>
      <c r="AG276" s="18"/>
      <c r="AH276" s="19"/>
      <c r="AI276" s="19"/>
    </row>
    <row r="277" spans="1:35" ht="12" customHeight="1" thickBot="1" x14ac:dyDescent="0.35">
      <c r="A277" s="5" t="str">
        <f t="shared" si="12"/>
        <v/>
      </c>
      <c r="B277" s="78"/>
      <c r="C277" s="79"/>
      <c r="D277" s="80"/>
      <c r="E277" s="81"/>
      <c r="F277" s="81"/>
      <c r="G277" s="81"/>
      <c r="H277" s="82"/>
      <c r="I277" s="83" t="s">
        <v>38</v>
      </c>
      <c r="J277" s="84">
        <f>SUBTOTAL(9,J276)</f>
        <v>0</v>
      </c>
      <c r="K277" s="85">
        <f>(70)-J277</f>
        <v>70</v>
      </c>
      <c r="L277" s="159"/>
      <c r="M277" s="86"/>
      <c r="N277" s="87"/>
      <c r="O277" s="87"/>
      <c r="P277" s="88"/>
      <c r="Q277" s="88"/>
      <c r="R277" s="89"/>
      <c r="S277" s="90"/>
      <c r="T277" s="88"/>
      <c r="U277" s="91"/>
      <c r="V277" s="92"/>
      <c r="W277" s="92"/>
      <c r="X277" s="93"/>
      <c r="Y277" s="91"/>
      <c r="Z277" s="88"/>
      <c r="AA277" s="89"/>
      <c r="AB277" s="92"/>
      <c r="AC277" s="17"/>
      <c r="AD277" s="17"/>
      <c r="AE277" s="17"/>
      <c r="AF277" s="18"/>
      <c r="AG277" s="18"/>
      <c r="AH277" s="19"/>
      <c r="AI277" s="19"/>
    </row>
    <row r="278" spans="1:35" ht="12" customHeight="1" thickBot="1" x14ac:dyDescent="0.35">
      <c r="A278" s="1" t="str">
        <f t="shared" si="12"/>
        <v/>
      </c>
      <c r="B278" s="94"/>
      <c r="C278" s="115"/>
      <c r="D278" s="96"/>
      <c r="E278" s="97">
        <v>45915</v>
      </c>
      <c r="F278" s="147" t="s">
        <v>126</v>
      </c>
      <c r="G278" s="99"/>
      <c r="H278" s="100"/>
      <c r="I278" s="109"/>
      <c r="J278" s="110"/>
      <c r="K278" s="103"/>
      <c r="L278" s="118"/>
      <c r="M278" s="118"/>
      <c r="N278" s="119"/>
      <c r="O278" s="119"/>
      <c r="P278" s="120"/>
      <c r="Q278" s="120"/>
      <c r="R278" s="121"/>
      <c r="S278" s="122"/>
      <c r="T278" s="120"/>
      <c r="U278" s="123"/>
      <c r="V278" s="124"/>
      <c r="W278" s="124"/>
      <c r="X278" s="125"/>
      <c r="Y278" s="123"/>
      <c r="Z278" s="120"/>
      <c r="AA278" s="121"/>
      <c r="AB278" s="124"/>
      <c r="AC278" s="126"/>
      <c r="AD278" s="126"/>
      <c r="AE278" s="126"/>
      <c r="AF278" s="18"/>
      <c r="AG278" s="18"/>
      <c r="AH278" s="19"/>
      <c r="AI278" s="19"/>
    </row>
    <row r="279" spans="1:35" ht="12" customHeight="1" x14ac:dyDescent="0.3">
      <c r="A279" s="1" t="str">
        <f t="shared" ref="A279:A305" si="13">CONCATENATE(B279,C279)</f>
        <v>OXX1099210</v>
      </c>
      <c r="B279" s="111" t="s">
        <v>76</v>
      </c>
      <c r="C279" s="61">
        <v>1099210</v>
      </c>
      <c r="D279" s="62">
        <v>45915</v>
      </c>
      <c r="E279" s="105" t="s">
        <v>2892</v>
      </c>
      <c r="F279" s="105" t="s">
        <v>2893</v>
      </c>
      <c r="G279" s="162" t="s">
        <v>521</v>
      </c>
      <c r="H279" s="63" t="s">
        <v>60</v>
      </c>
      <c r="I279" s="64" t="s">
        <v>41</v>
      </c>
      <c r="J279" s="65">
        <v>3</v>
      </c>
      <c r="K279" s="66" t="s">
        <v>69</v>
      </c>
      <c r="L279" s="67" t="s">
        <v>211</v>
      </c>
      <c r="M279" s="67" t="s">
        <v>62</v>
      </c>
      <c r="N279" s="68" t="s">
        <v>62</v>
      </c>
      <c r="O279" s="68">
        <v>0.375</v>
      </c>
      <c r="P279" s="69"/>
      <c r="Q279" s="69"/>
      <c r="R279" s="70"/>
      <c r="S279" s="71"/>
      <c r="T279" s="69"/>
      <c r="U279" s="72"/>
      <c r="V279" s="73">
        <v>3</v>
      </c>
      <c r="W279" s="73">
        <v>93568</v>
      </c>
      <c r="X279" s="74">
        <v>5</v>
      </c>
      <c r="Y279" s="72">
        <v>0.63039999999999996</v>
      </c>
      <c r="Z279" s="73" t="s">
        <v>82</v>
      </c>
      <c r="AA279" s="70">
        <v>45813</v>
      </c>
      <c r="AB279" s="73"/>
      <c r="AC279" s="75">
        <v>93568</v>
      </c>
      <c r="AD279" s="75">
        <v>9000</v>
      </c>
      <c r="AE279" s="75" t="s">
        <v>340</v>
      </c>
      <c r="AF279" s="76" t="s">
        <v>4159</v>
      </c>
      <c r="AG279" s="76" t="s">
        <v>4160</v>
      </c>
      <c r="AH279" s="77">
        <v>0</v>
      </c>
      <c r="AI279" s="77" t="s">
        <v>4161</v>
      </c>
    </row>
    <row r="280" spans="1:35" ht="12" customHeight="1" x14ac:dyDescent="0.3">
      <c r="A280" s="1" t="str">
        <f t="shared" si="13"/>
        <v>SHX1092582</v>
      </c>
      <c r="B280" s="143" t="s">
        <v>151</v>
      </c>
      <c r="C280" s="61">
        <v>1092582</v>
      </c>
      <c r="D280" s="62">
        <v>45915</v>
      </c>
      <c r="E280" s="105" t="s">
        <v>2894</v>
      </c>
      <c r="F280" s="105" t="s">
        <v>2895</v>
      </c>
      <c r="G280" s="162" t="s">
        <v>2896</v>
      </c>
      <c r="H280" s="63" t="s">
        <v>60</v>
      </c>
      <c r="I280" s="64" t="s">
        <v>41</v>
      </c>
      <c r="J280" s="65">
        <v>2</v>
      </c>
      <c r="K280" s="66" t="s">
        <v>69</v>
      </c>
      <c r="L280" s="67" t="s">
        <v>308</v>
      </c>
      <c r="M280" s="67" t="s">
        <v>83</v>
      </c>
      <c r="N280" s="68">
        <v>0.27083333333333331</v>
      </c>
      <c r="O280" s="68">
        <v>0.375</v>
      </c>
      <c r="P280" s="69"/>
      <c r="Q280" s="69"/>
      <c r="R280" s="70"/>
      <c r="S280" s="71"/>
      <c r="T280" s="69"/>
      <c r="U280" s="72"/>
      <c r="V280" s="73">
        <v>2</v>
      </c>
      <c r="W280" s="73">
        <v>95182</v>
      </c>
      <c r="X280" s="74">
        <v>5</v>
      </c>
      <c r="Y280" s="72">
        <v>0.9</v>
      </c>
      <c r="Z280" s="73" t="s">
        <v>177</v>
      </c>
      <c r="AA280" s="70">
        <v>45884</v>
      </c>
      <c r="AB280" s="73"/>
      <c r="AC280" s="75">
        <v>95182</v>
      </c>
      <c r="AD280" s="75">
        <v>13000</v>
      </c>
      <c r="AE280" s="75" t="s">
        <v>340</v>
      </c>
      <c r="AF280" s="76" t="s">
        <v>4162</v>
      </c>
      <c r="AG280" s="76" t="s">
        <v>4163</v>
      </c>
      <c r="AH280" s="77">
        <v>0</v>
      </c>
      <c r="AI280" s="77" t="s">
        <v>4164</v>
      </c>
    </row>
    <row r="281" spans="1:35" ht="12" customHeight="1" x14ac:dyDescent="0.3">
      <c r="A281" s="1" t="str">
        <f t="shared" si="13"/>
        <v>OXX1095386</v>
      </c>
      <c r="B281" s="111" t="s">
        <v>76</v>
      </c>
      <c r="C281" s="61">
        <v>1095386</v>
      </c>
      <c r="D281" s="62">
        <v>45915</v>
      </c>
      <c r="E281" s="105" t="s">
        <v>2897</v>
      </c>
      <c r="F281" s="105" t="s">
        <v>2898</v>
      </c>
      <c r="G281" s="162" t="s">
        <v>490</v>
      </c>
      <c r="H281" s="226" t="s">
        <v>478</v>
      </c>
      <c r="I281" s="64" t="s">
        <v>41</v>
      </c>
      <c r="J281" s="65">
        <v>3</v>
      </c>
      <c r="K281" s="66" t="s">
        <v>69</v>
      </c>
      <c r="L281" s="67" t="s">
        <v>82</v>
      </c>
      <c r="M281" s="67" t="s">
        <v>62</v>
      </c>
      <c r="N281" s="68" t="s">
        <v>62</v>
      </c>
      <c r="O281" s="68">
        <v>0.375</v>
      </c>
      <c r="P281" s="69"/>
      <c r="Q281" s="69"/>
      <c r="R281" s="70"/>
      <c r="S281" s="71"/>
      <c r="T281" s="69"/>
      <c r="U281" s="72"/>
      <c r="V281" s="73">
        <v>5</v>
      </c>
      <c r="W281" s="73">
        <v>82491</v>
      </c>
      <c r="X281" s="74">
        <v>5</v>
      </c>
      <c r="Y281" s="72">
        <v>0.66500000000000004</v>
      </c>
      <c r="Z281" s="73" t="s">
        <v>177</v>
      </c>
      <c r="AA281" s="70">
        <v>45883</v>
      </c>
      <c r="AB281" s="73"/>
      <c r="AC281" s="75">
        <v>82491</v>
      </c>
      <c r="AD281" s="75">
        <v>7000</v>
      </c>
      <c r="AE281" s="75" t="s">
        <v>340</v>
      </c>
      <c r="AF281" s="76" t="s">
        <v>4165</v>
      </c>
      <c r="AG281" s="76" t="s">
        <v>4166</v>
      </c>
      <c r="AH281" s="77">
        <v>0</v>
      </c>
      <c r="AI281" s="77" t="s">
        <v>4167</v>
      </c>
    </row>
    <row r="282" spans="1:35" ht="12" customHeight="1" x14ac:dyDescent="0.3">
      <c r="A282" s="1" t="str">
        <f t="shared" si="13"/>
        <v>OXX1104628</v>
      </c>
      <c r="B282" s="111" t="s">
        <v>76</v>
      </c>
      <c r="C282" s="61">
        <v>1104628</v>
      </c>
      <c r="D282" s="62">
        <v>45915</v>
      </c>
      <c r="E282" s="105" t="s">
        <v>2899</v>
      </c>
      <c r="F282" s="105" t="s">
        <v>2900</v>
      </c>
      <c r="G282" s="162" t="s">
        <v>444</v>
      </c>
      <c r="H282" s="63" t="s">
        <v>85</v>
      </c>
      <c r="I282" s="64" t="s">
        <v>41</v>
      </c>
      <c r="J282" s="65">
        <v>3</v>
      </c>
      <c r="K282" s="66" t="s">
        <v>69</v>
      </c>
      <c r="L282" s="67" t="s">
        <v>84</v>
      </c>
      <c r="M282" s="67" t="s">
        <v>62</v>
      </c>
      <c r="N282" s="68" t="s">
        <v>62</v>
      </c>
      <c r="O282" s="68">
        <v>0.375</v>
      </c>
      <c r="P282" s="69"/>
      <c r="Q282" s="69"/>
      <c r="R282" s="70"/>
      <c r="S282" s="71"/>
      <c r="T282" s="69"/>
      <c r="U282" s="72"/>
      <c r="V282" s="73">
        <v>3</v>
      </c>
      <c r="W282" s="73">
        <v>81125</v>
      </c>
      <c r="X282" s="74">
        <v>5</v>
      </c>
      <c r="Y282" s="72">
        <v>0.69</v>
      </c>
      <c r="Z282" s="73" t="s">
        <v>84</v>
      </c>
      <c r="AA282" s="70">
        <v>45883</v>
      </c>
      <c r="AB282" s="73"/>
      <c r="AC282" s="75">
        <v>81125</v>
      </c>
      <c r="AD282" s="75">
        <v>7000</v>
      </c>
      <c r="AE282" s="75" t="s">
        <v>340</v>
      </c>
      <c r="AF282" s="76" t="s">
        <v>4168</v>
      </c>
      <c r="AG282" s="76" t="s">
        <v>4169</v>
      </c>
      <c r="AH282" s="77">
        <v>0</v>
      </c>
      <c r="AI282" s="77" t="s">
        <v>4170</v>
      </c>
    </row>
    <row r="283" spans="1:35" ht="12" customHeight="1" x14ac:dyDescent="0.3">
      <c r="A283" s="1" t="str">
        <f t="shared" si="13"/>
        <v>OXX1095369</v>
      </c>
      <c r="B283" s="111" t="s">
        <v>76</v>
      </c>
      <c r="C283" s="61">
        <v>1095369</v>
      </c>
      <c r="D283" s="62">
        <v>45915</v>
      </c>
      <c r="E283" s="105" t="s">
        <v>2901</v>
      </c>
      <c r="F283" s="105" t="s">
        <v>2902</v>
      </c>
      <c r="G283" s="162" t="s">
        <v>682</v>
      </c>
      <c r="H283" s="213" t="s">
        <v>397</v>
      </c>
      <c r="I283" s="64" t="s">
        <v>41</v>
      </c>
      <c r="J283" s="65">
        <v>3</v>
      </c>
      <c r="K283" s="66" t="s">
        <v>69</v>
      </c>
      <c r="L283" s="67" t="s">
        <v>90</v>
      </c>
      <c r="M283" s="67" t="s">
        <v>62</v>
      </c>
      <c r="N283" s="68" t="s">
        <v>62</v>
      </c>
      <c r="O283" s="68">
        <v>0.375</v>
      </c>
      <c r="P283" s="69"/>
      <c r="Q283" s="69"/>
      <c r="R283" s="70"/>
      <c r="S283" s="71"/>
      <c r="T283" s="69"/>
      <c r="U283" s="72"/>
      <c r="V283" s="73">
        <v>3</v>
      </c>
      <c r="W283" s="73">
        <v>78408</v>
      </c>
      <c r="X283" s="74">
        <v>5</v>
      </c>
      <c r="Y283" s="72">
        <v>1</v>
      </c>
      <c r="Z283" s="73" t="s">
        <v>90</v>
      </c>
      <c r="AA283" s="70">
        <v>45889</v>
      </c>
      <c r="AB283" s="73"/>
      <c r="AC283" s="75">
        <v>78408</v>
      </c>
      <c r="AD283" s="75">
        <v>7000</v>
      </c>
      <c r="AE283" s="75" t="s">
        <v>340</v>
      </c>
      <c r="AF283" s="76" t="s">
        <v>4171</v>
      </c>
      <c r="AG283" s="76" t="s">
        <v>4172</v>
      </c>
      <c r="AH283" s="77">
        <v>0</v>
      </c>
      <c r="AI283" s="77" t="s">
        <v>4173</v>
      </c>
    </row>
    <row r="284" spans="1:35" ht="12" customHeight="1" x14ac:dyDescent="0.3">
      <c r="A284" s="1" t="str">
        <f t="shared" si="13"/>
        <v>OXX1100213</v>
      </c>
      <c r="B284" s="111" t="s">
        <v>76</v>
      </c>
      <c r="C284" s="61">
        <v>1100213</v>
      </c>
      <c r="D284" s="62">
        <v>45915</v>
      </c>
      <c r="E284" s="105" t="s">
        <v>2903</v>
      </c>
      <c r="F284" s="105" t="s">
        <v>2904</v>
      </c>
      <c r="G284" s="162" t="s">
        <v>493</v>
      </c>
      <c r="H284" s="214" t="s">
        <v>398</v>
      </c>
      <c r="I284" s="64" t="s">
        <v>41</v>
      </c>
      <c r="J284" s="65">
        <v>3</v>
      </c>
      <c r="K284" s="66" t="s">
        <v>69</v>
      </c>
      <c r="L284" s="67" t="s">
        <v>434</v>
      </c>
      <c r="M284" s="67" t="s">
        <v>62</v>
      </c>
      <c r="N284" s="68" t="s">
        <v>62</v>
      </c>
      <c r="O284" s="68">
        <v>0.375</v>
      </c>
      <c r="P284" s="69"/>
      <c r="Q284" s="69"/>
      <c r="R284" s="70"/>
      <c r="S284" s="71"/>
      <c r="T284" s="69"/>
      <c r="U284" s="72"/>
      <c r="V284" s="73">
        <v>4</v>
      </c>
      <c r="W284" s="73">
        <v>63410</v>
      </c>
      <c r="X284" s="74">
        <v>5</v>
      </c>
      <c r="Y284" s="72">
        <v>0.85</v>
      </c>
      <c r="Z284" s="73" t="s">
        <v>93</v>
      </c>
      <c r="AA284" s="70">
        <v>45884</v>
      </c>
      <c r="AB284" s="73"/>
      <c r="AC284" s="75">
        <v>63410</v>
      </c>
      <c r="AD284" s="75">
        <v>7000</v>
      </c>
      <c r="AE284" s="75" t="s">
        <v>340</v>
      </c>
      <c r="AF284" s="76" t="s">
        <v>4174</v>
      </c>
      <c r="AG284" s="76" t="s">
        <v>4175</v>
      </c>
      <c r="AH284" s="77">
        <v>0</v>
      </c>
      <c r="AI284" s="77" t="s">
        <v>4176</v>
      </c>
    </row>
    <row r="285" spans="1:35" ht="12" customHeight="1" x14ac:dyDescent="0.3">
      <c r="A285" s="1" t="str">
        <f t="shared" si="13"/>
        <v>OXX1089854</v>
      </c>
      <c r="B285" s="111" t="s">
        <v>76</v>
      </c>
      <c r="C285" s="61">
        <v>1089854</v>
      </c>
      <c r="D285" s="62">
        <v>45915</v>
      </c>
      <c r="E285" s="105" t="s">
        <v>2905</v>
      </c>
      <c r="F285" s="105" t="s">
        <v>2906</v>
      </c>
      <c r="G285" s="162" t="s">
        <v>496</v>
      </c>
      <c r="H285" s="195" t="s">
        <v>89</v>
      </c>
      <c r="I285" s="64" t="s">
        <v>41</v>
      </c>
      <c r="J285" s="65">
        <v>3</v>
      </c>
      <c r="K285" s="66" t="s">
        <v>69</v>
      </c>
      <c r="L285" s="67" t="s">
        <v>95</v>
      </c>
      <c r="M285" s="67" t="s">
        <v>62</v>
      </c>
      <c r="N285" s="68" t="s">
        <v>62</v>
      </c>
      <c r="O285" s="68">
        <v>0.375</v>
      </c>
      <c r="P285" s="69"/>
      <c r="Q285" s="69"/>
      <c r="R285" s="70"/>
      <c r="S285" s="71"/>
      <c r="T285" s="69"/>
      <c r="U285" s="72"/>
      <c r="V285" s="73">
        <v>2</v>
      </c>
      <c r="W285" s="73">
        <v>93698</v>
      </c>
      <c r="X285" s="74">
        <v>5</v>
      </c>
      <c r="Y285" s="72">
        <v>0.69</v>
      </c>
      <c r="Z285" s="73" t="s">
        <v>92</v>
      </c>
      <c r="AA285" s="70">
        <v>45884</v>
      </c>
      <c r="AB285" s="73"/>
      <c r="AC285" s="75">
        <v>93698</v>
      </c>
      <c r="AD285" s="75">
        <v>9000</v>
      </c>
      <c r="AE285" s="75" t="s">
        <v>340</v>
      </c>
      <c r="AF285" s="76" t="s">
        <v>4177</v>
      </c>
      <c r="AG285" s="76" t="s">
        <v>4178</v>
      </c>
      <c r="AH285" s="77">
        <v>0</v>
      </c>
      <c r="AI285" s="77" t="s">
        <v>4179</v>
      </c>
    </row>
    <row r="286" spans="1:35" ht="12" customHeight="1" x14ac:dyDescent="0.3">
      <c r="A286" s="1" t="str">
        <f t="shared" si="13"/>
        <v>OXX1100344</v>
      </c>
      <c r="B286" s="111" t="s">
        <v>76</v>
      </c>
      <c r="C286" s="61">
        <v>1100344</v>
      </c>
      <c r="D286" s="62">
        <v>45915</v>
      </c>
      <c r="E286" s="105" t="s">
        <v>2907</v>
      </c>
      <c r="F286" s="105" t="s">
        <v>2908</v>
      </c>
      <c r="G286" s="162" t="s">
        <v>496</v>
      </c>
      <c r="H286" s="195" t="s">
        <v>89</v>
      </c>
      <c r="I286" s="64" t="s">
        <v>41</v>
      </c>
      <c r="J286" s="65">
        <v>3</v>
      </c>
      <c r="K286" s="66" t="s">
        <v>69</v>
      </c>
      <c r="L286" s="67" t="s">
        <v>272</v>
      </c>
      <c r="M286" s="67" t="s">
        <v>62</v>
      </c>
      <c r="N286" s="68" t="s">
        <v>62</v>
      </c>
      <c r="O286" s="68">
        <v>0.375</v>
      </c>
      <c r="P286" s="69"/>
      <c r="Q286" s="69"/>
      <c r="R286" s="70"/>
      <c r="S286" s="71"/>
      <c r="T286" s="69"/>
      <c r="U286" s="72"/>
      <c r="V286" s="73">
        <v>3</v>
      </c>
      <c r="W286" s="73">
        <v>73239</v>
      </c>
      <c r="X286" s="74">
        <v>5</v>
      </c>
      <c r="Y286" s="72">
        <v>0.88</v>
      </c>
      <c r="Z286" s="73" t="s">
        <v>272</v>
      </c>
      <c r="AA286" s="70">
        <v>45883</v>
      </c>
      <c r="AB286" s="73"/>
      <c r="AC286" s="75">
        <v>73239</v>
      </c>
      <c r="AD286" s="75">
        <v>7000</v>
      </c>
      <c r="AE286" s="75" t="s">
        <v>340</v>
      </c>
      <c r="AF286" s="76" t="s">
        <v>4180</v>
      </c>
      <c r="AG286" s="76" t="s">
        <v>4181</v>
      </c>
      <c r="AH286" s="77">
        <v>0</v>
      </c>
      <c r="AI286" s="77" t="s">
        <v>4182</v>
      </c>
    </row>
    <row r="287" spans="1:35" ht="12" customHeight="1" x14ac:dyDescent="0.3">
      <c r="A287" s="1" t="str">
        <f t="shared" si="13"/>
        <v>OXX1104818</v>
      </c>
      <c r="B287" s="111" t="s">
        <v>76</v>
      </c>
      <c r="C287" s="61">
        <v>1104818</v>
      </c>
      <c r="D287" s="62">
        <v>45915</v>
      </c>
      <c r="E287" s="105" t="s">
        <v>2909</v>
      </c>
      <c r="F287" s="105" t="s">
        <v>2910</v>
      </c>
      <c r="G287" s="162" t="s">
        <v>496</v>
      </c>
      <c r="H287" s="195" t="s">
        <v>89</v>
      </c>
      <c r="I287" s="64" t="s">
        <v>41</v>
      </c>
      <c r="J287" s="65">
        <v>3</v>
      </c>
      <c r="K287" s="66" t="s">
        <v>69</v>
      </c>
      <c r="L287" s="67" t="s">
        <v>99</v>
      </c>
      <c r="M287" s="67" t="s">
        <v>62</v>
      </c>
      <c r="N287" s="68" t="s">
        <v>62</v>
      </c>
      <c r="O287" s="68">
        <v>0.375</v>
      </c>
      <c r="P287" s="69"/>
      <c r="Q287" s="69"/>
      <c r="R287" s="70"/>
      <c r="S287" s="71"/>
      <c r="T287" s="69"/>
      <c r="U287" s="72"/>
      <c r="V287" s="73">
        <v>3</v>
      </c>
      <c r="W287" s="73">
        <v>57088</v>
      </c>
      <c r="X287" s="74">
        <v>5</v>
      </c>
      <c r="Y287" s="72">
        <v>0.8</v>
      </c>
      <c r="Z287" s="73" t="s">
        <v>95</v>
      </c>
      <c r="AA287" s="70">
        <v>45853</v>
      </c>
      <c r="AB287" s="73"/>
      <c r="AC287" s="75">
        <v>57088</v>
      </c>
      <c r="AD287" s="75">
        <v>5000</v>
      </c>
      <c r="AE287" s="75" t="s">
        <v>340</v>
      </c>
      <c r="AF287" s="76" t="s">
        <v>4183</v>
      </c>
      <c r="AG287" s="76" t="s">
        <v>4184</v>
      </c>
      <c r="AH287" s="77">
        <v>0</v>
      </c>
      <c r="AI287" s="77" t="s">
        <v>4185</v>
      </c>
    </row>
    <row r="288" spans="1:35" ht="12" customHeight="1" x14ac:dyDescent="0.3">
      <c r="A288" s="1" t="str">
        <f t="shared" si="13"/>
        <v>OXX1105175</v>
      </c>
      <c r="B288" s="111" t="s">
        <v>76</v>
      </c>
      <c r="C288" s="61">
        <v>1105175</v>
      </c>
      <c r="D288" s="62">
        <v>45915</v>
      </c>
      <c r="E288" s="105" t="s">
        <v>2911</v>
      </c>
      <c r="F288" s="105" t="s">
        <v>2912</v>
      </c>
      <c r="G288" s="162" t="s">
        <v>496</v>
      </c>
      <c r="H288" s="195" t="s">
        <v>89</v>
      </c>
      <c r="I288" s="64" t="s">
        <v>41</v>
      </c>
      <c r="J288" s="65">
        <v>3</v>
      </c>
      <c r="K288" s="66" t="s">
        <v>69</v>
      </c>
      <c r="L288" s="67" t="s">
        <v>435</v>
      </c>
      <c r="M288" s="67" t="s">
        <v>62</v>
      </c>
      <c r="N288" s="68" t="s">
        <v>62</v>
      </c>
      <c r="O288" s="68">
        <v>0.375</v>
      </c>
      <c r="P288" s="69"/>
      <c r="Q288" s="69"/>
      <c r="R288" s="70"/>
      <c r="S288" s="71"/>
      <c r="T288" s="69"/>
      <c r="U288" s="72"/>
      <c r="V288" s="73">
        <v>3</v>
      </c>
      <c r="W288" s="73">
        <v>82638</v>
      </c>
      <c r="X288" s="74">
        <v>5</v>
      </c>
      <c r="Y288" s="72">
        <v>0.88</v>
      </c>
      <c r="Z288" s="73" t="s">
        <v>96</v>
      </c>
      <c r="AA288" s="70">
        <v>45883</v>
      </c>
      <c r="AB288" s="73"/>
      <c r="AC288" s="75">
        <v>82638</v>
      </c>
      <c r="AD288" s="75">
        <v>7000</v>
      </c>
      <c r="AE288" s="75" t="s">
        <v>340</v>
      </c>
      <c r="AF288" s="76" t="s">
        <v>4186</v>
      </c>
      <c r="AG288" s="76" t="s">
        <v>4187</v>
      </c>
      <c r="AH288" s="77">
        <v>0</v>
      </c>
      <c r="AI288" s="77" t="s">
        <v>4188</v>
      </c>
    </row>
    <row r="289" spans="1:35" ht="12" customHeight="1" x14ac:dyDescent="0.3">
      <c r="A289" s="1" t="str">
        <f t="shared" si="13"/>
        <v>OXX1105691</v>
      </c>
      <c r="B289" s="111" t="s">
        <v>76</v>
      </c>
      <c r="C289" s="61">
        <v>1105691</v>
      </c>
      <c r="D289" s="62">
        <v>45915</v>
      </c>
      <c r="E289" s="105" t="s">
        <v>2913</v>
      </c>
      <c r="F289" s="105" t="s">
        <v>2914</v>
      </c>
      <c r="G289" s="162" t="s">
        <v>496</v>
      </c>
      <c r="H289" s="195" t="s">
        <v>89</v>
      </c>
      <c r="I289" s="64" t="s">
        <v>41</v>
      </c>
      <c r="J289" s="65">
        <v>3</v>
      </c>
      <c r="K289" s="66" t="s">
        <v>69</v>
      </c>
      <c r="L289" s="67" t="s">
        <v>366</v>
      </c>
      <c r="M289" s="67" t="s">
        <v>62</v>
      </c>
      <c r="N289" s="68" t="s">
        <v>62</v>
      </c>
      <c r="O289" s="68">
        <v>0.375</v>
      </c>
      <c r="P289" s="69"/>
      <c r="Q289" s="69"/>
      <c r="R289" s="70"/>
      <c r="S289" s="71"/>
      <c r="T289" s="69"/>
      <c r="U289" s="72"/>
      <c r="V289" s="73">
        <v>3</v>
      </c>
      <c r="W289" s="73">
        <v>93766</v>
      </c>
      <c r="X289" s="74">
        <v>5</v>
      </c>
      <c r="Y289" s="72">
        <v>0.93</v>
      </c>
      <c r="Z289" s="73" t="s">
        <v>366</v>
      </c>
      <c r="AA289" s="70">
        <v>45883</v>
      </c>
      <c r="AB289" s="73"/>
      <c r="AC289" s="75">
        <v>93766</v>
      </c>
      <c r="AD289" s="75">
        <v>9000</v>
      </c>
      <c r="AE289" s="75" t="s">
        <v>340</v>
      </c>
      <c r="AF289" s="76" t="s">
        <v>4189</v>
      </c>
      <c r="AG289" s="76" t="s">
        <v>4190</v>
      </c>
      <c r="AH289" s="77">
        <v>0</v>
      </c>
      <c r="AI289" s="77" t="s">
        <v>4191</v>
      </c>
    </row>
    <row r="290" spans="1:35" ht="12" customHeight="1" x14ac:dyDescent="0.3">
      <c r="A290" s="1" t="str">
        <f t="shared" si="13"/>
        <v>OXX1108326</v>
      </c>
      <c r="B290" s="111" t="s">
        <v>76</v>
      </c>
      <c r="C290" s="61">
        <v>1108326</v>
      </c>
      <c r="D290" s="62">
        <v>45915</v>
      </c>
      <c r="E290" s="105" t="s">
        <v>2915</v>
      </c>
      <c r="F290" s="105" t="s">
        <v>2916</v>
      </c>
      <c r="G290" s="162" t="s">
        <v>496</v>
      </c>
      <c r="H290" s="195" t="s">
        <v>89</v>
      </c>
      <c r="I290" s="64" t="s">
        <v>41</v>
      </c>
      <c r="J290" s="65">
        <v>3</v>
      </c>
      <c r="K290" s="66" t="s">
        <v>69</v>
      </c>
      <c r="L290" s="67" t="s">
        <v>96</v>
      </c>
      <c r="M290" s="67" t="s">
        <v>62</v>
      </c>
      <c r="N290" s="68" t="s">
        <v>62</v>
      </c>
      <c r="O290" s="68">
        <v>0.375</v>
      </c>
      <c r="P290" s="69"/>
      <c r="Q290" s="69"/>
      <c r="R290" s="70"/>
      <c r="S290" s="71"/>
      <c r="T290" s="69"/>
      <c r="U290" s="72"/>
      <c r="V290" s="73">
        <v>3</v>
      </c>
      <c r="W290" s="73">
        <v>62741</v>
      </c>
      <c r="X290" s="74">
        <v>5</v>
      </c>
      <c r="Y290" s="72">
        <v>0.8</v>
      </c>
      <c r="Z290" s="73" t="s">
        <v>99</v>
      </c>
      <c r="AA290" s="70">
        <v>45883</v>
      </c>
      <c r="AB290" s="73"/>
      <c r="AC290" s="75">
        <v>62741</v>
      </c>
      <c r="AD290" s="75">
        <v>7000</v>
      </c>
      <c r="AE290" s="75" t="s">
        <v>340</v>
      </c>
      <c r="AF290" s="76" t="s">
        <v>4192</v>
      </c>
      <c r="AG290" s="76" t="s">
        <v>4193</v>
      </c>
      <c r="AH290" s="77">
        <v>0</v>
      </c>
      <c r="AI290" s="77" t="s">
        <v>4194</v>
      </c>
    </row>
    <row r="291" spans="1:35" ht="12" customHeight="1" x14ac:dyDescent="0.3">
      <c r="A291" s="1" t="str">
        <f t="shared" si="13"/>
        <v>OXX1109001</v>
      </c>
      <c r="B291" s="111" t="s">
        <v>76</v>
      </c>
      <c r="C291" s="61">
        <v>1109001</v>
      </c>
      <c r="D291" s="62">
        <v>45915</v>
      </c>
      <c r="E291" s="105" t="s">
        <v>2917</v>
      </c>
      <c r="F291" s="105" t="s">
        <v>2918</v>
      </c>
      <c r="G291" s="162" t="s">
        <v>496</v>
      </c>
      <c r="H291" s="195" t="s">
        <v>89</v>
      </c>
      <c r="I291" s="64" t="s">
        <v>41</v>
      </c>
      <c r="J291" s="65">
        <v>3</v>
      </c>
      <c r="K291" s="66" t="s">
        <v>69</v>
      </c>
      <c r="L291" s="67" t="s">
        <v>92</v>
      </c>
      <c r="M291" s="67" t="s">
        <v>62</v>
      </c>
      <c r="N291" s="68" t="s">
        <v>62</v>
      </c>
      <c r="O291" s="68">
        <v>0.375</v>
      </c>
      <c r="P291" s="69"/>
      <c r="Q291" s="69"/>
      <c r="R291" s="70"/>
      <c r="S291" s="71"/>
      <c r="T291" s="69"/>
      <c r="U291" s="72"/>
      <c r="V291" s="73">
        <v>3</v>
      </c>
      <c r="W291" s="73">
        <v>56322</v>
      </c>
      <c r="X291" s="74">
        <v>5</v>
      </c>
      <c r="Y291" s="72">
        <v>0.8</v>
      </c>
      <c r="Z291" s="73" t="s">
        <v>92</v>
      </c>
      <c r="AA291" s="70">
        <v>45883</v>
      </c>
      <c r="AB291" s="73"/>
      <c r="AC291" s="75">
        <v>56322</v>
      </c>
      <c r="AD291" s="75">
        <v>5000</v>
      </c>
      <c r="AE291" s="75" t="s">
        <v>340</v>
      </c>
      <c r="AF291" s="76" t="s">
        <v>4195</v>
      </c>
      <c r="AG291" s="76" t="s">
        <v>1841</v>
      </c>
      <c r="AH291" s="77">
        <v>0</v>
      </c>
      <c r="AI291" s="77" t="s">
        <v>4196</v>
      </c>
    </row>
    <row r="292" spans="1:35" ht="12" customHeight="1" x14ac:dyDescent="0.3">
      <c r="A292" s="1" t="str">
        <f t="shared" si="13"/>
        <v>OXX1109716</v>
      </c>
      <c r="B292" s="111" t="s">
        <v>76</v>
      </c>
      <c r="C292" s="61">
        <v>1109716</v>
      </c>
      <c r="D292" s="62">
        <v>45915</v>
      </c>
      <c r="E292" s="105" t="s">
        <v>2919</v>
      </c>
      <c r="F292" s="105" t="s">
        <v>2920</v>
      </c>
      <c r="G292" s="162" t="s">
        <v>496</v>
      </c>
      <c r="H292" s="195" t="s">
        <v>89</v>
      </c>
      <c r="I292" s="64" t="s">
        <v>41</v>
      </c>
      <c r="J292" s="65">
        <v>3</v>
      </c>
      <c r="K292" s="66" t="s">
        <v>69</v>
      </c>
      <c r="L292" s="67" t="s">
        <v>100</v>
      </c>
      <c r="M292" s="67" t="s">
        <v>62</v>
      </c>
      <c r="N292" s="68" t="s">
        <v>62</v>
      </c>
      <c r="O292" s="68">
        <v>0.375</v>
      </c>
      <c r="P292" s="69"/>
      <c r="Q292" s="69"/>
      <c r="R292" s="70"/>
      <c r="S292" s="71"/>
      <c r="T292" s="69"/>
      <c r="U292" s="72"/>
      <c r="V292" s="73">
        <v>3</v>
      </c>
      <c r="W292" s="73">
        <v>80101</v>
      </c>
      <c r="X292" s="74">
        <v>5</v>
      </c>
      <c r="Y292" s="72">
        <v>0.98</v>
      </c>
      <c r="Z292" s="73" t="s">
        <v>90</v>
      </c>
      <c r="AA292" s="70">
        <v>45883</v>
      </c>
      <c r="AB292" s="73"/>
      <c r="AC292" s="75">
        <v>80101</v>
      </c>
      <c r="AD292" s="75">
        <v>7000</v>
      </c>
      <c r="AE292" s="75" t="s">
        <v>340</v>
      </c>
      <c r="AF292" s="76" t="s">
        <v>4197</v>
      </c>
      <c r="AG292" s="76" t="s">
        <v>4198</v>
      </c>
      <c r="AH292" s="77">
        <v>0</v>
      </c>
      <c r="AI292" s="77" t="s">
        <v>4199</v>
      </c>
    </row>
    <row r="293" spans="1:35" ht="12" customHeight="1" x14ac:dyDescent="0.3">
      <c r="A293" s="1" t="str">
        <f t="shared" si="13"/>
        <v>OXX1110748</v>
      </c>
      <c r="B293" s="111" t="s">
        <v>76</v>
      </c>
      <c r="C293" s="61">
        <v>1110748</v>
      </c>
      <c r="D293" s="62">
        <v>45915</v>
      </c>
      <c r="E293" s="105" t="s">
        <v>2921</v>
      </c>
      <c r="F293" s="105" t="s">
        <v>2922</v>
      </c>
      <c r="G293" s="162" t="s">
        <v>496</v>
      </c>
      <c r="H293" s="195" t="s">
        <v>89</v>
      </c>
      <c r="I293" s="64" t="s">
        <v>41</v>
      </c>
      <c r="J293" s="65">
        <v>3</v>
      </c>
      <c r="K293" s="66" t="s">
        <v>69</v>
      </c>
      <c r="L293" s="67" t="s">
        <v>94</v>
      </c>
      <c r="M293" s="67" t="s">
        <v>62</v>
      </c>
      <c r="N293" s="68" t="s">
        <v>62</v>
      </c>
      <c r="O293" s="68">
        <v>0.375</v>
      </c>
      <c r="P293" s="69"/>
      <c r="Q293" s="69"/>
      <c r="R293" s="70"/>
      <c r="S293" s="71"/>
      <c r="T293" s="69"/>
      <c r="U293" s="72"/>
      <c r="V293" s="73">
        <v>3</v>
      </c>
      <c r="W293" s="73">
        <v>59782</v>
      </c>
      <c r="X293" s="74">
        <v>5</v>
      </c>
      <c r="Y293" s="72">
        <v>0.9</v>
      </c>
      <c r="Z293" s="73" t="s">
        <v>94</v>
      </c>
      <c r="AA293" s="70">
        <v>45883</v>
      </c>
      <c r="AB293" s="73"/>
      <c r="AC293" s="75">
        <v>59782</v>
      </c>
      <c r="AD293" s="75">
        <v>5000</v>
      </c>
      <c r="AE293" s="75" t="s">
        <v>340</v>
      </c>
      <c r="AF293" s="76" t="s">
        <v>4200</v>
      </c>
      <c r="AG293" s="76" t="s">
        <v>4201</v>
      </c>
      <c r="AH293" s="77">
        <v>0</v>
      </c>
      <c r="AI293" s="77" t="s">
        <v>4202</v>
      </c>
    </row>
    <row r="294" spans="1:35" ht="12" customHeight="1" x14ac:dyDescent="0.3">
      <c r="A294" s="1" t="str">
        <f t="shared" si="13"/>
        <v>OXX1107220</v>
      </c>
      <c r="B294" s="111" t="s">
        <v>76</v>
      </c>
      <c r="C294" s="61">
        <v>1107220</v>
      </c>
      <c r="D294" s="62">
        <v>45915</v>
      </c>
      <c r="E294" s="105" t="s">
        <v>2923</v>
      </c>
      <c r="F294" s="105" t="s">
        <v>2924</v>
      </c>
      <c r="G294" s="162" t="s">
        <v>804</v>
      </c>
      <c r="H294" s="63" t="s">
        <v>101</v>
      </c>
      <c r="I294" s="64" t="s">
        <v>41</v>
      </c>
      <c r="J294" s="65">
        <v>3</v>
      </c>
      <c r="K294" s="66" t="s">
        <v>69</v>
      </c>
      <c r="L294" s="67" t="s">
        <v>379</v>
      </c>
      <c r="M294" s="67" t="s">
        <v>83</v>
      </c>
      <c r="N294" s="68">
        <v>0.29166666666666669</v>
      </c>
      <c r="O294" s="68">
        <v>0.375</v>
      </c>
      <c r="P294" s="69"/>
      <c r="Q294" s="69"/>
      <c r="R294" s="70"/>
      <c r="S294" s="71"/>
      <c r="T294" s="69"/>
      <c r="U294" s="72"/>
      <c r="V294" s="73">
        <v>3</v>
      </c>
      <c r="W294" s="73">
        <v>76623</v>
      </c>
      <c r="X294" s="74">
        <v>4</v>
      </c>
      <c r="Y294" s="72">
        <v>0.86499999999999999</v>
      </c>
      <c r="Z294" s="73" t="s">
        <v>379</v>
      </c>
      <c r="AA294" s="70">
        <v>45852</v>
      </c>
      <c r="AB294" s="73"/>
      <c r="AC294" s="75">
        <v>76623</v>
      </c>
      <c r="AD294" s="75">
        <v>7000</v>
      </c>
      <c r="AE294" s="75" t="s">
        <v>340</v>
      </c>
      <c r="AF294" s="76" t="s">
        <v>4203</v>
      </c>
      <c r="AG294" s="76" t="s">
        <v>4204</v>
      </c>
      <c r="AH294" s="77">
        <v>0</v>
      </c>
      <c r="AI294" s="77" t="s">
        <v>4205</v>
      </c>
    </row>
    <row r="295" spans="1:35" ht="12" customHeight="1" x14ac:dyDescent="0.3">
      <c r="A295" s="1" t="str">
        <f t="shared" si="13"/>
        <v>OXX1108421</v>
      </c>
      <c r="B295" s="111" t="s">
        <v>76</v>
      </c>
      <c r="C295" s="61">
        <v>1108421</v>
      </c>
      <c r="D295" s="62">
        <v>45915</v>
      </c>
      <c r="E295" s="105" t="s">
        <v>2925</v>
      </c>
      <c r="F295" s="105" t="s">
        <v>2926</v>
      </c>
      <c r="G295" s="162" t="s">
        <v>814</v>
      </c>
      <c r="H295" s="63" t="s">
        <v>101</v>
      </c>
      <c r="I295" s="64" t="s">
        <v>41</v>
      </c>
      <c r="J295" s="65">
        <v>3</v>
      </c>
      <c r="K295" s="66" t="s">
        <v>69</v>
      </c>
      <c r="L295" s="67" t="s">
        <v>271</v>
      </c>
      <c r="M295" s="67" t="s">
        <v>62</v>
      </c>
      <c r="N295" s="68" t="s">
        <v>62</v>
      </c>
      <c r="O295" s="68">
        <v>0.375</v>
      </c>
      <c r="P295" s="69"/>
      <c r="Q295" s="69"/>
      <c r="R295" s="70"/>
      <c r="S295" s="71"/>
      <c r="T295" s="69"/>
      <c r="U295" s="72"/>
      <c r="V295" s="73">
        <v>3</v>
      </c>
      <c r="W295" s="73">
        <v>58884</v>
      </c>
      <c r="X295" s="74">
        <v>5</v>
      </c>
      <c r="Y295" s="72">
        <v>0.84</v>
      </c>
      <c r="Z295" s="73" t="s">
        <v>271</v>
      </c>
      <c r="AA295" s="70">
        <v>45883</v>
      </c>
      <c r="AB295" s="73"/>
      <c r="AC295" s="75">
        <v>58884</v>
      </c>
      <c r="AD295" s="75">
        <v>5000</v>
      </c>
      <c r="AE295" s="75" t="s">
        <v>340</v>
      </c>
      <c r="AF295" s="76" t="s">
        <v>4206</v>
      </c>
      <c r="AG295" s="76" t="s">
        <v>4207</v>
      </c>
      <c r="AH295" s="77">
        <v>0</v>
      </c>
      <c r="AI295" s="77" t="s">
        <v>4208</v>
      </c>
    </row>
    <row r="296" spans="1:35" ht="12" customHeight="1" x14ac:dyDescent="0.3">
      <c r="A296" s="1" t="str">
        <f t="shared" si="13"/>
        <v>OXX1094363</v>
      </c>
      <c r="B296" s="111" t="s">
        <v>76</v>
      </c>
      <c r="C296" s="61">
        <v>1094363</v>
      </c>
      <c r="D296" s="62">
        <v>45915</v>
      </c>
      <c r="E296" s="105" t="s">
        <v>2927</v>
      </c>
      <c r="F296" s="105" t="s">
        <v>2928</v>
      </c>
      <c r="G296" s="162" t="s">
        <v>510</v>
      </c>
      <c r="H296" s="195" t="s">
        <v>103</v>
      </c>
      <c r="I296" s="64" t="s">
        <v>41</v>
      </c>
      <c r="J296" s="65">
        <v>3</v>
      </c>
      <c r="K296" s="66" t="s">
        <v>69</v>
      </c>
      <c r="L296" s="67" t="s">
        <v>342</v>
      </c>
      <c r="M296" s="67" t="s">
        <v>62</v>
      </c>
      <c r="N296" s="68" t="s">
        <v>62</v>
      </c>
      <c r="O296" s="68">
        <v>0.375</v>
      </c>
      <c r="P296" s="69"/>
      <c r="Q296" s="69"/>
      <c r="R296" s="70"/>
      <c r="S296" s="71"/>
      <c r="T296" s="69"/>
      <c r="U296" s="72"/>
      <c r="V296" s="73">
        <v>3</v>
      </c>
      <c r="W296" s="73">
        <v>73688</v>
      </c>
      <c r="X296" s="74">
        <v>5</v>
      </c>
      <c r="Y296" s="72">
        <v>0.69500000000000006</v>
      </c>
      <c r="Z296" s="73" t="s">
        <v>342</v>
      </c>
      <c r="AA296" s="70">
        <v>45883</v>
      </c>
      <c r="AB296" s="73"/>
      <c r="AC296" s="75">
        <v>73688</v>
      </c>
      <c r="AD296" s="75">
        <v>7000</v>
      </c>
      <c r="AE296" s="75" t="s">
        <v>340</v>
      </c>
      <c r="AF296" s="76" t="s">
        <v>4209</v>
      </c>
      <c r="AG296" s="76" t="s">
        <v>4210</v>
      </c>
      <c r="AH296" s="77">
        <v>0</v>
      </c>
      <c r="AI296" s="77" t="s">
        <v>4211</v>
      </c>
    </row>
    <row r="297" spans="1:35" ht="12" customHeight="1" x14ac:dyDescent="0.3">
      <c r="A297" s="1" t="str">
        <f t="shared" si="13"/>
        <v>OXX1096603</v>
      </c>
      <c r="B297" s="111" t="s">
        <v>76</v>
      </c>
      <c r="C297" s="61">
        <v>1096603</v>
      </c>
      <c r="D297" s="62">
        <v>45915</v>
      </c>
      <c r="E297" s="105" t="s">
        <v>2929</v>
      </c>
      <c r="F297" s="105" t="s">
        <v>2930</v>
      </c>
      <c r="G297" s="162" t="s">
        <v>496</v>
      </c>
      <c r="H297" s="195" t="s">
        <v>103</v>
      </c>
      <c r="I297" s="64" t="s">
        <v>41</v>
      </c>
      <c r="J297" s="65">
        <v>3</v>
      </c>
      <c r="K297" s="66" t="s">
        <v>69</v>
      </c>
      <c r="L297" s="67" t="s">
        <v>252</v>
      </c>
      <c r="M297" s="67" t="s">
        <v>62</v>
      </c>
      <c r="N297" s="68" t="s">
        <v>62</v>
      </c>
      <c r="O297" s="68">
        <v>0.375</v>
      </c>
      <c r="P297" s="69"/>
      <c r="Q297" s="69"/>
      <c r="R297" s="70"/>
      <c r="S297" s="71"/>
      <c r="T297" s="69"/>
      <c r="U297" s="72"/>
      <c r="V297" s="73">
        <v>3</v>
      </c>
      <c r="W297" s="73">
        <v>71658</v>
      </c>
      <c r="X297" s="74">
        <v>5</v>
      </c>
      <c r="Y297" s="72">
        <v>0.64</v>
      </c>
      <c r="Z297" s="73" t="s">
        <v>109</v>
      </c>
      <c r="AA297" s="70">
        <v>45884</v>
      </c>
      <c r="AB297" s="73"/>
      <c r="AC297" s="75">
        <v>71658</v>
      </c>
      <c r="AD297" s="75">
        <v>7000</v>
      </c>
      <c r="AE297" s="75" t="s">
        <v>340</v>
      </c>
      <c r="AF297" s="76" t="s">
        <v>4212</v>
      </c>
      <c r="AG297" s="76" t="s">
        <v>4213</v>
      </c>
      <c r="AH297" s="77">
        <v>0</v>
      </c>
      <c r="AI297" s="77" t="s">
        <v>4214</v>
      </c>
    </row>
    <row r="298" spans="1:35" ht="12" customHeight="1" x14ac:dyDescent="0.3">
      <c r="A298" s="1" t="str">
        <f t="shared" si="13"/>
        <v>OXX1098831</v>
      </c>
      <c r="B298" s="111" t="s">
        <v>76</v>
      </c>
      <c r="C298" s="61">
        <v>1098831</v>
      </c>
      <c r="D298" s="62">
        <v>45915</v>
      </c>
      <c r="E298" s="105" t="s">
        <v>2931</v>
      </c>
      <c r="F298" s="105" t="s">
        <v>2932</v>
      </c>
      <c r="G298" s="162" t="s">
        <v>496</v>
      </c>
      <c r="H298" s="195" t="s">
        <v>103</v>
      </c>
      <c r="I298" s="64" t="s">
        <v>41</v>
      </c>
      <c r="J298" s="65">
        <v>3</v>
      </c>
      <c r="K298" s="66" t="s">
        <v>69</v>
      </c>
      <c r="L298" s="67" t="s">
        <v>110</v>
      </c>
      <c r="M298" s="67" t="s">
        <v>62</v>
      </c>
      <c r="N298" s="68" t="s">
        <v>62</v>
      </c>
      <c r="O298" s="68">
        <v>0.375</v>
      </c>
      <c r="P298" s="69"/>
      <c r="Q298" s="69"/>
      <c r="R298" s="70"/>
      <c r="S298" s="71"/>
      <c r="T298" s="69"/>
      <c r="U298" s="72"/>
      <c r="V298" s="73">
        <v>3</v>
      </c>
      <c r="W298" s="73">
        <v>124917</v>
      </c>
      <c r="X298" s="74">
        <v>5</v>
      </c>
      <c r="Y298" s="72">
        <v>0.52</v>
      </c>
      <c r="Z298" s="73" t="s">
        <v>110</v>
      </c>
      <c r="AA298" s="70">
        <v>45883</v>
      </c>
      <c r="AB298" s="73"/>
      <c r="AC298" s="75">
        <v>124917</v>
      </c>
      <c r="AD298" s="75">
        <v>11000</v>
      </c>
      <c r="AE298" s="75" t="s">
        <v>340</v>
      </c>
      <c r="AF298" s="76" t="s">
        <v>4215</v>
      </c>
      <c r="AG298" s="76" t="s">
        <v>4000</v>
      </c>
      <c r="AH298" s="77">
        <v>0</v>
      </c>
      <c r="AI298" s="77" t="s">
        <v>4216</v>
      </c>
    </row>
    <row r="299" spans="1:35" ht="12" customHeight="1" x14ac:dyDescent="0.3">
      <c r="A299" s="1" t="str">
        <f t="shared" si="13"/>
        <v>OXX1098909</v>
      </c>
      <c r="B299" s="111" t="s">
        <v>76</v>
      </c>
      <c r="C299" s="61">
        <v>1098909</v>
      </c>
      <c r="D299" s="62">
        <v>45915</v>
      </c>
      <c r="E299" s="105" t="s">
        <v>2933</v>
      </c>
      <c r="F299" s="105" t="s">
        <v>2934</v>
      </c>
      <c r="G299" s="162" t="s">
        <v>840</v>
      </c>
      <c r="H299" s="195" t="s">
        <v>103</v>
      </c>
      <c r="I299" s="64" t="s">
        <v>41</v>
      </c>
      <c r="J299" s="65">
        <v>3</v>
      </c>
      <c r="K299" s="66" t="s">
        <v>69</v>
      </c>
      <c r="L299" s="67" t="s">
        <v>433</v>
      </c>
      <c r="M299" s="67" t="s">
        <v>83</v>
      </c>
      <c r="N299" s="68">
        <v>0.29166666666666669</v>
      </c>
      <c r="O299" s="68">
        <v>0.375</v>
      </c>
      <c r="P299" s="69"/>
      <c r="Q299" s="69"/>
      <c r="R299" s="70"/>
      <c r="S299" s="71"/>
      <c r="T299" s="69"/>
      <c r="U299" s="72"/>
      <c r="V299" s="73">
        <v>3</v>
      </c>
      <c r="W299" s="73">
        <v>137910</v>
      </c>
      <c r="X299" s="74">
        <v>5</v>
      </c>
      <c r="Y299" s="72">
        <v>0.73</v>
      </c>
      <c r="Z299" s="73" t="s">
        <v>108</v>
      </c>
      <c r="AA299" s="70">
        <v>45884</v>
      </c>
      <c r="AB299" s="73"/>
      <c r="AC299" s="75">
        <v>137910</v>
      </c>
      <c r="AD299" s="75">
        <v>13000</v>
      </c>
      <c r="AE299" s="75" t="s">
        <v>340</v>
      </c>
      <c r="AF299" s="76" t="s">
        <v>4217</v>
      </c>
      <c r="AG299" s="76" t="s">
        <v>4218</v>
      </c>
      <c r="AH299" s="77">
        <v>0</v>
      </c>
      <c r="AI299" s="77" t="s">
        <v>4219</v>
      </c>
    </row>
    <row r="300" spans="1:35" ht="12" customHeight="1" x14ac:dyDescent="0.3">
      <c r="A300" s="1" t="str">
        <f t="shared" si="13"/>
        <v>OXX1100330</v>
      </c>
      <c r="B300" s="111" t="s">
        <v>76</v>
      </c>
      <c r="C300" s="61">
        <v>1100330</v>
      </c>
      <c r="D300" s="62">
        <v>45915</v>
      </c>
      <c r="E300" s="105" t="s">
        <v>2935</v>
      </c>
      <c r="F300" s="105" t="s">
        <v>2936</v>
      </c>
      <c r="G300" s="162" t="s">
        <v>496</v>
      </c>
      <c r="H300" s="195" t="s">
        <v>103</v>
      </c>
      <c r="I300" s="64" t="s">
        <v>41</v>
      </c>
      <c r="J300" s="65">
        <v>3</v>
      </c>
      <c r="K300" s="66" t="s">
        <v>69</v>
      </c>
      <c r="L300" s="67" t="s">
        <v>111</v>
      </c>
      <c r="M300" s="67" t="s">
        <v>62</v>
      </c>
      <c r="N300" s="68" t="s">
        <v>62</v>
      </c>
      <c r="O300" s="68">
        <v>0.375</v>
      </c>
      <c r="P300" s="69"/>
      <c r="Q300" s="69"/>
      <c r="R300" s="70"/>
      <c r="S300" s="71"/>
      <c r="T300" s="69"/>
      <c r="U300" s="72"/>
      <c r="V300" s="73">
        <v>3</v>
      </c>
      <c r="W300" s="73">
        <v>71219</v>
      </c>
      <c r="X300" s="74">
        <v>5</v>
      </c>
      <c r="Y300" s="72">
        <v>0.86</v>
      </c>
      <c r="Z300" s="73" t="s">
        <v>84</v>
      </c>
      <c r="AA300" s="70">
        <v>45884</v>
      </c>
      <c r="AB300" s="73"/>
      <c r="AC300" s="75">
        <v>71219</v>
      </c>
      <c r="AD300" s="75">
        <v>7000</v>
      </c>
      <c r="AE300" s="75" t="s">
        <v>340</v>
      </c>
      <c r="AF300" s="76" t="s">
        <v>4220</v>
      </c>
      <c r="AG300" s="76" t="s">
        <v>4221</v>
      </c>
      <c r="AH300" s="77">
        <v>0</v>
      </c>
      <c r="AI300" s="77" t="s">
        <v>4222</v>
      </c>
    </row>
    <row r="301" spans="1:35" ht="12" customHeight="1" x14ac:dyDescent="0.3">
      <c r="A301" s="1" t="str">
        <f t="shared" si="13"/>
        <v>OXX1100734</v>
      </c>
      <c r="B301" s="111" t="s">
        <v>76</v>
      </c>
      <c r="C301" s="61">
        <v>1100734</v>
      </c>
      <c r="D301" s="62">
        <v>45915</v>
      </c>
      <c r="E301" s="105" t="s">
        <v>2937</v>
      </c>
      <c r="F301" s="105" t="s">
        <v>593</v>
      </c>
      <c r="G301" s="162" t="s">
        <v>496</v>
      </c>
      <c r="H301" s="195" t="s">
        <v>103</v>
      </c>
      <c r="I301" s="64" t="s">
        <v>41</v>
      </c>
      <c r="J301" s="65">
        <v>3</v>
      </c>
      <c r="K301" s="66" t="s">
        <v>69</v>
      </c>
      <c r="L301" s="67" t="s">
        <v>446</v>
      </c>
      <c r="M301" s="67" t="s">
        <v>62</v>
      </c>
      <c r="N301" s="68" t="s">
        <v>62</v>
      </c>
      <c r="O301" s="68">
        <v>0.375</v>
      </c>
      <c r="P301" s="69"/>
      <c r="Q301" s="69"/>
      <c r="R301" s="70"/>
      <c r="S301" s="71"/>
      <c r="T301" s="69"/>
      <c r="U301" s="72"/>
      <c r="V301" s="73">
        <v>3</v>
      </c>
      <c r="W301" s="73">
        <v>67742</v>
      </c>
      <c r="X301" s="74">
        <v>5</v>
      </c>
      <c r="Y301" s="72">
        <v>0.62</v>
      </c>
      <c r="Z301" s="73" t="s">
        <v>171</v>
      </c>
      <c r="AA301" s="70">
        <v>45884</v>
      </c>
      <c r="AB301" s="73"/>
      <c r="AC301" s="75">
        <v>67742</v>
      </c>
      <c r="AD301" s="75">
        <v>7000</v>
      </c>
      <c r="AE301" s="75" t="s">
        <v>340</v>
      </c>
      <c r="AF301" s="76" t="s">
        <v>4223</v>
      </c>
      <c r="AG301" s="76" t="s">
        <v>4224</v>
      </c>
      <c r="AH301" s="77">
        <v>0</v>
      </c>
      <c r="AI301" s="77" t="s">
        <v>4225</v>
      </c>
    </row>
    <row r="302" spans="1:35" ht="12" customHeight="1" x14ac:dyDescent="0.3">
      <c r="A302" s="1" t="str">
        <f t="shared" si="13"/>
        <v>OXX1101808</v>
      </c>
      <c r="B302" s="111" t="s">
        <v>76</v>
      </c>
      <c r="C302" s="61">
        <v>1101808</v>
      </c>
      <c r="D302" s="62">
        <v>45915</v>
      </c>
      <c r="E302" s="105" t="s">
        <v>2938</v>
      </c>
      <c r="F302" s="105" t="s">
        <v>2939</v>
      </c>
      <c r="G302" s="162" t="s">
        <v>496</v>
      </c>
      <c r="H302" s="195" t="s">
        <v>103</v>
      </c>
      <c r="I302" s="64" t="s">
        <v>41</v>
      </c>
      <c r="J302" s="65">
        <v>3</v>
      </c>
      <c r="K302" s="66" t="s">
        <v>69</v>
      </c>
      <c r="L302" s="67" t="s">
        <v>171</v>
      </c>
      <c r="M302" s="67" t="s">
        <v>62</v>
      </c>
      <c r="N302" s="68" t="s">
        <v>62</v>
      </c>
      <c r="O302" s="68">
        <v>0.375</v>
      </c>
      <c r="P302" s="69"/>
      <c r="Q302" s="69"/>
      <c r="R302" s="70"/>
      <c r="S302" s="71"/>
      <c r="T302" s="69"/>
      <c r="U302" s="72"/>
      <c r="V302" s="73">
        <v>3</v>
      </c>
      <c r="W302" s="73">
        <v>76774</v>
      </c>
      <c r="X302" s="74">
        <v>5</v>
      </c>
      <c r="Y302" s="72">
        <v>0.81</v>
      </c>
      <c r="Z302" s="73" t="s">
        <v>108</v>
      </c>
      <c r="AA302" s="70">
        <v>45883</v>
      </c>
      <c r="AB302" s="73"/>
      <c r="AC302" s="75">
        <v>76774</v>
      </c>
      <c r="AD302" s="75">
        <v>7000</v>
      </c>
      <c r="AE302" s="75" t="s">
        <v>340</v>
      </c>
      <c r="AF302" s="76" t="s">
        <v>4226</v>
      </c>
      <c r="AG302" s="76" t="s">
        <v>4227</v>
      </c>
      <c r="AH302" s="77">
        <v>0</v>
      </c>
      <c r="AI302" s="77" t="s">
        <v>4228</v>
      </c>
    </row>
    <row r="303" spans="1:35" ht="12" customHeight="1" x14ac:dyDescent="0.3">
      <c r="A303" s="1" t="str">
        <f t="shared" si="13"/>
        <v>OXX1105353</v>
      </c>
      <c r="B303" s="111" t="s">
        <v>76</v>
      </c>
      <c r="C303" s="61">
        <v>1105353</v>
      </c>
      <c r="D303" s="62">
        <v>45915</v>
      </c>
      <c r="E303" s="105" t="s">
        <v>2940</v>
      </c>
      <c r="F303" s="105" t="s">
        <v>2941</v>
      </c>
      <c r="G303" s="162" t="s">
        <v>496</v>
      </c>
      <c r="H303" s="195" t="s">
        <v>103</v>
      </c>
      <c r="I303" s="64" t="s">
        <v>41</v>
      </c>
      <c r="J303" s="65">
        <v>3</v>
      </c>
      <c r="K303" s="66" t="s">
        <v>69</v>
      </c>
      <c r="L303" s="67" t="s">
        <v>109</v>
      </c>
      <c r="M303" s="67" t="s">
        <v>62</v>
      </c>
      <c r="N303" s="68" t="s">
        <v>62</v>
      </c>
      <c r="O303" s="68">
        <v>0.375</v>
      </c>
      <c r="P303" s="69"/>
      <c r="Q303" s="69"/>
      <c r="R303" s="70"/>
      <c r="S303" s="71"/>
      <c r="T303" s="69"/>
      <c r="U303" s="72"/>
      <c r="V303" s="73">
        <v>3</v>
      </c>
      <c r="W303" s="73">
        <v>63442</v>
      </c>
      <c r="X303" s="74">
        <v>5</v>
      </c>
      <c r="Y303" s="72">
        <v>0.57000000000000006</v>
      </c>
      <c r="Z303" s="73" t="s">
        <v>111</v>
      </c>
      <c r="AA303" s="70">
        <v>45883</v>
      </c>
      <c r="AB303" s="73"/>
      <c r="AC303" s="75">
        <v>63442</v>
      </c>
      <c r="AD303" s="75">
        <v>7000</v>
      </c>
      <c r="AE303" s="75" t="s">
        <v>340</v>
      </c>
      <c r="AF303" s="76" t="s">
        <v>4229</v>
      </c>
      <c r="AG303" s="76" t="s">
        <v>4230</v>
      </c>
      <c r="AH303" s="77">
        <v>0</v>
      </c>
      <c r="AI303" s="77" t="s">
        <v>4231</v>
      </c>
    </row>
    <row r="304" spans="1:35" ht="12" customHeight="1" x14ac:dyDescent="0.3">
      <c r="A304" s="1" t="str">
        <f t="shared" si="13"/>
        <v>OXX1107091</v>
      </c>
      <c r="B304" s="111" t="s">
        <v>76</v>
      </c>
      <c r="C304" s="61">
        <v>1107091</v>
      </c>
      <c r="D304" s="62">
        <v>45915</v>
      </c>
      <c r="E304" s="105" t="s">
        <v>2942</v>
      </c>
      <c r="F304" s="105" t="s">
        <v>2943</v>
      </c>
      <c r="G304" s="162" t="s">
        <v>496</v>
      </c>
      <c r="H304" s="195" t="s">
        <v>103</v>
      </c>
      <c r="I304" s="64" t="s">
        <v>41</v>
      </c>
      <c r="J304" s="65">
        <v>3</v>
      </c>
      <c r="K304" s="66" t="s">
        <v>69</v>
      </c>
      <c r="L304" s="67" t="s">
        <v>108</v>
      </c>
      <c r="M304" s="67" t="s">
        <v>62</v>
      </c>
      <c r="N304" s="68" t="s">
        <v>62</v>
      </c>
      <c r="O304" s="68">
        <v>0.375</v>
      </c>
      <c r="P304" s="69"/>
      <c r="Q304" s="69"/>
      <c r="R304" s="70"/>
      <c r="S304" s="71"/>
      <c r="T304" s="69"/>
      <c r="U304" s="72"/>
      <c r="V304" s="73">
        <v>3</v>
      </c>
      <c r="W304" s="73">
        <v>57381</v>
      </c>
      <c r="X304" s="74">
        <v>5</v>
      </c>
      <c r="Y304" s="72">
        <v>0.86</v>
      </c>
      <c r="Z304" s="73" t="s">
        <v>91</v>
      </c>
      <c r="AA304" s="70">
        <v>45854</v>
      </c>
      <c r="AB304" s="73"/>
      <c r="AC304" s="75">
        <v>57381</v>
      </c>
      <c r="AD304" s="75">
        <v>5000</v>
      </c>
      <c r="AE304" s="75" t="s">
        <v>340</v>
      </c>
      <c r="AF304" s="76" t="s">
        <v>4232</v>
      </c>
      <c r="AG304" s="76" t="s">
        <v>4233</v>
      </c>
      <c r="AH304" s="77">
        <v>0</v>
      </c>
      <c r="AI304" s="77" t="s">
        <v>4234</v>
      </c>
    </row>
    <row r="305" spans="1:35" ht="12" customHeight="1" x14ac:dyDescent="0.3">
      <c r="A305" s="1" t="str">
        <f t="shared" si="13"/>
        <v>OXX1110742</v>
      </c>
      <c r="B305" s="111" t="s">
        <v>76</v>
      </c>
      <c r="C305" s="61">
        <v>1110742</v>
      </c>
      <c r="D305" s="62">
        <v>45915</v>
      </c>
      <c r="E305" s="105" t="s">
        <v>2944</v>
      </c>
      <c r="F305" s="105" t="s">
        <v>2945</v>
      </c>
      <c r="G305" s="162" t="s">
        <v>496</v>
      </c>
      <c r="H305" s="195" t="s">
        <v>103</v>
      </c>
      <c r="I305" s="64" t="s">
        <v>41</v>
      </c>
      <c r="J305" s="65">
        <v>3</v>
      </c>
      <c r="K305" s="66" t="s">
        <v>69</v>
      </c>
      <c r="L305" s="67" t="s">
        <v>177</v>
      </c>
      <c r="M305" s="67" t="s">
        <v>62</v>
      </c>
      <c r="N305" s="68" t="s">
        <v>62</v>
      </c>
      <c r="O305" s="68">
        <v>0.375</v>
      </c>
      <c r="P305" s="69"/>
      <c r="Q305" s="69"/>
      <c r="R305" s="70"/>
      <c r="S305" s="71"/>
      <c r="T305" s="69"/>
      <c r="U305" s="72"/>
      <c r="V305" s="73">
        <v>3</v>
      </c>
      <c r="W305" s="73">
        <v>66415</v>
      </c>
      <c r="X305" s="74">
        <v>5</v>
      </c>
      <c r="Y305" s="72">
        <v>0.88</v>
      </c>
      <c r="Z305" s="73" t="s">
        <v>177</v>
      </c>
      <c r="AA305" s="70">
        <v>45883</v>
      </c>
      <c r="AB305" s="73"/>
      <c r="AC305" s="75">
        <v>66415</v>
      </c>
      <c r="AD305" s="75">
        <v>7000</v>
      </c>
      <c r="AE305" s="75" t="s">
        <v>340</v>
      </c>
      <c r="AF305" s="76" t="s">
        <v>4235</v>
      </c>
      <c r="AG305" s="76" t="s">
        <v>4236</v>
      </c>
      <c r="AH305" s="77">
        <v>0</v>
      </c>
      <c r="AI305" s="77" t="s">
        <v>4237</v>
      </c>
    </row>
    <row r="306" spans="1:35" ht="12" customHeight="1" thickBot="1" x14ac:dyDescent="0.35">
      <c r="A306" s="5" t="str">
        <f t="shared" ref="A306:A337" si="14">CONCATENATE(B306,C306)</f>
        <v/>
      </c>
      <c r="B306" s="78"/>
      <c r="C306" s="79"/>
      <c r="D306" s="80"/>
      <c r="E306" s="81"/>
      <c r="F306" s="81"/>
      <c r="G306" s="81"/>
      <c r="H306" s="82"/>
      <c r="I306" s="114" t="s">
        <v>38</v>
      </c>
      <c r="J306" s="84">
        <f>SUBTOTAL(9,J279:J305)</f>
        <v>80</v>
      </c>
      <c r="K306" s="85">
        <f>(70)-J306</f>
        <v>-10</v>
      </c>
      <c r="L306" s="127"/>
      <c r="M306" s="127"/>
      <c r="N306" s="128"/>
      <c r="O306" s="128"/>
      <c r="P306" s="129"/>
      <c r="Q306" s="129"/>
      <c r="R306" s="130"/>
      <c r="S306" s="131"/>
      <c r="T306" s="129"/>
      <c r="U306" s="132"/>
      <c r="V306" s="133"/>
      <c r="W306" s="133"/>
      <c r="X306" s="134"/>
      <c r="Y306" s="132"/>
      <c r="Z306" s="129"/>
      <c r="AA306" s="130"/>
      <c r="AB306" s="133"/>
      <c r="AC306" s="135"/>
      <c r="AD306" s="135"/>
      <c r="AE306" s="135"/>
      <c r="AF306" s="18"/>
      <c r="AG306" s="18"/>
      <c r="AH306" s="19"/>
      <c r="AI306" s="19"/>
    </row>
    <row r="307" spans="1:35" ht="12" customHeight="1" thickBot="1" x14ac:dyDescent="0.35">
      <c r="A307" s="1" t="str">
        <f t="shared" si="14"/>
        <v/>
      </c>
      <c r="B307" s="94"/>
      <c r="C307" s="115"/>
      <c r="D307" s="96"/>
      <c r="E307" s="97">
        <v>45916</v>
      </c>
      <c r="F307" s="98" t="s">
        <v>152</v>
      </c>
      <c r="G307" s="99"/>
      <c r="H307" s="100"/>
      <c r="I307" s="109"/>
      <c r="J307" s="110"/>
      <c r="K307" s="103"/>
      <c r="L307" s="118"/>
      <c r="M307" s="118"/>
      <c r="N307" s="119"/>
      <c r="O307" s="119"/>
      <c r="P307" s="120"/>
      <c r="Q307" s="120"/>
      <c r="R307" s="121"/>
      <c r="S307" s="122"/>
      <c r="T307" s="120"/>
      <c r="U307" s="123"/>
      <c r="V307" s="124"/>
      <c r="W307" s="124"/>
      <c r="X307" s="125"/>
      <c r="Y307" s="123"/>
      <c r="Z307" s="120"/>
      <c r="AA307" s="121"/>
      <c r="AB307" s="124"/>
      <c r="AC307" s="126"/>
      <c r="AD307" s="126"/>
      <c r="AE307" s="126"/>
      <c r="AF307" s="18"/>
      <c r="AG307" s="18"/>
      <c r="AH307" s="19"/>
      <c r="AI307" s="19"/>
    </row>
    <row r="308" spans="1:35" ht="12" customHeight="1" x14ac:dyDescent="0.3">
      <c r="A308" s="1" t="str">
        <f t="shared" ref="A308:A335" si="15">CONCATENATE(B308,C308)</f>
        <v>OXX1085809</v>
      </c>
      <c r="B308" s="111" t="s">
        <v>76</v>
      </c>
      <c r="C308" s="61">
        <v>1085809</v>
      </c>
      <c r="D308" s="62">
        <v>45916</v>
      </c>
      <c r="E308" s="105" t="s">
        <v>2946</v>
      </c>
      <c r="F308" s="105" t="s">
        <v>2947</v>
      </c>
      <c r="G308" s="162" t="s">
        <v>521</v>
      </c>
      <c r="H308" s="63" t="s">
        <v>60</v>
      </c>
      <c r="I308" s="64" t="s">
        <v>41</v>
      </c>
      <c r="J308" s="65">
        <v>3</v>
      </c>
      <c r="K308" s="66" t="s">
        <v>69</v>
      </c>
      <c r="L308" s="67" t="s">
        <v>308</v>
      </c>
      <c r="M308" s="67" t="s">
        <v>62</v>
      </c>
      <c r="N308" s="68" t="s">
        <v>62</v>
      </c>
      <c r="O308" s="68">
        <v>0.375</v>
      </c>
      <c r="P308" s="69"/>
      <c r="Q308" s="69"/>
      <c r="R308" s="70"/>
      <c r="S308" s="71"/>
      <c r="T308" s="69"/>
      <c r="U308" s="72"/>
      <c r="V308" s="73">
        <v>3</v>
      </c>
      <c r="W308" s="73">
        <v>81808</v>
      </c>
      <c r="X308" s="74">
        <v>5</v>
      </c>
      <c r="Y308" s="72">
        <v>1</v>
      </c>
      <c r="Z308" s="73" t="s">
        <v>211</v>
      </c>
      <c r="AA308" s="70">
        <v>45884</v>
      </c>
      <c r="AB308" s="73"/>
      <c r="AC308" s="75">
        <v>81808</v>
      </c>
      <c r="AD308" s="75">
        <v>7000</v>
      </c>
      <c r="AE308" s="75" t="s">
        <v>340</v>
      </c>
      <c r="AF308" s="76" t="s">
        <v>4238</v>
      </c>
      <c r="AG308" s="76" t="s">
        <v>4239</v>
      </c>
      <c r="AH308" s="77">
        <v>0</v>
      </c>
      <c r="AI308" s="77" t="s">
        <v>4240</v>
      </c>
    </row>
    <row r="309" spans="1:35" ht="12" customHeight="1" x14ac:dyDescent="0.3">
      <c r="A309" s="1" t="str">
        <f t="shared" si="15"/>
        <v>OXX1086081</v>
      </c>
      <c r="B309" s="111" t="s">
        <v>76</v>
      </c>
      <c r="C309" s="61">
        <v>1086081</v>
      </c>
      <c r="D309" s="62">
        <v>45916</v>
      </c>
      <c r="E309" s="105" t="s">
        <v>2948</v>
      </c>
      <c r="F309" s="105" t="s">
        <v>2949</v>
      </c>
      <c r="G309" s="162" t="s">
        <v>521</v>
      </c>
      <c r="H309" s="63" t="s">
        <v>60</v>
      </c>
      <c r="I309" s="64" t="s">
        <v>41</v>
      </c>
      <c r="J309" s="65">
        <v>3</v>
      </c>
      <c r="K309" s="66" t="s">
        <v>69</v>
      </c>
      <c r="L309" s="67" t="s">
        <v>211</v>
      </c>
      <c r="M309" s="67" t="s">
        <v>62</v>
      </c>
      <c r="N309" s="68" t="s">
        <v>62</v>
      </c>
      <c r="O309" s="68">
        <v>0.375</v>
      </c>
      <c r="P309" s="69"/>
      <c r="Q309" s="69"/>
      <c r="R309" s="70"/>
      <c r="S309" s="71"/>
      <c r="T309" s="69"/>
      <c r="U309" s="72"/>
      <c r="V309" s="73">
        <v>3</v>
      </c>
      <c r="W309" s="73">
        <v>74482</v>
      </c>
      <c r="X309" s="74">
        <v>5</v>
      </c>
      <c r="Y309" s="72">
        <v>0.51</v>
      </c>
      <c r="Z309" s="73" t="s">
        <v>81</v>
      </c>
      <c r="AA309" s="70">
        <v>45855</v>
      </c>
      <c r="AB309" s="73"/>
      <c r="AC309" s="75">
        <v>74482</v>
      </c>
      <c r="AD309" s="75">
        <v>7000</v>
      </c>
      <c r="AE309" s="75" t="s">
        <v>340</v>
      </c>
      <c r="AF309" s="76" t="s">
        <v>4241</v>
      </c>
      <c r="AG309" s="76" t="s">
        <v>4242</v>
      </c>
      <c r="AH309" s="77">
        <v>0</v>
      </c>
      <c r="AI309" s="77" t="s">
        <v>4243</v>
      </c>
    </row>
    <row r="310" spans="1:35" ht="12" customHeight="1" x14ac:dyDescent="0.3">
      <c r="A310" s="1" t="str">
        <f t="shared" si="15"/>
        <v>SHX1104105</v>
      </c>
      <c r="B310" s="143" t="s">
        <v>151</v>
      </c>
      <c r="C310" s="61">
        <v>1104105</v>
      </c>
      <c r="D310" s="62">
        <v>45916</v>
      </c>
      <c r="E310" s="105" t="s">
        <v>2950</v>
      </c>
      <c r="F310" s="105" t="s">
        <v>2951</v>
      </c>
      <c r="G310" s="162" t="s">
        <v>534</v>
      </c>
      <c r="H310" s="215" t="s">
        <v>399</v>
      </c>
      <c r="I310" s="64" t="s">
        <v>41</v>
      </c>
      <c r="J310" s="65">
        <v>2</v>
      </c>
      <c r="K310" s="66" t="s">
        <v>69</v>
      </c>
      <c r="L310" s="67" t="s">
        <v>158</v>
      </c>
      <c r="M310" s="67" t="s">
        <v>62</v>
      </c>
      <c r="N310" s="68" t="s">
        <v>62</v>
      </c>
      <c r="O310" s="68">
        <v>0.375</v>
      </c>
      <c r="P310" s="69"/>
      <c r="Q310" s="69"/>
      <c r="R310" s="70"/>
      <c r="S310" s="71"/>
      <c r="T310" s="69"/>
      <c r="U310" s="72"/>
      <c r="V310" s="73">
        <v>2</v>
      </c>
      <c r="W310" s="73">
        <v>63516</v>
      </c>
      <c r="X310" s="74">
        <v>4.5</v>
      </c>
      <c r="Y310" s="72">
        <v>0.98499999999999999</v>
      </c>
      <c r="Z310" s="73" t="s">
        <v>211</v>
      </c>
      <c r="AA310" s="70">
        <v>45887</v>
      </c>
      <c r="AB310" s="73"/>
      <c r="AC310" s="75">
        <v>63516</v>
      </c>
      <c r="AD310" s="75">
        <v>9000</v>
      </c>
      <c r="AE310" s="75" t="s">
        <v>340</v>
      </c>
      <c r="AF310" s="76" t="s">
        <v>4244</v>
      </c>
      <c r="AG310" s="76" t="s">
        <v>4245</v>
      </c>
      <c r="AH310" s="77">
        <v>0</v>
      </c>
      <c r="AI310" s="77" t="s">
        <v>4246</v>
      </c>
    </row>
    <row r="311" spans="1:35" ht="12" customHeight="1" x14ac:dyDescent="0.3">
      <c r="A311" s="1" t="str">
        <f t="shared" si="15"/>
        <v>OXX1106737</v>
      </c>
      <c r="B311" s="111" t="s">
        <v>76</v>
      </c>
      <c r="C311" s="61">
        <v>1106737</v>
      </c>
      <c r="D311" s="62">
        <v>45916</v>
      </c>
      <c r="E311" s="105" t="s">
        <v>2952</v>
      </c>
      <c r="F311" s="105" t="s">
        <v>2953</v>
      </c>
      <c r="G311" s="162" t="s">
        <v>490</v>
      </c>
      <c r="H311" s="226" t="s">
        <v>478</v>
      </c>
      <c r="I311" s="64" t="s">
        <v>41</v>
      </c>
      <c r="J311" s="65">
        <v>3</v>
      </c>
      <c r="K311" s="66" t="s">
        <v>69</v>
      </c>
      <c r="L311" s="67" t="s">
        <v>82</v>
      </c>
      <c r="M311" s="67" t="s">
        <v>62</v>
      </c>
      <c r="N311" s="68" t="s">
        <v>62</v>
      </c>
      <c r="O311" s="68">
        <v>0.375</v>
      </c>
      <c r="P311" s="69"/>
      <c r="Q311" s="69"/>
      <c r="R311" s="70"/>
      <c r="S311" s="71"/>
      <c r="T311" s="69"/>
      <c r="U311" s="72"/>
      <c r="V311" s="73">
        <v>5</v>
      </c>
      <c r="W311" s="73">
        <v>86329</v>
      </c>
      <c r="X311" s="74">
        <v>4.5</v>
      </c>
      <c r="Y311" s="72">
        <v>0.95</v>
      </c>
      <c r="Z311" s="73" t="s">
        <v>177</v>
      </c>
      <c r="AA311" s="70">
        <v>45887</v>
      </c>
      <c r="AB311" s="73"/>
      <c r="AC311" s="75">
        <v>86329</v>
      </c>
      <c r="AD311" s="75">
        <v>9000</v>
      </c>
      <c r="AE311" s="75" t="s">
        <v>340</v>
      </c>
      <c r="AF311" s="76" t="s">
        <v>4247</v>
      </c>
      <c r="AG311" s="76" t="s">
        <v>4248</v>
      </c>
      <c r="AH311" s="77">
        <v>0</v>
      </c>
      <c r="AI311" s="77" t="s">
        <v>4249</v>
      </c>
    </row>
    <row r="312" spans="1:35" ht="12" customHeight="1" x14ac:dyDescent="0.3">
      <c r="A312" s="1" t="str">
        <f t="shared" si="15"/>
        <v>OXX1109353</v>
      </c>
      <c r="B312" s="111" t="s">
        <v>76</v>
      </c>
      <c r="C312" s="61">
        <v>1109353</v>
      </c>
      <c r="D312" s="62">
        <v>45916</v>
      </c>
      <c r="E312" s="105" t="s">
        <v>2954</v>
      </c>
      <c r="F312" s="105" t="s">
        <v>2955</v>
      </c>
      <c r="G312" s="162" t="s">
        <v>2956</v>
      </c>
      <c r="H312" s="63" t="s">
        <v>85</v>
      </c>
      <c r="I312" s="64" t="s">
        <v>41</v>
      </c>
      <c r="J312" s="65">
        <v>3</v>
      </c>
      <c r="K312" s="66" t="s">
        <v>69</v>
      </c>
      <c r="L312" s="67" t="s">
        <v>84</v>
      </c>
      <c r="M312" s="67" t="s">
        <v>71</v>
      </c>
      <c r="N312" s="68">
        <v>0.3125</v>
      </c>
      <c r="O312" s="68">
        <v>0.375</v>
      </c>
      <c r="P312" s="69"/>
      <c r="Q312" s="69"/>
      <c r="R312" s="70"/>
      <c r="S312" s="71"/>
      <c r="T312" s="69"/>
      <c r="U312" s="72"/>
      <c r="V312" s="73">
        <v>3</v>
      </c>
      <c r="W312" s="73">
        <v>60000</v>
      </c>
      <c r="X312" s="74">
        <v>5</v>
      </c>
      <c r="Y312" s="72">
        <v>0.82499999999999996</v>
      </c>
      <c r="Z312" s="73" t="s">
        <v>84</v>
      </c>
      <c r="AA312" s="70">
        <v>45888</v>
      </c>
      <c r="AB312" s="73"/>
      <c r="AC312" s="75">
        <v>60000</v>
      </c>
      <c r="AD312" s="75">
        <v>5000</v>
      </c>
      <c r="AE312" s="75" t="s">
        <v>340</v>
      </c>
      <c r="AF312" s="76" t="s">
        <v>4250</v>
      </c>
      <c r="AG312" s="76" t="s">
        <v>4251</v>
      </c>
      <c r="AH312" s="77">
        <v>0</v>
      </c>
      <c r="AI312" s="77" t="s">
        <v>4252</v>
      </c>
    </row>
    <row r="313" spans="1:35" ht="12" customHeight="1" x14ac:dyDescent="0.3">
      <c r="A313" s="1" t="str">
        <f t="shared" si="15"/>
        <v>OXX1097484</v>
      </c>
      <c r="B313" s="111" t="s">
        <v>76</v>
      </c>
      <c r="C313" s="61">
        <v>1097484</v>
      </c>
      <c r="D313" s="62">
        <v>45916</v>
      </c>
      <c r="E313" s="105" t="s">
        <v>2957</v>
      </c>
      <c r="F313" s="105" t="s">
        <v>2958</v>
      </c>
      <c r="G313" s="162" t="s">
        <v>682</v>
      </c>
      <c r="H313" s="213" t="s">
        <v>397</v>
      </c>
      <c r="I313" s="64" t="s">
        <v>41</v>
      </c>
      <c r="J313" s="65">
        <v>3</v>
      </c>
      <c r="K313" s="66" t="s">
        <v>69</v>
      </c>
      <c r="L313" s="67" t="s">
        <v>97</v>
      </c>
      <c r="M313" s="67" t="s">
        <v>62</v>
      </c>
      <c r="N313" s="68" t="s">
        <v>62</v>
      </c>
      <c r="O313" s="68">
        <v>0.375</v>
      </c>
      <c r="P313" s="69"/>
      <c r="Q313" s="69"/>
      <c r="R313" s="70"/>
      <c r="S313" s="71"/>
      <c r="T313" s="69"/>
      <c r="U313" s="72"/>
      <c r="V313" s="73">
        <v>3</v>
      </c>
      <c r="W313" s="73">
        <v>71529</v>
      </c>
      <c r="X313" s="74">
        <v>5</v>
      </c>
      <c r="Y313" s="72">
        <v>0.82</v>
      </c>
      <c r="Z313" s="73" t="s">
        <v>97</v>
      </c>
      <c r="AA313" s="70">
        <v>45884</v>
      </c>
      <c r="AB313" s="73"/>
      <c r="AC313" s="75">
        <v>71529</v>
      </c>
      <c r="AD313" s="75">
        <v>7000</v>
      </c>
      <c r="AE313" s="75" t="s">
        <v>340</v>
      </c>
      <c r="AF313" s="76" t="s">
        <v>4253</v>
      </c>
      <c r="AG313" s="76" t="s">
        <v>4254</v>
      </c>
      <c r="AH313" s="77">
        <v>0</v>
      </c>
      <c r="AI313" s="77" t="s">
        <v>4255</v>
      </c>
    </row>
    <row r="314" spans="1:35" ht="12" customHeight="1" x14ac:dyDescent="0.3">
      <c r="A314" s="1" t="str">
        <f t="shared" si="15"/>
        <v>OXX1097055</v>
      </c>
      <c r="B314" s="111" t="s">
        <v>76</v>
      </c>
      <c r="C314" s="61">
        <v>1097055</v>
      </c>
      <c r="D314" s="62">
        <v>45916</v>
      </c>
      <c r="E314" s="105" t="s">
        <v>2959</v>
      </c>
      <c r="F314" s="105" t="s">
        <v>2960</v>
      </c>
      <c r="G314" s="162" t="s">
        <v>493</v>
      </c>
      <c r="H314" s="214" t="s">
        <v>398</v>
      </c>
      <c r="I314" s="64" t="s">
        <v>41</v>
      </c>
      <c r="J314" s="65">
        <v>3</v>
      </c>
      <c r="K314" s="66" t="s">
        <v>69</v>
      </c>
      <c r="L314" s="67" t="s">
        <v>434</v>
      </c>
      <c r="M314" s="67" t="s">
        <v>62</v>
      </c>
      <c r="N314" s="68" t="s">
        <v>62</v>
      </c>
      <c r="O314" s="68">
        <v>0.375</v>
      </c>
      <c r="P314" s="69"/>
      <c r="Q314" s="69"/>
      <c r="R314" s="70"/>
      <c r="S314" s="71"/>
      <c r="T314" s="69"/>
      <c r="U314" s="72"/>
      <c r="V314" s="73">
        <v>4</v>
      </c>
      <c r="W314" s="73">
        <v>73746</v>
      </c>
      <c r="X314" s="74">
        <v>5</v>
      </c>
      <c r="Y314" s="72">
        <v>0.82</v>
      </c>
      <c r="Z314" s="73" t="s">
        <v>93</v>
      </c>
      <c r="AA314" s="70">
        <v>45883</v>
      </c>
      <c r="AB314" s="73"/>
      <c r="AC314" s="75">
        <v>73746</v>
      </c>
      <c r="AD314" s="75">
        <v>7000</v>
      </c>
      <c r="AE314" s="75" t="s">
        <v>340</v>
      </c>
      <c r="AF314" s="76" t="s">
        <v>4256</v>
      </c>
      <c r="AG314" s="76" t="s">
        <v>4257</v>
      </c>
      <c r="AH314" s="77">
        <v>0</v>
      </c>
      <c r="AI314" s="77" t="s">
        <v>4258</v>
      </c>
    </row>
    <row r="315" spans="1:35" ht="12" customHeight="1" x14ac:dyDescent="0.3">
      <c r="A315" s="1" t="str">
        <f t="shared" si="15"/>
        <v>OXX1088935</v>
      </c>
      <c r="B315" s="111" t="s">
        <v>76</v>
      </c>
      <c r="C315" s="61">
        <v>1088935</v>
      </c>
      <c r="D315" s="62">
        <v>45916</v>
      </c>
      <c r="E315" s="105" t="s">
        <v>2961</v>
      </c>
      <c r="F315" s="105" t="s">
        <v>2962</v>
      </c>
      <c r="G315" s="162" t="s">
        <v>496</v>
      </c>
      <c r="H315" s="195" t="s">
        <v>89</v>
      </c>
      <c r="I315" s="64" t="s">
        <v>41</v>
      </c>
      <c r="J315" s="65">
        <v>3</v>
      </c>
      <c r="K315" s="66" t="s">
        <v>69</v>
      </c>
      <c r="L315" s="67" t="s">
        <v>366</v>
      </c>
      <c r="M315" s="67" t="s">
        <v>62</v>
      </c>
      <c r="N315" s="68" t="s">
        <v>62</v>
      </c>
      <c r="O315" s="68">
        <v>0.375</v>
      </c>
      <c r="P315" s="69"/>
      <c r="Q315" s="69"/>
      <c r="R315" s="70"/>
      <c r="S315" s="71"/>
      <c r="T315" s="69"/>
      <c r="U315" s="72"/>
      <c r="V315" s="73">
        <v>3</v>
      </c>
      <c r="W315" s="73">
        <v>74278</v>
      </c>
      <c r="X315" s="74">
        <v>4.2</v>
      </c>
      <c r="Y315" s="72">
        <v>0.85</v>
      </c>
      <c r="Z315" s="73" t="s">
        <v>95</v>
      </c>
      <c r="AA315" s="70">
        <v>45887</v>
      </c>
      <c r="AB315" s="73"/>
      <c r="AC315" s="75">
        <v>74278</v>
      </c>
      <c r="AD315" s="75">
        <v>7000</v>
      </c>
      <c r="AE315" s="75" t="s">
        <v>340</v>
      </c>
      <c r="AF315" s="76" t="s">
        <v>4259</v>
      </c>
      <c r="AG315" s="76" t="s">
        <v>4260</v>
      </c>
      <c r="AH315" s="77">
        <v>0</v>
      </c>
      <c r="AI315" s="77" t="s">
        <v>4261</v>
      </c>
    </row>
    <row r="316" spans="1:35" ht="12" customHeight="1" x14ac:dyDescent="0.3">
      <c r="A316" s="1" t="str">
        <f t="shared" si="15"/>
        <v>OXX1093435</v>
      </c>
      <c r="B316" s="111" t="s">
        <v>76</v>
      </c>
      <c r="C316" s="61">
        <v>1093435</v>
      </c>
      <c r="D316" s="62">
        <v>45916</v>
      </c>
      <c r="E316" s="105" t="s">
        <v>2963</v>
      </c>
      <c r="F316" s="105" t="s">
        <v>2964</v>
      </c>
      <c r="G316" s="162" t="s">
        <v>496</v>
      </c>
      <c r="H316" s="195" t="s">
        <v>89</v>
      </c>
      <c r="I316" s="64" t="s">
        <v>41</v>
      </c>
      <c r="J316" s="65">
        <v>3</v>
      </c>
      <c r="K316" s="66" t="s">
        <v>69</v>
      </c>
      <c r="L316" s="67" t="s">
        <v>91</v>
      </c>
      <c r="M316" s="67" t="s">
        <v>62</v>
      </c>
      <c r="N316" s="68" t="s">
        <v>62</v>
      </c>
      <c r="O316" s="68">
        <v>0.375</v>
      </c>
      <c r="P316" s="69"/>
      <c r="Q316" s="69"/>
      <c r="R316" s="70"/>
      <c r="S316" s="71"/>
      <c r="T316" s="69"/>
      <c r="U316" s="72"/>
      <c r="V316" s="73">
        <v>3</v>
      </c>
      <c r="W316" s="73">
        <v>67047</v>
      </c>
      <c r="X316" s="74">
        <v>5</v>
      </c>
      <c r="Y316" s="72">
        <v>0.82</v>
      </c>
      <c r="Z316" s="73" t="s">
        <v>99</v>
      </c>
      <c r="AA316" s="70">
        <v>45887</v>
      </c>
      <c r="AB316" s="73"/>
      <c r="AC316" s="75">
        <v>67047</v>
      </c>
      <c r="AD316" s="75">
        <v>7000</v>
      </c>
      <c r="AE316" s="75" t="s">
        <v>340</v>
      </c>
      <c r="AF316" s="76" t="s">
        <v>4262</v>
      </c>
      <c r="AG316" s="76" t="s">
        <v>4263</v>
      </c>
      <c r="AH316" s="77">
        <v>0</v>
      </c>
      <c r="AI316" s="77" t="s">
        <v>4264</v>
      </c>
    </row>
    <row r="317" spans="1:35" ht="12" customHeight="1" x14ac:dyDescent="0.3">
      <c r="A317" s="1" t="str">
        <f t="shared" si="15"/>
        <v>OXX1095530</v>
      </c>
      <c r="B317" s="111" t="s">
        <v>76</v>
      </c>
      <c r="C317" s="61">
        <v>1095530</v>
      </c>
      <c r="D317" s="62">
        <v>45916</v>
      </c>
      <c r="E317" s="105" t="s">
        <v>2965</v>
      </c>
      <c r="F317" s="105" t="s">
        <v>2966</v>
      </c>
      <c r="G317" s="162" t="s">
        <v>496</v>
      </c>
      <c r="H317" s="195" t="s">
        <v>89</v>
      </c>
      <c r="I317" s="64" t="s">
        <v>41</v>
      </c>
      <c r="J317" s="65">
        <v>3</v>
      </c>
      <c r="K317" s="66" t="s">
        <v>69</v>
      </c>
      <c r="L317" s="67" t="s">
        <v>94</v>
      </c>
      <c r="M317" s="67" t="s">
        <v>62</v>
      </c>
      <c r="N317" s="68" t="s">
        <v>62</v>
      </c>
      <c r="O317" s="68">
        <v>0.375</v>
      </c>
      <c r="P317" s="69"/>
      <c r="Q317" s="69"/>
      <c r="R317" s="70"/>
      <c r="S317" s="71"/>
      <c r="T317" s="69"/>
      <c r="U317" s="72"/>
      <c r="V317" s="73">
        <v>3</v>
      </c>
      <c r="W317" s="73">
        <v>75137</v>
      </c>
      <c r="X317" s="74">
        <v>5</v>
      </c>
      <c r="Y317" s="72">
        <v>0.75</v>
      </c>
      <c r="Z317" s="73" t="s">
        <v>84</v>
      </c>
      <c r="AA317" s="70">
        <v>45887</v>
      </c>
      <c r="AB317" s="73"/>
      <c r="AC317" s="75">
        <v>75137</v>
      </c>
      <c r="AD317" s="75">
        <v>7000</v>
      </c>
      <c r="AE317" s="75" t="s">
        <v>340</v>
      </c>
      <c r="AF317" s="76" t="s">
        <v>4265</v>
      </c>
      <c r="AG317" s="76" t="s">
        <v>4266</v>
      </c>
      <c r="AH317" s="77">
        <v>0</v>
      </c>
      <c r="AI317" s="77" t="s">
        <v>4267</v>
      </c>
    </row>
    <row r="318" spans="1:35" ht="12" customHeight="1" x14ac:dyDescent="0.3">
      <c r="A318" s="1" t="str">
        <f t="shared" si="15"/>
        <v>OXX1098812</v>
      </c>
      <c r="B318" s="111" t="s">
        <v>76</v>
      </c>
      <c r="C318" s="61">
        <v>1098812</v>
      </c>
      <c r="D318" s="62">
        <v>45916</v>
      </c>
      <c r="E318" s="105" t="s">
        <v>2967</v>
      </c>
      <c r="F318" s="105" t="s">
        <v>2968</v>
      </c>
      <c r="G318" s="162" t="s">
        <v>987</v>
      </c>
      <c r="H318" s="195" t="s">
        <v>89</v>
      </c>
      <c r="I318" s="64" t="s">
        <v>41</v>
      </c>
      <c r="J318" s="65">
        <v>3</v>
      </c>
      <c r="K318" s="66" t="s">
        <v>69</v>
      </c>
      <c r="L318" s="67" t="s">
        <v>90</v>
      </c>
      <c r="M318" s="67" t="s">
        <v>83</v>
      </c>
      <c r="N318" s="68">
        <v>0.29166666666666669</v>
      </c>
      <c r="O318" s="68">
        <v>0.375</v>
      </c>
      <c r="P318" s="69"/>
      <c r="Q318" s="69"/>
      <c r="R318" s="70"/>
      <c r="S318" s="71"/>
      <c r="T318" s="69"/>
      <c r="U318" s="72"/>
      <c r="V318" s="73">
        <v>3</v>
      </c>
      <c r="W318" s="73">
        <v>90235</v>
      </c>
      <c r="X318" s="74">
        <v>5</v>
      </c>
      <c r="Y318" s="72">
        <v>0.93</v>
      </c>
      <c r="Z318" s="73" t="s">
        <v>366</v>
      </c>
      <c r="AA318" s="70">
        <v>45884</v>
      </c>
      <c r="AB318" s="73"/>
      <c r="AC318" s="75">
        <v>90235</v>
      </c>
      <c r="AD318" s="75">
        <v>9000</v>
      </c>
      <c r="AE318" s="75" t="s">
        <v>340</v>
      </c>
      <c r="AF318" s="76" t="s">
        <v>4268</v>
      </c>
      <c r="AG318" s="76" t="s">
        <v>4269</v>
      </c>
      <c r="AH318" s="77">
        <v>0</v>
      </c>
      <c r="AI318" s="77" t="s">
        <v>4270</v>
      </c>
    </row>
    <row r="319" spans="1:35" ht="12" customHeight="1" x14ac:dyDescent="0.3">
      <c r="A319" s="1" t="str">
        <f t="shared" si="15"/>
        <v>OXX1098971</v>
      </c>
      <c r="B319" s="111" t="s">
        <v>76</v>
      </c>
      <c r="C319" s="61">
        <v>1098971</v>
      </c>
      <c r="D319" s="62">
        <v>45916</v>
      </c>
      <c r="E319" s="105" t="s">
        <v>2969</v>
      </c>
      <c r="F319" s="105" t="s">
        <v>2970</v>
      </c>
      <c r="G319" s="162" t="s">
        <v>496</v>
      </c>
      <c r="H319" s="195" t="s">
        <v>89</v>
      </c>
      <c r="I319" s="64" t="s">
        <v>41</v>
      </c>
      <c r="J319" s="65">
        <v>3</v>
      </c>
      <c r="K319" s="66" t="s">
        <v>69</v>
      </c>
      <c r="L319" s="67" t="s">
        <v>96</v>
      </c>
      <c r="M319" s="67" t="s">
        <v>62</v>
      </c>
      <c r="N319" s="68" t="s">
        <v>62</v>
      </c>
      <c r="O319" s="68">
        <v>0.375</v>
      </c>
      <c r="P319" s="69"/>
      <c r="Q319" s="69"/>
      <c r="R319" s="70"/>
      <c r="S319" s="71"/>
      <c r="T319" s="69"/>
      <c r="U319" s="72"/>
      <c r="V319" s="73">
        <v>3</v>
      </c>
      <c r="W319" s="73">
        <v>64610</v>
      </c>
      <c r="X319" s="74">
        <v>5</v>
      </c>
      <c r="Y319" s="72">
        <v>0.78</v>
      </c>
      <c r="Z319" s="73" t="s">
        <v>99</v>
      </c>
      <c r="AA319" s="70">
        <v>45884</v>
      </c>
      <c r="AB319" s="73"/>
      <c r="AC319" s="75">
        <v>64610</v>
      </c>
      <c r="AD319" s="75">
        <v>7000</v>
      </c>
      <c r="AE319" s="75" t="s">
        <v>340</v>
      </c>
      <c r="AF319" s="76" t="s">
        <v>4271</v>
      </c>
      <c r="AG319" s="76" t="s">
        <v>4272</v>
      </c>
      <c r="AH319" s="77">
        <v>0</v>
      </c>
      <c r="AI319" s="77" t="s">
        <v>4273</v>
      </c>
    </row>
    <row r="320" spans="1:35" ht="12" customHeight="1" x14ac:dyDescent="0.3">
      <c r="A320" s="1" t="str">
        <f t="shared" si="15"/>
        <v>OXX1100115</v>
      </c>
      <c r="B320" s="111" t="s">
        <v>76</v>
      </c>
      <c r="C320" s="61">
        <v>1100115</v>
      </c>
      <c r="D320" s="62">
        <v>45916</v>
      </c>
      <c r="E320" s="105" t="s">
        <v>2971</v>
      </c>
      <c r="F320" s="105" t="s">
        <v>2972</v>
      </c>
      <c r="G320" s="162" t="s">
        <v>496</v>
      </c>
      <c r="H320" s="195" t="s">
        <v>89</v>
      </c>
      <c r="I320" s="64" t="s">
        <v>41</v>
      </c>
      <c r="J320" s="65">
        <v>3</v>
      </c>
      <c r="K320" s="66" t="s">
        <v>69</v>
      </c>
      <c r="L320" s="67" t="s">
        <v>272</v>
      </c>
      <c r="M320" s="67" t="s">
        <v>62</v>
      </c>
      <c r="N320" s="68" t="s">
        <v>62</v>
      </c>
      <c r="O320" s="68">
        <v>0.375</v>
      </c>
      <c r="P320" s="69"/>
      <c r="Q320" s="69"/>
      <c r="R320" s="70"/>
      <c r="S320" s="71"/>
      <c r="T320" s="69"/>
      <c r="U320" s="72"/>
      <c r="V320" s="73">
        <v>3</v>
      </c>
      <c r="W320" s="73">
        <v>70523</v>
      </c>
      <c r="X320" s="74">
        <v>5</v>
      </c>
      <c r="Y320" s="72">
        <v>0.9</v>
      </c>
      <c r="Z320" s="73" t="s">
        <v>94</v>
      </c>
      <c r="AA320" s="70">
        <v>45887</v>
      </c>
      <c r="AB320" s="73"/>
      <c r="AC320" s="75">
        <v>70523</v>
      </c>
      <c r="AD320" s="75">
        <v>7000</v>
      </c>
      <c r="AE320" s="75" t="s">
        <v>340</v>
      </c>
      <c r="AF320" s="76" t="s">
        <v>4274</v>
      </c>
      <c r="AG320" s="76" t="s">
        <v>4275</v>
      </c>
      <c r="AH320" s="77">
        <v>0</v>
      </c>
      <c r="AI320" s="77" t="s">
        <v>4276</v>
      </c>
    </row>
    <row r="321" spans="1:35" ht="12" customHeight="1" x14ac:dyDescent="0.3">
      <c r="A321" s="1" t="str">
        <f t="shared" si="15"/>
        <v>OXX1104892</v>
      </c>
      <c r="B321" s="111" t="s">
        <v>76</v>
      </c>
      <c r="C321" s="61">
        <v>1104892</v>
      </c>
      <c r="D321" s="62">
        <v>45916</v>
      </c>
      <c r="E321" s="105" t="s">
        <v>2973</v>
      </c>
      <c r="F321" s="105" t="s">
        <v>2974</v>
      </c>
      <c r="G321" s="162" t="s">
        <v>496</v>
      </c>
      <c r="H321" s="195" t="s">
        <v>89</v>
      </c>
      <c r="I321" s="64" t="s">
        <v>41</v>
      </c>
      <c r="J321" s="65">
        <v>3</v>
      </c>
      <c r="K321" s="66" t="s">
        <v>69</v>
      </c>
      <c r="L321" s="67" t="s">
        <v>95</v>
      </c>
      <c r="M321" s="67" t="s">
        <v>62</v>
      </c>
      <c r="N321" s="68" t="s">
        <v>62</v>
      </c>
      <c r="O321" s="68">
        <v>0.375</v>
      </c>
      <c r="P321" s="69"/>
      <c r="Q321" s="69"/>
      <c r="R321" s="70"/>
      <c r="S321" s="71"/>
      <c r="T321" s="69"/>
      <c r="U321" s="72"/>
      <c r="V321" s="73">
        <v>3</v>
      </c>
      <c r="W321" s="73">
        <v>73630</v>
      </c>
      <c r="X321" s="74">
        <v>4</v>
      </c>
      <c r="Y321" s="72">
        <v>0.9022</v>
      </c>
      <c r="Z321" s="73" t="s">
        <v>272</v>
      </c>
      <c r="AA321" s="70">
        <v>45821</v>
      </c>
      <c r="AB321" s="73"/>
      <c r="AC321" s="75">
        <v>73630</v>
      </c>
      <c r="AD321" s="75">
        <v>7000</v>
      </c>
      <c r="AE321" s="75" t="s">
        <v>340</v>
      </c>
      <c r="AF321" s="76" t="s">
        <v>4277</v>
      </c>
      <c r="AG321" s="76" t="s">
        <v>4278</v>
      </c>
      <c r="AH321" s="77">
        <v>0</v>
      </c>
      <c r="AI321" s="77" t="s">
        <v>4279</v>
      </c>
    </row>
    <row r="322" spans="1:35" ht="12" customHeight="1" x14ac:dyDescent="0.3">
      <c r="A322" s="1" t="str">
        <f t="shared" si="15"/>
        <v>OXX1108088</v>
      </c>
      <c r="B322" s="111" t="s">
        <v>76</v>
      </c>
      <c r="C322" s="61">
        <v>1108088</v>
      </c>
      <c r="D322" s="62">
        <v>45916</v>
      </c>
      <c r="E322" s="105" t="s">
        <v>2975</v>
      </c>
      <c r="F322" s="105" t="s">
        <v>2976</v>
      </c>
      <c r="G322" s="162" t="s">
        <v>496</v>
      </c>
      <c r="H322" s="195" t="s">
        <v>89</v>
      </c>
      <c r="I322" s="64" t="s">
        <v>41</v>
      </c>
      <c r="J322" s="65">
        <v>3</v>
      </c>
      <c r="K322" s="66" t="s">
        <v>69</v>
      </c>
      <c r="L322" s="67" t="s">
        <v>100</v>
      </c>
      <c r="M322" s="67" t="s">
        <v>62</v>
      </c>
      <c r="N322" s="68" t="s">
        <v>62</v>
      </c>
      <c r="O322" s="68">
        <v>0.375</v>
      </c>
      <c r="P322" s="69"/>
      <c r="Q322" s="69"/>
      <c r="R322" s="70"/>
      <c r="S322" s="71"/>
      <c r="T322" s="69"/>
      <c r="U322" s="72"/>
      <c r="V322" s="73">
        <v>3</v>
      </c>
      <c r="W322" s="73">
        <v>60984</v>
      </c>
      <c r="X322" s="74">
        <v>5</v>
      </c>
      <c r="Y322" s="72">
        <v>0.9</v>
      </c>
      <c r="Z322" s="73" t="s">
        <v>94</v>
      </c>
      <c r="AA322" s="70">
        <v>45884</v>
      </c>
      <c r="AB322" s="73"/>
      <c r="AC322" s="75">
        <v>60984</v>
      </c>
      <c r="AD322" s="75">
        <v>5000</v>
      </c>
      <c r="AE322" s="75" t="s">
        <v>340</v>
      </c>
      <c r="AF322" s="76" t="s">
        <v>4280</v>
      </c>
      <c r="AG322" s="76" t="s">
        <v>4281</v>
      </c>
      <c r="AH322" s="77">
        <v>0</v>
      </c>
      <c r="AI322" s="77" t="s">
        <v>4282</v>
      </c>
    </row>
    <row r="323" spans="1:35" ht="12" customHeight="1" x14ac:dyDescent="0.3">
      <c r="A323" s="1" t="str">
        <f t="shared" si="15"/>
        <v>OXX1108556</v>
      </c>
      <c r="B323" s="111" t="s">
        <v>76</v>
      </c>
      <c r="C323" s="61">
        <v>1108556</v>
      </c>
      <c r="D323" s="62">
        <v>45916</v>
      </c>
      <c r="E323" s="105" t="s">
        <v>2977</v>
      </c>
      <c r="F323" s="105" t="s">
        <v>2978</v>
      </c>
      <c r="G323" s="162" t="s">
        <v>496</v>
      </c>
      <c r="H323" s="195" t="s">
        <v>89</v>
      </c>
      <c r="I323" s="64" t="s">
        <v>41</v>
      </c>
      <c r="J323" s="65">
        <v>3</v>
      </c>
      <c r="K323" s="66" t="s">
        <v>69</v>
      </c>
      <c r="L323" s="67" t="s">
        <v>92</v>
      </c>
      <c r="M323" s="67" t="s">
        <v>62</v>
      </c>
      <c r="N323" s="68" t="s">
        <v>62</v>
      </c>
      <c r="O323" s="68">
        <v>0.375</v>
      </c>
      <c r="P323" s="69"/>
      <c r="Q323" s="69"/>
      <c r="R323" s="70"/>
      <c r="S323" s="71"/>
      <c r="T323" s="69"/>
      <c r="U323" s="72"/>
      <c r="V323" s="73">
        <v>3</v>
      </c>
      <c r="W323" s="73">
        <v>55559</v>
      </c>
      <c r="X323" s="74">
        <v>5</v>
      </c>
      <c r="Y323" s="72">
        <v>0.91</v>
      </c>
      <c r="Z323" s="73" t="s">
        <v>100</v>
      </c>
      <c r="AA323" s="70">
        <v>45884</v>
      </c>
      <c r="AB323" s="73"/>
      <c r="AC323" s="75">
        <v>55559</v>
      </c>
      <c r="AD323" s="75">
        <v>5000</v>
      </c>
      <c r="AE323" s="75" t="s">
        <v>340</v>
      </c>
      <c r="AF323" s="76" t="s">
        <v>4283</v>
      </c>
      <c r="AG323" s="76" t="s">
        <v>3454</v>
      </c>
      <c r="AH323" s="77">
        <v>0</v>
      </c>
      <c r="AI323" s="77" t="s">
        <v>4284</v>
      </c>
    </row>
    <row r="324" spans="1:35" ht="12" customHeight="1" x14ac:dyDescent="0.3">
      <c r="A324" s="1" t="str">
        <f t="shared" si="15"/>
        <v>OXX1110225</v>
      </c>
      <c r="B324" s="111" t="s">
        <v>76</v>
      </c>
      <c r="C324" s="61">
        <v>1110225</v>
      </c>
      <c r="D324" s="62">
        <v>45916</v>
      </c>
      <c r="E324" s="105" t="s">
        <v>2979</v>
      </c>
      <c r="F324" s="105" t="s">
        <v>2980</v>
      </c>
      <c r="G324" s="162" t="s">
        <v>496</v>
      </c>
      <c r="H324" s="195" t="s">
        <v>89</v>
      </c>
      <c r="I324" s="64" t="s">
        <v>41</v>
      </c>
      <c r="J324" s="65">
        <v>3</v>
      </c>
      <c r="K324" s="66" t="s">
        <v>69</v>
      </c>
      <c r="L324" s="67" t="s">
        <v>99</v>
      </c>
      <c r="M324" s="67" t="s">
        <v>62</v>
      </c>
      <c r="N324" s="68" t="s">
        <v>62</v>
      </c>
      <c r="O324" s="68">
        <v>0.375</v>
      </c>
      <c r="P324" s="69"/>
      <c r="Q324" s="69"/>
      <c r="R324" s="70"/>
      <c r="S324" s="71"/>
      <c r="T324" s="69"/>
      <c r="U324" s="72"/>
      <c r="V324" s="73">
        <v>3</v>
      </c>
      <c r="W324" s="73">
        <v>73178</v>
      </c>
      <c r="X324" s="74">
        <v>5</v>
      </c>
      <c r="Y324" s="72">
        <v>0.83</v>
      </c>
      <c r="Z324" s="73" t="s">
        <v>366</v>
      </c>
      <c r="AA324" s="70">
        <v>45854</v>
      </c>
      <c r="AB324" s="73"/>
      <c r="AC324" s="75">
        <v>73178</v>
      </c>
      <c r="AD324" s="75">
        <v>7000</v>
      </c>
      <c r="AE324" s="75" t="s">
        <v>340</v>
      </c>
      <c r="AF324" s="76" t="s">
        <v>4285</v>
      </c>
      <c r="AG324" s="76" t="s">
        <v>4286</v>
      </c>
      <c r="AH324" s="77">
        <v>0</v>
      </c>
      <c r="AI324" s="77" t="s">
        <v>4287</v>
      </c>
    </row>
    <row r="325" spans="1:35" ht="12" customHeight="1" x14ac:dyDescent="0.3">
      <c r="A325" s="1" t="str">
        <f t="shared" si="15"/>
        <v>OXX1092942</v>
      </c>
      <c r="B325" s="111" t="s">
        <v>76</v>
      </c>
      <c r="C325" s="61">
        <v>1092942</v>
      </c>
      <c r="D325" s="62">
        <v>45916</v>
      </c>
      <c r="E325" s="105" t="s">
        <v>2981</v>
      </c>
      <c r="F325" s="105" t="s">
        <v>2982</v>
      </c>
      <c r="G325" s="162" t="s">
        <v>496</v>
      </c>
      <c r="H325" s="195" t="s">
        <v>103</v>
      </c>
      <c r="I325" s="64" t="s">
        <v>41</v>
      </c>
      <c r="J325" s="65">
        <v>3</v>
      </c>
      <c r="K325" s="66" t="s">
        <v>69</v>
      </c>
      <c r="L325" s="67" t="s">
        <v>446</v>
      </c>
      <c r="M325" s="67" t="s">
        <v>62</v>
      </c>
      <c r="N325" s="68" t="s">
        <v>62</v>
      </c>
      <c r="O325" s="68">
        <v>0.375</v>
      </c>
      <c r="P325" s="69"/>
      <c r="Q325" s="69"/>
      <c r="R325" s="70"/>
      <c r="S325" s="71"/>
      <c r="T325" s="69"/>
      <c r="U325" s="72"/>
      <c r="V325" s="73">
        <v>3</v>
      </c>
      <c r="W325" s="73">
        <v>84987</v>
      </c>
      <c r="X325" s="74">
        <v>5</v>
      </c>
      <c r="Y325" s="72">
        <v>0.88</v>
      </c>
      <c r="Z325" s="73" t="s">
        <v>96</v>
      </c>
      <c r="AA325" s="70">
        <v>45887</v>
      </c>
      <c r="AB325" s="73"/>
      <c r="AC325" s="75">
        <v>84987</v>
      </c>
      <c r="AD325" s="75">
        <v>7000</v>
      </c>
      <c r="AE325" s="75" t="s">
        <v>340</v>
      </c>
      <c r="AF325" s="76" t="s">
        <v>4288</v>
      </c>
      <c r="AG325" s="76" t="s">
        <v>4260</v>
      </c>
      <c r="AH325" s="77">
        <v>0</v>
      </c>
      <c r="AI325" s="77" t="s">
        <v>4289</v>
      </c>
    </row>
    <row r="326" spans="1:35" ht="12" customHeight="1" x14ac:dyDescent="0.3">
      <c r="A326" s="1" t="str">
        <f t="shared" si="15"/>
        <v>OXX1095979</v>
      </c>
      <c r="B326" s="111" t="s">
        <v>76</v>
      </c>
      <c r="C326" s="61">
        <v>1095979</v>
      </c>
      <c r="D326" s="62">
        <v>45916</v>
      </c>
      <c r="E326" s="105" t="s">
        <v>2983</v>
      </c>
      <c r="F326" s="105" t="s">
        <v>2984</v>
      </c>
      <c r="G326" s="162" t="s">
        <v>496</v>
      </c>
      <c r="H326" s="195" t="s">
        <v>103</v>
      </c>
      <c r="I326" s="64" t="s">
        <v>41</v>
      </c>
      <c r="J326" s="65">
        <v>3</v>
      </c>
      <c r="K326" s="66" t="s">
        <v>69</v>
      </c>
      <c r="L326" s="67" t="s">
        <v>108</v>
      </c>
      <c r="M326" s="67" t="s">
        <v>62</v>
      </c>
      <c r="N326" s="68" t="s">
        <v>62</v>
      </c>
      <c r="O326" s="68">
        <v>0.375</v>
      </c>
      <c r="P326" s="69"/>
      <c r="Q326" s="69"/>
      <c r="R326" s="70"/>
      <c r="S326" s="71"/>
      <c r="T326" s="69"/>
      <c r="U326" s="72"/>
      <c r="V326" s="73">
        <v>3</v>
      </c>
      <c r="W326" s="73">
        <v>99071</v>
      </c>
      <c r="X326" s="74">
        <v>5</v>
      </c>
      <c r="Y326" s="72">
        <v>1</v>
      </c>
      <c r="Z326" s="73" t="s">
        <v>366</v>
      </c>
      <c r="AA326" s="70">
        <v>45887</v>
      </c>
      <c r="AB326" s="73"/>
      <c r="AC326" s="75">
        <v>99071</v>
      </c>
      <c r="AD326" s="75">
        <v>9000</v>
      </c>
      <c r="AE326" s="75" t="s">
        <v>340</v>
      </c>
      <c r="AF326" s="76" t="s">
        <v>4290</v>
      </c>
      <c r="AG326" s="76" t="s">
        <v>4291</v>
      </c>
      <c r="AH326" s="77">
        <v>0</v>
      </c>
      <c r="AI326" s="77" t="s">
        <v>4292</v>
      </c>
    </row>
    <row r="327" spans="1:35" ht="12" customHeight="1" x14ac:dyDescent="0.3">
      <c r="A327" s="1" t="str">
        <f t="shared" si="15"/>
        <v>OXX1095996</v>
      </c>
      <c r="B327" s="111" t="s">
        <v>76</v>
      </c>
      <c r="C327" s="61">
        <v>1095996</v>
      </c>
      <c r="D327" s="62">
        <v>45916</v>
      </c>
      <c r="E327" s="105" t="s">
        <v>2985</v>
      </c>
      <c r="F327" s="105" t="s">
        <v>2986</v>
      </c>
      <c r="G327" s="162" t="s">
        <v>496</v>
      </c>
      <c r="H327" s="195" t="s">
        <v>103</v>
      </c>
      <c r="I327" s="64" t="s">
        <v>41</v>
      </c>
      <c r="J327" s="65">
        <v>3</v>
      </c>
      <c r="K327" s="66" t="s">
        <v>69</v>
      </c>
      <c r="L327" s="67" t="s">
        <v>171</v>
      </c>
      <c r="M327" s="67" t="s">
        <v>62</v>
      </c>
      <c r="N327" s="68" t="s">
        <v>62</v>
      </c>
      <c r="O327" s="68">
        <v>0.375</v>
      </c>
      <c r="P327" s="69"/>
      <c r="Q327" s="69"/>
      <c r="R327" s="70"/>
      <c r="S327" s="71"/>
      <c r="T327" s="69"/>
      <c r="U327" s="72"/>
      <c r="V327" s="73">
        <v>3</v>
      </c>
      <c r="W327" s="73">
        <v>71835</v>
      </c>
      <c r="X327" s="74">
        <v>5</v>
      </c>
      <c r="Y327" s="72">
        <v>0.65</v>
      </c>
      <c r="Z327" s="73" t="s">
        <v>111</v>
      </c>
      <c r="AA327" s="70">
        <v>45884</v>
      </c>
      <c r="AB327" s="73"/>
      <c r="AC327" s="75">
        <v>71835</v>
      </c>
      <c r="AD327" s="75">
        <v>7000</v>
      </c>
      <c r="AE327" s="75" t="s">
        <v>340</v>
      </c>
      <c r="AF327" s="76" t="s">
        <v>4293</v>
      </c>
      <c r="AG327" s="76" t="s">
        <v>4294</v>
      </c>
      <c r="AH327" s="77">
        <v>0</v>
      </c>
      <c r="AI327" s="77" t="s">
        <v>4295</v>
      </c>
    </row>
    <row r="328" spans="1:35" ht="12" customHeight="1" x14ac:dyDescent="0.3">
      <c r="A328" s="1" t="str">
        <f t="shared" si="15"/>
        <v>OXX1097043</v>
      </c>
      <c r="B328" s="111" t="s">
        <v>76</v>
      </c>
      <c r="C328" s="61">
        <v>1097043</v>
      </c>
      <c r="D328" s="62">
        <v>45916</v>
      </c>
      <c r="E328" s="105" t="s">
        <v>2987</v>
      </c>
      <c r="F328" s="105" t="s">
        <v>2988</v>
      </c>
      <c r="G328" s="162" t="s">
        <v>496</v>
      </c>
      <c r="H328" s="195" t="s">
        <v>103</v>
      </c>
      <c r="I328" s="64" t="s">
        <v>41</v>
      </c>
      <c r="J328" s="65">
        <v>3</v>
      </c>
      <c r="K328" s="66" t="s">
        <v>69</v>
      </c>
      <c r="L328" s="67" t="s">
        <v>125</v>
      </c>
      <c r="M328" s="67" t="s">
        <v>62</v>
      </c>
      <c r="N328" s="68" t="s">
        <v>62</v>
      </c>
      <c r="O328" s="68">
        <v>0.375</v>
      </c>
      <c r="P328" s="69"/>
      <c r="Q328" s="69"/>
      <c r="R328" s="70"/>
      <c r="S328" s="71"/>
      <c r="T328" s="69"/>
      <c r="U328" s="72"/>
      <c r="V328" s="73">
        <v>3</v>
      </c>
      <c r="W328" s="73">
        <v>93550</v>
      </c>
      <c r="X328" s="74">
        <v>5</v>
      </c>
      <c r="Y328" s="72">
        <v>0.67</v>
      </c>
      <c r="Z328" s="73" t="s">
        <v>125</v>
      </c>
      <c r="AA328" s="70">
        <v>45887</v>
      </c>
      <c r="AB328" s="73"/>
      <c r="AC328" s="75">
        <v>93550</v>
      </c>
      <c r="AD328" s="75">
        <v>9000</v>
      </c>
      <c r="AE328" s="75" t="s">
        <v>340</v>
      </c>
      <c r="AF328" s="76" t="s">
        <v>4296</v>
      </c>
      <c r="AG328" s="76" t="s">
        <v>4297</v>
      </c>
      <c r="AH328" s="77">
        <v>0</v>
      </c>
      <c r="AI328" s="77" t="s">
        <v>4298</v>
      </c>
    </row>
    <row r="329" spans="1:35" ht="12" customHeight="1" x14ac:dyDescent="0.3">
      <c r="A329" s="1" t="str">
        <f t="shared" si="15"/>
        <v>OXX1100104</v>
      </c>
      <c r="B329" s="111" t="s">
        <v>76</v>
      </c>
      <c r="C329" s="61">
        <v>1100104</v>
      </c>
      <c r="D329" s="62">
        <v>45916</v>
      </c>
      <c r="E329" s="105" t="s">
        <v>2989</v>
      </c>
      <c r="F329" s="105" t="s">
        <v>2990</v>
      </c>
      <c r="G329" s="162" t="s">
        <v>496</v>
      </c>
      <c r="H329" s="195" t="s">
        <v>103</v>
      </c>
      <c r="I329" s="64" t="s">
        <v>41</v>
      </c>
      <c r="J329" s="65">
        <v>3</v>
      </c>
      <c r="K329" s="66" t="s">
        <v>69</v>
      </c>
      <c r="L329" s="67" t="s">
        <v>111</v>
      </c>
      <c r="M329" s="67" t="s">
        <v>62</v>
      </c>
      <c r="N329" s="68" t="s">
        <v>62</v>
      </c>
      <c r="O329" s="68">
        <v>0.375</v>
      </c>
      <c r="P329" s="69"/>
      <c r="Q329" s="69"/>
      <c r="R329" s="70"/>
      <c r="S329" s="71"/>
      <c r="T329" s="69"/>
      <c r="U329" s="72"/>
      <c r="V329" s="73">
        <v>3</v>
      </c>
      <c r="W329" s="73">
        <v>67466</v>
      </c>
      <c r="X329" s="74">
        <v>5</v>
      </c>
      <c r="Y329" s="72">
        <v>0.71</v>
      </c>
      <c r="Z329" s="73" t="s">
        <v>125</v>
      </c>
      <c r="AA329" s="70">
        <v>45884</v>
      </c>
      <c r="AB329" s="73"/>
      <c r="AC329" s="75">
        <v>67466</v>
      </c>
      <c r="AD329" s="75">
        <v>7000</v>
      </c>
      <c r="AE329" s="75" t="s">
        <v>340</v>
      </c>
      <c r="AF329" s="76" t="s">
        <v>4299</v>
      </c>
      <c r="AG329" s="76" t="s">
        <v>4300</v>
      </c>
      <c r="AH329" s="77">
        <v>0</v>
      </c>
      <c r="AI329" s="77" t="s">
        <v>4301</v>
      </c>
    </row>
    <row r="330" spans="1:35" ht="12" customHeight="1" x14ac:dyDescent="0.3">
      <c r="A330" s="1" t="str">
        <f t="shared" si="15"/>
        <v>OXX1100250</v>
      </c>
      <c r="B330" s="111" t="s">
        <v>76</v>
      </c>
      <c r="C330" s="61">
        <v>1100250</v>
      </c>
      <c r="D330" s="62">
        <v>45916</v>
      </c>
      <c r="E330" s="105" t="s">
        <v>2991</v>
      </c>
      <c r="F330" s="105" t="s">
        <v>2992</v>
      </c>
      <c r="G330" s="162" t="s">
        <v>496</v>
      </c>
      <c r="H330" s="195" t="s">
        <v>103</v>
      </c>
      <c r="I330" s="64" t="s">
        <v>41</v>
      </c>
      <c r="J330" s="65">
        <v>3</v>
      </c>
      <c r="K330" s="66" t="s">
        <v>69</v>
      </c>
      <c r="L330" s="67" t="s">
        <v>252</v>
      </c>
      <c r="M330" s="67" t="s">
        <v>62</v>
      </c>
      <c r="N330" s="68" t="s">
        <v>62</v>
      </c>
      <c r="O330" s="68">
        <v>0.375</v>
      </c>
      <c r="P330" s="69"/>
      <c r="Q330" s="69"/>
      <c r="R330" s="70"/>
      <c r="S330" s="71"/>
      <c r="T330" s="69"/>
      <c r="U330" s="72"/>
      <c r="V330" s="73">
        <v>3</v>
      </c>
      <c r="W330" s="73">
        <v>64980</v>
      </c>
      <c r="X330" s="74">
        <v>5</v>
      </c>
      <c r="Y330" s="72">
        <v>0.83</v>
      </c>
      <c r="Z330" s="73" t="s">
        <v>108</v>
      </c>
      <c r="AA330" s="70">
        <v>45887</v>
      </c>
      <c r="AB330" s="73"/>
      <c r="AC330" s="75">
        <v>64980</v>
      </c>
      <c r="AD330" s="75">
        <v>7000</v>
      </c>
      <c r="AE330" s="75" t="s">
        <v>340</v>
      </c>
      <c r="AF330" s="76" t="s">
        <v>4302</v>
      </c>
      <c r="AG330" s="76" t="s">
        <v>4303</v>
      </c>
      <c r="AH330" s="77">
        <v>0</v>
      </c>
      <c r="AI330" s="77" t="s">
        <v>4304</v>
      </c>
    </row>
    <row r="331" spans="1:35" ht="12" customHeight="1" x14ac:dyDescent="0.3">
      <c r="A331" s="1" t="str">
        <f t="shared" si="15"/>
        <v>OXX1100725</v>
      </c>
      <c r="B331" s="111" t="s">
        <v>76</v>
      </c>
      <c r="C331" s="61">
        <v>1100725</v>
      </c>
      <c r="D331" s="62">
        <v>45916</v>
      </c>
      <c r="E331" s="105" t="s">
        <v>2993</v>
      </c>
      <c r="F331" s="105" t="s">
        <v>2994</v>
      </c>
      <c r="G331" s="162" t="s">
        <v>496</v>
      </c>
      <c r="H331" s="195" t="s">
        <v>103</v>
      </c>
      <c r="I331" s="64" t="s">
        <v>41</v>
      </c>
      <c r="J331" s="65">
        <v>3</v>
      </c>
      <c r="K331" s="66" t="s">
        <v>69</v>
      </c>
      <c r="L331" s="67" t="s">
        <v>474</v>
      </c>
      <c r="M331" s="67" t="s">
        <v>62</v>
      </c>
      <c r="N331" s="68" t="s">
        <v>62</v>
      </c>
      <c r="O331" s="68">
        <v>0.375</v>
      </c>
      <c r="P331" s="69"/>
      <c r="Q331" s="69"/>
      <c r="R331" s="70"/>
      <c r="S331" s="71"/>
      <c r="T331" s="69"/>
      <c r="U331" s="72"/>
      <c r="V331" s="73">
        <v>3</v>
      </c>
      <c r="W331" s="73">
        <v>60215</v>
      </c>
      <c r="X331" s="74">
        <v>5</v>
      </c>
      <c r="Y331" s="72">
        <v>0.81</v>
      </c>
      <c r="Z331" s="73" t="s">
        <v>153</v>
      </c>
      <c r="AA331" s="70">
        <v>45884</v>
      </c>
      <c r="AB331" s="73"/>
      <c r="AC331" s="75">
        <v>60215</v>
      </c>
      <c r="AD331" s="75">
        <v>5000</v>
      </c>
      <c r="AE331" s="75" t="s">
        <v>340</v>
      </c>
      <c r="AF331" s="76" t="s">
        <v>4305</v>
      </c>
      <c r="AG331" s="76" t="s">
        <v>4306</v>
      </c>
      <c r="AH331" s="77">
        <v>0</v>
      </c>
      <c r="AI331" s="77" t="s">
        <v>4307</v>
      </c>
    </row>
    <row r="332" spans="1:35" ht="12" customHeight="1" x14ac:dyDescent="0.3">
      <c r="A332" s="1" t="str">
        <f t="shared" si="15"/>
        <v>OXX1100737</v>
      </c>
      <c r="B332" s="111" t="s">
        <v>76</v>
      </c>
      <c r="C332" s="61">
        <v>1100737</v>
      </c>
      <c r="D332" s="62">
        <v>45916</v>
      </c>
      <c r="E332" s="105" t="s">
        <v>2995</v>
      </c>
      <c r="F332" s="105" t="s">
        <v>2996</v>
      </c>
      <c r="G332" s="162" t="s">
        <v>496</v>
      </c>
      <c r="H332" s="195" t="s">
        <v>103</v>
      </c>
      <c r="I332" s="64" t="s">
        <v>41</v>
      </c>
      <c r="J332" s="65">
        <v>3</v>
      </c>
      <c r="K332" s="66" t="s">
        <v>69</v>
      </c>
      <c r="L332" s="67" t="s">
        <v>342</v>
      </c>
      <c r="M332" s="67" t="s">
        <v>62</v>
      </c>
      <c r="N332" s="68" t="s">
        <v>62</v>
      </c>
      <c r="O332" s="68">
        <v>0.375</v>
      </c>
      <c r="P332" s="69"/>
      <c r="Q332" s="69"/>
      <c r="R332" s="70"/>
      <c r="S332" s="71"/>
      <c r="T332" s="69"/>
      <c r="U332" s="72"/>
      <c r="V332" s="73">
        <v>3</v>
      </c>
      <c r="W332" s="73">
        <v>71345</v>
      </c>
      <c r="X332" s="74">
        <v>5</v>
      </c>
      <c r="Y332" s="72">
        <v>0.71</v>
      </c>
      <c r="Z332" s="73" t="s">
        <v>342</v>
      </c>
      <c r="AA332" s="70">
        <v>45884</v>
      </c>
      <c r="AB332" s="73"/>
      <c r="AC332" s="75">
        <v>71345</v>
      </c>
      <c r="AD332" s="75">
        <v>7000</v>
      </c>
      <c r="AE332" s="75" t="s">
        <v>340</v>
      </c>
      <c r="AF332" s="76" t="s">
        <v>4308</v>
      </c>
      <c r="AG332" s="76" t="s">
        <v>4309</v>
      </c>
      <c r="AH332" s="77">
        <v>0</v>
      </c>
      <c r="AI332" s="77" t="s">
        <v>4310</v>
      </c>
    </row>
    <row r="333" spans="1:35" ht="12" customHeight="1" x14ac:dyDescent="0.3">
      <c r="A333" s="1" t="str">
        <f t="shared" si="15"/>
        <v>OXX1104682</v>
      </c>
      <c r="B333" s="111" t="s">
        <v>76</v>
      </c>
      <c r="C333" s="61">
        <v>1104682</v>
      </c>
      <c r="D333" s="62">
        <v>45916</v>
      </c>
      <c r="E333" s="105" t="s">
        <v>2997</v>
      </c>
      <c r="F333" s="105" t="s">
        <v>2998</v>
      </c>
      <c r="G333" s="162" t="s">
        <v>496</v>
      </c>
      <c r="H333" s="195" t="s">
        <v>103</v>
      </c>
      <c r="I333" s="64" t="s">
        <v>41</v>
      </c>
      <c r="J333" s="65">
        <v>3</v>
      </c>
      <c r="K333" s="66" t="s">
        <v>69</v>
      </c>
      <c r="L333" s="67" t="s">
        <v>177</v>
      </c>
      <c r="M333" s="67" t="s">
        <v>62</v>
      </c>
      <c r="N333" s="68" t="s">
        <v>62</v>
      </c>
      <c r="O333" s="68">
        <v>0.375</v>
      </c>
      <c r="P333" s="69"/>
      <c r="Q333" s="69"/>
      <c r="R333" s="70"/>
      <c r="S333" s="71"/>
      <c r="T333" s="69"/>
      <c r="U333" s="72"/>
      <c r="V333" s="73">
        <v>3</v>
      </c>
      <c r="W333" s="73">
        <v>77209</v>
      </c>
      <c r="X333" s="74">
        <v>5</v>
      </c>
      <c r="Y333" s="72">
        <v>0.88</v>
      </c>
      <c r="Z333" s="73" t="s">
        <v>177</v>
      </c>
      <c r="AA333" s="70">
        <v>45884</v>
      </c>
      <c r="AB333" s="73"/>
      <c r="AC333" s="75">
        <v>77209</v>
      </c>
      <c r="AD333" s="75">
        <v>7000</v>
      </c>
      <c r="AE333" s="75" t="s">
        <v>340</v>
      </c>
      <c r="AF333" s="76" t="s">
        <v>4311</v>
      </c>
      <c r="AG333" s="76" t="s">
        <v>4312</v>
      </c>
      <c r="AH333" s="77">
        <v>0</v>
      </c>
      <c r="AI333" s="77" t="s">
        <v>4313</v>
      </c>
    </row>
    <row r="334" spans="1:35" ht="12" customHeight="1" x14ac:dyDescent="0.3">
      <c r="A334" s="1" t="str">
        <f t="shared" si="15"/>
        <v>OXX1105349</v>
      </c>
      <c r="B334" s="111" t="s">
        <v>76</v>
      </c>
      <c r="C334" s="61">
        <v>1105349</v>
      </c>
      <c r="D334" s="62">
        <v>45916</v>
      </c>
      <c r="E334" s="105" t="s">
        <v>2999</v>
      </c>
      <c r="F334" s="105" t="s">
        <v>3000</v>
      </c>
      <c r="G334" s="162" t="s">
        <v>840</v>
      </c>
      <c r="H334" s="195" t="s">
        <v>103</v>
      </c>
      <c r="I334" s="64" t="s">
        <v>41</v>
      </c>
      <c r="J334" s="65">
        <v>3</v>
      </c>
      <c r="K334" s="66" t="s">
        <v>69</v>
      </c>
      <c r="L334" s="67" t="s">
        <v>110</v>
      </c>
      <c r="M334" s="67" t="s">
        <v>83</v>
      </c>
      <c r="N334" s="68">
        <v>0.29166666666666669</v>
      </c>
      <c r="O334" s="68">
        <v>0.375</v>
      </c>
      <c r="P334" s="69"/>
      <c r="Q334" s="69"/>
      <c r="R334" s="70"/>
      <c r="S334" s="71"/>
      <c r="T334" s="69"/>
      <c r="U334" s="72"/>
      <c r="V334" s="73">
        <v>3</v>
      </c>
      <c r="W334" s="73">
        <v>68911</v>
      </c>
      <c r="X334" s="74">
        <v>5</v>
      </c>
      <c r="Y334" s="72">
        <v>0.76</v>
      </c>
      <c r="Z334" s="73" t="s">
        <v>104</v>
      </c>
      <c r="AA334" s="70">
        <v>45854</v>
      </c>
      <c r="AB334" s="73"/>
      <c r="AC334" s="75">
        <v>68911</v>
      </c>
      <c r="AD334" s="75">
        <v>7000</v>
      </c>
      <c r="AE334" s="75" t="s">
        <v>340</v>
      </c>
      <c r="AF334" s="76" t="s">
        <v>4314</v>
      </c>
      <c r="AG334" s="76" t="s">
        <v>4315</v>
      </c>
      <c r="AH334" s="77">
        <v>0</v>
      </c>
      <c r="AI334" s="77" t="s">
        <v>4316</v>
      </c>
    </row>
    <row r="335" spans="1:35" ht="12" customHeight="1" x14ac:dyDescent="0.3">
      <c r="A335" s="1" t="str">
        <f t="shared" si="15"/>
        <v>OXX1113979</v>
      </c>
      <c r="B335" s="111" t="s">
        <v>76</v>
      </c>
      <c r="C335" s="61">
        <v>1113979</v>
      </c>
      <c r="D335" s="62">
        <v>45916</v>
      </c>
      <c r="E335" s="105" t="s">
        <v>3001</v>
      </c>
      <c r="F335" s="105" t="s">
        <v>3002</v>
      </c>
      <c r="G335" s="162" t="s">
        <v>496</v>
      </c>
      <c r="H335" s="195" t="s">
        <v>103</v>
      </c>
      <c r="I335" s="64" t="s">
        <v>41</v>
      </c>
      <c r="J335" s="65">
        <v>3</v>
      </c>
      <c r="K335" s="66" t="s">
        <v>69</v>
      </c>
      <c r="L335" s="67" t="s">
        <v>109</v>
      </c>
      <c r="M335" s="67" t="s">
        <v>62</v>
      </c>
      <c r="N335" s="68" t="s">
        <v>62</v>
      </c>
      <c r="O335" s="68">
        <v>0.375</v>
      </c>
      <c r="P335" s="69"/>
      <c r="Q335" s="69"/>
      <c r="R335" s="70"/>
      <c r="S335" s="71"/>
      <c r="T335" s="69"/>
      <c r="U335" s="72"/>
      <c r="V335" s="73">
        <v>3</v>
      </c>
      <c r="W335" s="73">
        <v>43154</v>
      </c>
      <c r="X335" s="74">
        <v>4.5</v>
      </c>
      <c r="Y335" s="72">
        <v>0.69</v>
      </c>
      <c r="Z335" s="73" t="s">
        <v>84</v>
      </c>
      <c r="AA335" s="70">
        <v>45883</v>
      </c>
      <c r="AB335" s="73"/>
      <c r="AC335" s="75">
        <v>43154</v>
      </c>
      <c r="AD335" s="75">
        <v>5000</v>
      </c>
      <c r="AE335" s="75" t="s">
        <v>340</v>
      </c>
      <c r="AF335" s="76" t="s">
        <v>4317</v>
      </c>
      <c r="AG335" s="76" t="s">
        <v>4318</v>
      </c>
      <c r="AH335" s="77">
        <v>0</v>
      </c>
      <c r="AI335" s="77" t="s">
        <v>4319</v>
      </c>
    </row>
    <row r="336" spans="1:35" ht="12" customHeight="1" thickBot="1" x14ac:dyDescent="0.35">
      <c r="A336" s="5" t="str">
        <f t="shared" si="14"/>
        <v/>
      </c>
      <c r="B336" s="78"/>
      <c r="C336" s="79"/>
      <c r="D336" s="80"/>
      <c r="E336" s="81"/>
      <c r="F336" s="81"/>
      <c r="G336" s="81"/>
      <c r="H336" s="82"/>
      <c r="I336" s="114" t="s">
        <v>38</v>
      </c>
      <c r="J336" s="84">
        <f>SUBTOTAL(9,J308:J335)</f>
        <v>83</v>
      </c>
      <c r="K336" s="85">
        <f>(70)-J336</f>
        <v>-13</v>
      </c>
      <c r="L336" s="127"/>
      <c r="M336" s="127"/>
      <c r="N336" s="128"/>
      <c r="O336" s="128"/>
      <c r="P336" s="129"/>
      <c r="Q336" s="129"/>
      <c r="R336" s="130"/>
      <c r="S336" s="131"/>
      <c r="T336" s="129"/>
      <c r="U336" s="132"/>
      <c r="V336" s="133"/>
      <c r="W336" s="133"/>
      <c r="X336" s="134"/>
      <c r="Y336" s="132"/>
      <c r="Z336" s="129"/>
      <c r="AA336" s="130"/>
      <c r="AB336" s="133"/>
      <c r="AC336" s="135"/>
      <c r="AD336" s="135"/>
      <c r="AE336" s="135"/>
      <c r="AF336" s="18"/>
      <c r="AG336" s="18"/>
      <c r="AH336" s="19"/>
      <c r="AI336" s="19"/>
    </row>
    <row r="337" spans="1:35" ht="12" customHeight="1" thickBot="1" x14ac:dyDescent="0.35">
      <c r="A337" s="1" t="str">
        <f t="shared" si="14"/>
        <v/>
      </c>
      <c r="B337" s="94"/>
      <c r="C337" s="115"/>
      <c r="D337" s="96"/>
      <c r="E337" s="97">
        <v>45917</v>
      </c>
      <c r="F337" s="98" t="s">
        <v>163</v>
      </c>
      <c r="G337" s="99"/>
      <c r="H337" s="100"/>
      <c r="I337" s="109"/>
      <c r="J337" s="110"/>
      <c r="K337" s="103"/>
      <c r="L337" s="86"/>
      <c r="M337" s="86"/>
      <c r="N337" s="87"/>
      <c r="O337" s="87"/>
      <c r="P337" s="88"/>
      <c r="Q337" s="88"/>
      <c r="R337" s="89"/>
      <c r="S337" s="90"/>
      <c r="T337" s="88"/>
      <c r="U337" s="91"/>
      <c r="V337" s="92"/>
      <c r="W337" s="92"/>
      <c r="X337" s="93"/>
      <c r="Y337" s="91"/>
      <c r="Z337" s="88"/>
      <c r="AA337" s="89"/>
      <c r="AB337" s="92"/>
      <c r="AC337" s="17"/>
      <c r="AD337" s="17"/>
      <c r="AE337" s="17"/>
      <c r="AF337" s="18"/>
      <c r="AG337" s="18"/>
      <c r="AH337" s="19"/>
      <c r="AI337" s="19"/>
    </row>
    <row r="338" spans="1:35" ht="12" customHeight="1" x14ac:dyDescent="0.3">
      <c r="A338" s="1" t="str">
        <f t="shared" ref="A338:A363" si="16">CONCATENATE(B338,C338)</f>
        <v>OXX1093600</v>
      </c>
      <c r="B338" s="111" t="s">
        <v>76</v>
      </c>
      <c r="C338" s="61">
        <v>1093600</v>
      </c>
      <c r="D338" s="62">
        <v>45917</v>
      </c>
      <c r="E338" s="105" t="s">
        <v>3003</v>
      </c>
      <c r="F338" s="105" t="s">
        <v>3004</v>
      </c>
      <c r="G338" s="162" t="s">
        <v>521</v>
      </c>
      <c r="H338" s="63" t="s">
        <v>60</v>
      </c>
      <c r="I338" s="64" t="s">
        <v>41</v>
      </c>
      <c r="J338" s="65">
        <v>3</v>
      </c>
      <c r="K338" s="66" t="s">
        <v>69</v>
      </c>
      <c r="L338" s="67" t="s">
        <v>211</v>
      </c>
      <c r="M338" s="67" t="s">
        <v>62</v>
      </c>
      <c r="N338" s="68" t="s">
        <v>62</v>
      </c>
      <c r="O338" s="68">
        <v>0.375</v>
      </c>
      <c r="P338" s="69"/>
      <c r="Q338" s="69"/>
      <c r="R338" s="70"/>
      <c r="S338" s="71"/>
      <c r="T338" s="69"/>
      <c r="U338" s="72"/>
      <c r="V338" s="73">
        <v>3</v>
      </c>
      <c r="W338" s="73">
        <v>72196</v>
      </c>
      <c r="X338" s="74">
        <v>5</v>
      </c>
      <c r="Y338" s="72">
        <v>1</v>
      </c>
      <c r="Z338" s="73" t="s">
        <v>308</v>
      </c>
      <c r="AA338" s="70">
        <v>45856</v>
      </c>
      <c r="AB338" s="73"/>
      <c r="AC338" s="75">
        <v>72196</v>
      </c>
      <c r="AD338" s="75">
        <v>7000</v>
      </c>
      <c r="AE338" s="75" t="s">
        <v>340</v>
      </c>
      <c r="AF338" s="76" t="s">
        <v>4320</v>
      </c>
      <c r="AG338" s="76" t="s">
        <v>4321</v>
      </c>
      <c r="AH338" s="77">
        <v>0</v>
      </c>
      <c r="AI338" s="77" t="s">
        <v>4322</v>
      </c>
    </row>
    <row r="339" spans="1:35" ht="12" customHeight="1" x14ac:dyDescent="0.3">
      <c r="A339" s="1" t="str">
        <f t="shared" si="16"/>
        <v>OXX1089319</v>
      </c>
      <c r="B339" s="111" t="s">
        <v>76</v>
      </c>
      <c r="C339" s="61">
        <v>1089319</v>
      </c>
      <c r="D339" s="62">
        <v>45917</v>
      </c>
      <c r="E339" s="105" t="s">
        <v>3005</v>
      </c>
      <c r="F339" s="105" t="s">
        <v>3006</v>
      </c>
      <c r="G339" s="162" t="s">
        <v>534</v>
      </c>
      <c r="H339" s="215" t="s">
        <v>399</v>
      </c>
      <c r="I339" s="64" t="s">
        <v>41</v>
      </c>
      <c r="J339" s="65">
        <v>3</v>
      </c>
      <c r="K339" s="66" t="s">
        <v>69</v>
      </c>
      <c r="L339" s="67" t="s">
        <v>309</v>
      </c>
      <c r="M339" s="67" t="s">
        <v>62</v>
      </c>
      <c r="N339" s="68" t="s">
        <v>62</v>
      </c>
      <c r="O339" s="68">
        <v>0.375</v>
      </c>
      <c r="P339" s="69"/>
      <c r="Q339" s="69"/>
      <c r="R339" s="70"/>
      <c r="S339" s="71"/>
      <c r="T339" s="69"/>
      <c r="U339" s="72"/>
      <c r="V339" s="73">
        <v>3</v>
      </c>
      <c r="W339" s="73">
        <v>75571</v>
      </c>
      <c r="X339" s="74">
        <v>5</v>
      </c>
      <c r="Y339" s="72">
        <v>0.8</v>
      </c>
      <c r="Z339" s="73" t="s">
        <v>211</v>
      </c>
      <c r="AA339" s="70">
        <v>45888</v>
      </c>
      <c r="AB339" s="73"/>
      <c r="AC339" s="75">
        <v>75571</v>
      </c>
      <c r="AD339" s="75">
        <v>7000</v>
      </c>
      <c r="AE339" s="75" t="s">
        <v>340</v>
      </c>
      <c r="AF339" s="76" t="s">
        <v>4323</v>
      </c>
      <c r="AG339" s="76" t="s">
        <v>4324</v>
      </c>
      <c r="AH339" s="77">
        <v>0</v>
      </c>
      <c r="AI339" s="77" t="s">
        <v>4325</v>
      </c>
    </row>
    <row r="340" spans="1:35" ht="12" customHeight="1" x14ac:dyDescent="0.3">
      <c r="A340" s="1" t="str">
        <f t="shared" si="16"/>
        <v>OXX1109335</v>
      </c>
      <c r="B340" s="111" t="s">
        <v>76</v>
      </c>
      <c r="C340" s="61">
        <v>1109335</v>
      </c>
      <c r="D340" s="62">
        <v>45917</v>
      </c>
      <c r="E340" s="105" t="s">
        <v>3007</v>
      </c>
      <c r="F340" s="105" t="s">
        <v>3008</v>
      </c>
      <c r="G340" s="162" t="s">
        <v>444</v>
      </c>
      <c r="H340" s="63" t="s">
        <v>85</v>
      </c>
      <c r="I340" s="64" t="s">
        <v>41</v>
      </c>
      <c r="J340" s="65">
        <v>3</v>
      </c>
      <c r="K340" s="66" t="s">
        <v>69</v>
      </c>
      <c r="L340" s="67" t="s">
        <v>84</v>
      </c>
      <c r="M340" s="67" t="s">
        <v>62</v>
      </c>
      <c r="N340" s="68" t="s">
        <v>62</v>
      </c>
      <c r="O340" s="68">
        <v>0.375</v>
      </c>
      <c r="P340" s="69"/>
      <c r="Q340" s="69"/>
      <c r="R340" s="70"/>
      <c r="S340" s="71"/>
      <c r="T340" s="69"/>
      <c r="U340" s="72"/>
      <c r="V340" s="73">
        <v>3</v>
      </c>
      <c r="W340" s="73">
        <v>61477</v>
      </c>
      <c r="X340" s="74">
        <v>5</v>
      </c>
      <c r="Y340" s="72">
        <v>0.73499999999999999</v>
      </c>
      <c r="Z340" s="73" t="s">
        <v>84</v>
      </c>
      <c r="AA340" s="70">
        <v>45887</v>
      </c>
      <c r="AB340" s="73"/>
      <c r="AC340" s="75">
        <v>61477</v>
      </c>
      <c r="AD340" s="75">
        <v>7000</v>
      </c>
      <c r="AE340" s="75" t="s">
        <v>340</v>
      </c>
      <c r="AF340" s="76" t="s">
        <v>4326</v>
      </c>
      <c r="AG340" s="76" t="s">
        <v>3687</v>
      </c>
      <c r="AH340" s="77">
        <v>0</v>
      </c>
      <c r="AI340" s="77" t="s">
        <v>4327</v>
      </c>
    </row>
    <row r="341" spans="1:35" ht="12" customHeight="1" x14ac:dyDescent="0.3">
      <c r="A341" s="1" t="str">
        <f t="shared" si="16"/>
        <v>OXX1095633</v>
      </c>
      <c r="B341" s="111" t="s">
        <v>76</v>
      </c>
      <c r="C341" s="61">
        <v>1095633</v>
      </c>
      <c r="D341" s="62">
        <v>45917</v>
      </c>
      <c r="E341" s="105" t="s">
        <v>3009</v>
      </c>
      <c r="F341" s="105" t="s">
        <v>3010</v>
      </c>
      <c r="G341" s="162" t="s">
        <v>682</v>
      </c>
      <c r="H341" s="213" t="s">
        <v>397</v>
      </c>
      <c r="I341" s="64" t="s">
        <v>41</v>
      </c>
      <c r="J341" s="65">
        <v>3</v>
      </c>
      <c r="K341" s="66" t="s">
        <v>69</v>
      </c>
      <c r="L341" s="67" t="s">
        <v>90</v>
      </c>
      <c r="M341" s="67" t="s">
        <v>62</v>
      </c>
      <c r="N341" s="68" t="s">
        <v>62</v>
      </c>
      <c r="O341" s="68">
        <v>0.375</v>
      </c>
      <c r="P341" s="69"/>
      <c r="Q341" s="69"/>
      <c r="R341" s="70"/>
      <c r="S341" s="71"/>
      <c r="T341" s="69"/>
      <c r="U341" s="72"/>
      <c r="V341" s="73">
        <v>3</v>
      </c>
      <c r="W341" s="73">
        <v>88322</v>
      </c>
      <c r="X341" s="74">
        <v>5</v>
      </c>
      <c r="Y341" s="72">
        <v>1</v>
      </c>
      <c r="Z341" s="73" t="s">
        <v>90</v>
      </c>
      <c r="AA341" s="70">
        <v>45887</v>
      </c>
      <c r="AB341" s="73"/>
      <c r="AC341" s="75">
        <v>88322</v>
      </c>
      <c r="AD341" s="75">
        <v>9000</v>
      </c>
      <c r="AE341" s="75" t="s">
        <v>340</v>
      </c>
      <c r="AF341" s="76" t="s">
        <v>4328</v>
      </c>
      <c r="AG341" s="76" t="s">
        <v>4329</v>
      </c>
      <c r="AH341" s="77">
        <v>0</v>
      </c>
      <c r="AI341" s="77" t="s">
        <v>4330</v>
      </c>
    </row>
    <row r="342" spans="1:35" ht="12" customHeight="1" x14ac:dyDescent="0.3">
      <c r="A342" s="1" t="str">
        <f t="shared" si="16"/>
        <v>OXX1106509</v>
      </c>
      <c r="B342" s="111" t="s">
        <v>76</v>
      </c>
      <c r="C342" s="61">
        <v>1106509</v>
      </c>
      <c r="D342" s="62">
        <v>45917</v>
      </c>
      <c r="E342" s="105" t="s">
        <v>3011</v>
      </c>
      <c r="F342" s="105" t="s">
        <v>3012</v>
      </c>
      <c r="G342" s="162" t="s">
        <v>493</v>
      </c>
      <c r="H342" s="214" t="s">
        <v>398</v>
      </c>
      <c r="I342" s="64" t="s">
        <v>41</v>
      </c>
      <c r="J342" s="65">
        <v>3</v>
      </c>
      <c r="K342" s="66" t="s">
        <v>69</v>
      </c>
      <c r="L342" s="67" t="s">
        <v>434</v>
      </c>
      <c r="M342" s="67" t="s">
        <v>62</v>
      </c>
      <c r="N342" s="68" t="s">
        <v>62</v>
      </c>
      <c r="O342" s="68">
        <v>0.375</v>
      </c>
      <c r="P342" s="69"/>
      <c r="Q342" s="69"/>
      <c r="R342" s="70"/>
      <c r="S342" s="71"/>
      <c r="T342" s="69"/>
      <c r="U342" s="72"/>
      <c r="V342" s="73">
        <v>5</v>
      </c>
      <c r="W342" s="73">
        <v>69738</v>
      </c>
      <c r="X342" s="74">
        <v>5</v>
      </c>
      <c r="Y342" s="72">
        <v>0.85</v>
      </c>
      <c r="Z342" s="73" t="s">
        <v>93</v>
      </c>
      <c r="AA342" s="70">
        <v>45887</v>
      </c>
      <c r="AB342" s="73"/>
      <c r="AC342" s="75">
        <v>69738</v>
      </c>
      <c r="AD342" s="75">
        <v>7000</v>
      </c>
      <c r="AE342" s="75" t="s">
        <v>340</v>
      </c>
      <c r="AF342" s="76" t="s">
        <v>4331</v>
      </c>
      <c r="AG342" s="76" t="s">
        <v>4332</v>
      </c>
      <c r="AH342" s="77">
        <v>0</v>
      </c>
      <c r="AI342" s="77" t="s">
        <v>4333</v>
      </c>
    </row>
    <row r="343" spans="1:35" ht="12" customHeight="1" x14ac:dyDescent="0.3">
      <c r="A343" s="1" t="str">
        <f t="shared" si="16"/>
        <v>OXX1097430</v>
      </c>
      <c r="B343" s="111" t="s">
        <v>76</v>
      </c>
      <c r="C343" s="61">
        <v>1097430</v>
      </c>
      <c r="D343" s="62">
        <v>45917</v>
      </c>
      <c r="E343" s="105" t="s">
        <v>3013</v>
      </c>
      <c r="F343" s="105" t="s">
        <v>3014</v>
      </c>
      <c r="G343" s="162" t="s">
        <v>496</v>
      </c>
      <c r="H343" s="195" t="s">
        <v>89</v>
      </c>
      <c r="I343" s="64" t="s">
        <v>41</v>
      </c>
      <c r="J343" s="65">
        <v>3</v>
      </c>
      <c r="K343" s="66" t="s">
        <v>69</v>
      </c>
      <c r="L343" s="67" t="s">
        <v>97</v>
      </c>
      <c r="M343" s="67" t="s">
        <v>62</v>
      </c>
      <c r="N343" s="68" t="s">
        <v>62</v>
      </c>
      <c r="O343" s="68">
        <v>0.375</v>
      </c>
      <c r="P343" s="69"/>
      <c r="Q343" s="69"/>
      <c r="R343" s="70"/>
      <c r="S343" s="71"/>
      <c r="T343" s="69"/>
      <c r="U343" s="72"/>
      <c r="V343" s="73">
        <v>3</v>
      </c>
      <c r="W343" s="73">
        <v>55378</v>
      </c>
      <c r="X343" s="74">
        <v>5</v>
      </c>
      <c r="Y343" s="72">
        <v>0.88</v>
      </c>
      <c r="Z343" s="73" t="s">
        <v>272</v>
      </c>
      <c r="AA343" s="70">
        <v>45887</v>
      </c>
      <c r="AB343" s="73"/>
      <c r="AC343" s="75">
        <v>55378</v>
      </c>
      <c r="AD343" s="75">
        <v>5000</v>
      </c>
      <c r="AE343" s="75" t="s">
        <v>340</v>
      </c>
      <c r="AF343" s="76" t="s">
        <v>4334</v>
      </c>
      <c r="AG343" s="76" t="s">
        <v>4335</v>
      </c>
      <c r="AH343" s="77">
        <v>0</v>
      </c>
      <c r="AI343" s="77" t="s">
        <v>4336</v>
      </c>
    </row>
    <row r="344" spans="1:35" ht="12" customHeight="1" x14ac:dyDescent="0.3">
      <c r="A344" s="1" t="str">
        <f t="shared" si="16"/>
        <v>OXX1099204</v>
      </c>
      <c r="B344" s="111" t="s">
        <v>76</v>
      </c>
      <c r="C344" s="61">
        <v>1099204</v>
      </c>
      <c r="D344" s="62">
        <v>45917</v>
      </c>
      <c r="E344" s="105" t="s">
        <v>3015</v>
      </c>
      <c r="F344" s="105" t="s">
        <v>3016</v>
      </c>
      <c r="G344" s="162" t="s">
        <v>496</v>
      </c>
      <c r="H344" s="195" t="s">
        <v>89</v>
      </c>
      <c r="I344" s="64" t="s">
        <v>41</v>
      </c>
      <c r="J344" s="65">
        <v>3</v>
      </c>
      <c r="K344" s="66" t="s">
        <v>69</v>
      </c>
      <c r="L344" s="67" t="s">
        <v>99</v>
      </c>
      <c r="M344" s="67" t="s">
        <v>62</v>
      </c>
      <c r="N344" s="68" t="s">
        <v>62</v>
      </c>
      <c r="O344" s="68">
        <v>0.375</v>
      </c>
      <c r="P344" s="69"/>
      <c r="Q344" s="69"/>
      <c r="R344" s="70"/>
      <c r="S344" s="71"/>
      <c r="T344" s="69"/>
      <c r="U344" s="72"/>
      <c r="V344" s="73">
        <v>3</v>
      </c>
      <c r="W344" s="73">
        <v>82271</v>
      </c>
      <c r="X344" s="74">
        <v>5</v>
      </c>
      <c r="Y344" s="72">
        <v>0.88</v>
      </c>
      <c r="Z344" s="73" t="s">
        <v>96</v>
      </c>
      <c r="AA344" s="70">
        <v>45856</v>
      </c>
      <c r="AB344" s="73"/>
      <c r="AC344" s="75">
        <v>82271</v>
      </c>
      <c r="AD344" s="75">
        <v>7000</v>
      </c>
      <c r="AE344" s="75" t="s">
        <v>340</v>
      </c>
      <c r="AF344" s="76" t="s">
        <v>4337</v>
      </c>
      <c r="AG344" s="76" t="s">
        <v>4338</v>
      </c>
      <c r="AH344" s="77">
        <v>0</v>
      </c>
      <c r="AI344" s="77" t="s">
        <v>4339</v>
      </c>
    </row>
    <row r="345" spans="1:35" ht="12" customHeight="1" x14ac:dyDescent="0.3">
      <c r="A345" s="1" t="str">
        <f t="shared" si="16"/>
        <v>OXX1099216</v>
      </c>
      <c r="B345" s="111" t="s">
        <v>76</v>
      </c>
      <c r="C345" s="61">
        <v>1099216</v>
      </c>
      <c r="D345" s="62">
        <v>45917</v>
      </c>
      <c r="E345" s="105" t="s">
        <v>3017</v>
      </c>
      <c r="F345" s="105" t="s">
        <v>3018</v>
      </c>
      <c r="G345" s="162" t="s">
        <v>496</v>
      </c>
      <c r="H345" s="195" t="s">
        <v>89</v>
      </c>
      <c r="I345" s="64" t="s">
        <v>41</v>
      </c>
      <c r="J345" s="65">
        <v>3</v>
      </c>
      <c r="K345" s="66" t="s">
        <v>69</v>
      </c>
      <c r="L345" s="67" t="s">
        <v>272</v>
      </c>
      <c r="M345" s="67" t="s">
        <v>62</v>
      </c>
      <c r="N345" s="68" t="s">
        <v>62</v>
      </c>
      <c r="O345" s="68">
        <v>0.375</v>
      </c>
      <c r="P345" s="69"/>
      <c r="Q345" s="69"/>
      <c r="R345" s="70"/>
      <c r="S345" s="71"/>
      <c r="T345" s="69"/>
      <c r="U345" s="72"/>
      <c r="V345" s="73">
        <v>3</v>
      </c>
      <c r="W345" s="73">
        <v>74164</v>
      </c>
      <c r="X345" s="74">
        <v>5</v>
      </c>
      <c r="Y345" s="72">
        <v>0.88</v>
      </c>
      <c r="Z345" s="73" t="s">
        <v>96</v>
      </c>
      <c r="AA345" s="70">
        <v>45888</v>
      </c>
      <c r="AB345" s="73"/>
      <c r="AC345" s="75">
        <v>74164</v>
      </c>
      <c r="AD345" s="75">
        <v>7000</v>
      </c>
      <c r="AE345" s="75" t="s">
        <v>340</v>
      </c>
      <c r="AF345" s="76" t="s">
        <v>4340</v>
      </c>
      <c r="AG345" s="76" t="s">
        <v>4341</v>
      </c>
      <c r="AH345" s="77">
        <v>0</v>
      </c>
      <c r="AI345" s="77" t="s">
        <v>4342</v>
      </c>
    </row>
    <row r="346" spans="1:35" ht="12" customHeight="1" x14ac:dyDescent="0.3">
      <c r="A346" s="1" t="str">
        <f t="shared" si="16"/>
        <v>OXX1100098</v>
      </c>
      <c r="B346" s="111" t="s">
        <v>76</v>
      </c>
      <c r="C346" s="61">
        <v>1100098</v>
      </c>
      <c r="D346" s="62">
        <v>45917</v>
      </c>
      <c r="E346" s="105" t="s">
        <v>3019</v>
      </c>
      <c r="F346" s="105" t="s">
        <v>3020</v>
      </c>
      <c r="G346" s="162" t="s">
        <v>496</v>
      </c>
      <c r="H346" s="195" t="s">
        <v>89</v>
      </c>
      <c r="I346" s="64" t="s">
        <v>41</v>
      </c>
      <c r="J346" s="65">
        <v>3</v>
      </c>
      <c r="K346" s="66" t="s">
        <v>69</v>
      </c>
      <c r="L346" s="67" t="s">
        <v>100</v>
      </c>
      <c r="M346" s="67" t="s">
        <v>62</v>
      </c>
      <c r="N346" s="68" t="s">
        <v>62</v>
      </c>
      <c r="O346" s="68">
        <v>0.375</v>
      </c>
      <c r="P346" s="69"/>
      <c r="Q346" s="69"/>
      <c r="R346" s="70"/>
      <c r="S346" s="71"/>
      <c r="T346" s="69"/>
      <c r="U346" s="72"/>
      <c r="V346" s="73">
        <v>3</v>
      </c>
      <c r="W346" s="73">
        <v>83078</v>
      </c>
      <c r="X346" s="74">
        <v>5</v>
      </c>
      <c r="Y346" s="72">
        <v>0.78</v>
      </c>
      <c r="Z346" s="73" t="s">
        <v>92</v>
      </c>
      <c r="AA346" s="70">
        <v>45887</v>
      </c>
      <c r="AB346" s="73"/>
      <c r="AC346" s="75">
        <v>83078</v>
      </c>
      <c r="AD346" s="75">
        <v>7000</v>
      </c>
      <c r="AE346" s="75" t="s">
        <v>340</v>
      </c>
      <c r="AF346" s="76" t="s">
        <v>4343</v>
      </c>
      <c r="AG346" s="76" t="s">
        <v>4344</v>
      </c>
      <c r="AH346" s="77">
        <v>0</v>
      </c>
      <c r="AI346" s="77" t="s">
        <v>4345</v>
      </c>
    </row>
    <row r="347" spans="1:35" ht="12" customHeight="1" x14ac:dyDescent="0.3">
      <c r="A347" s="1" t="str">
        <f t="shared" si="16"/>
        <v>OXX1100707</v>
      </c>
      <c r="B347" s="111" t="s">
        <v>76</v>
      </c>
      <c r="C347" s="61">
        <v>1100707</v>
      </c>
      <c r="D347" s="62">
        <v>45917</v>
      </c>
      <c r="E347" s="105" t="s">
        <v>3021</v>
      </c>
      <c r="F347" s="105" t="s">
        <v>3022</v>
      </c>
      <c r="G347" s="162" t="s">
        <v>496</v>
      </c>
      <c r="H347" s="195" t="s">
        <v>89</v>
      </c>
      <c r="I347" s="64" t="s">
        <v>41</v>
      </c>
      <c r="J347" s="65">
        <v>3</v>
      </c>
      <c r="K347" s="66" t="s">
        <v>69</v>
      </c>
      <c r="L347" s="67" t="s">
        <v>96</v>
      </c>
      <c r="M347" s="67" t="s">
        <v>62</v>
      </c>
      <c r="N347" s="68" t="s">
        <v>62</v>
      </c>
      <c r="O347" s="68">
        <v>0.375</v>
      </c>
      <c r="P347" s="69"/>
      <c r="Q347" s="69"/>
      <c r="R347" s="70"/>
      <c r="S347" s="71"/>
      <c r="T347" s="69"/>
      <c r="U347" s="72"/>
      <c r="V347" s="73">
        <v>3</v>
      </c>
      <c r="W347" s="73">
        <v>80353</v>
      </c>
      <c r="X347" s="74">
        <v>5</v>
      </c>
      <c r="Y347" s="72">
        <v>0.88</v>
      </c>
      <c r="Z347" s="73" t="s">
        <v>272</v>
      </c>
      <c r="AA347" s="70">
        <v>45888</v>
      </c>
      <c r="AB347" s="73"/>
      <c r="AC347" s="75">
        <v>80353</v>
      </c>
      <c r="AD347" s="75">
        <v>7000</v>
      </c>
      <c r="AE347" s="75" t="s">
        <v>340</v>
      </c>
      <c r="AF347" s="76" t="s">
        <v>4346</v>
      </c>
      <c r="AG347" s="76" t="s">
        <v>4347</v>
      </c>
      <c r="AH347" s="77">
        <v>0</v>
      </c>
      <c r="AI347" s="77" t="s">
        <v>4348</v>
      </c>
    </row>
    <row r="348" spans="1:35" ht="12" customHeight="1" x14ac:dyDescent="0.3">
      <c r="A348" s="1" t="str">
        <f t="shared" si="16"/>
        <v>OXX1101443</v>
      </c>
      <c r="B348" s="111" t="s">
        <v>76</v>
      </c>
      <c r="C348" s="61">
        <v>1101443</v>
      </c>
      <c r="D348" s="62">
        <v>45917</v>
      </c>
      <c r="E348" s="105" t="s">
        <v>3023</v>
      </c>
      <c r="F348" s="105" t="s">
        <v>3024</v>
      </c>
      <c r="G348" s="162" t="s">
        <v>496</v>
      </c>
      <c r="H348" s="195" t="s">
        <v>89</v>
      </c>
      <c r="I348" s="64" t="s">
        <v>41</v>
      </c>
      <c r="J348" s="65">
        <v>3</v>
      </c>
      <c r="K348" s="66" t="s">
        <v>69</v>
      </c>
      <c r="L348" s="67" t="s">
        <v>91</v>
      </c>
      <c r="M348" s="67" t="s">
        <v>62</v>
      </c>
      <c r="N348" s="68" t="s">
        <v>62</v>
      </c>
      <c r="O348" s="68">
        <v>0.375</v>
      </c>
      <c r="P348" s="69"/>
      <c r="Q348" s="69"/>
      <c r="R348" s="70"/>
      <c r="S348" s="71"/>
      <c r="T348" s="69"/>
      <c r="U348" s="72"/>
      <c r="V348" s="73">
        <v>3</v>
      </c>
      <c r="W348" s="73">
        <v>94195</v>
      </c>
      <c r="X348" s="74">
        <v>5</v>
      </c>
      <c r="Y348" s="72">
        <v>0.88</v>
      </c>
      <c r="Z348" s="73" t="s">
        <v>93</v>
      </c>
      <c r="AA348" s="70">
        <v>45891</v>
      </c>
      <c r="AB348" s="73"/>
      <c r="AC348" s="75">
        <v>94195</v>
      </c>
      <c r="AD348" s="75">
        <v>9000</v>
      </c>
      <c r="AE348" s="75" t="s">
        <v>340</v>
      </c>
      <c r="AF348" s="76" t="s">
        <v>4349</v>
      </c>
      <c r="AG348" s="76" t="s">
        <v>4350</v>
      </c>
      <c r="AH348" s="77">
        <v>0</v>
      </c>
      <c r="AI348" s="77" t="s">
        <v>4351</v>
      </c>
    </row>
    <row r="349" spans="1:35" ht="12" customHeight="1" x14ac:dyDescent="0.3">
      <c r="A349" s="1" t="str">
        <f t="shared" si="16"/>
        <v>OXX1103639</v>
      </c>
      <c r="B349" s="111" t="s">
        <v>76</v>
      </c>
      <c r="C349" s="61">
        <v>1103639</v>
      </c>
      <c r="D349" s="62">
        <v>45917</v>
      </c>
      <c r="E349" s="105" t="s">
        <v>3025</v>
      </c>
      <c r="F349" s="105" t="s">
        <v>3026</v>
      </c>
      <c r="G349" s="162" t="s">
        <v>496</v>
      </c>
      <c r="H349" s="195" t="s">
        <v>89</v>
      </c>
      <c r="I349" s="64" t="s">
        <v>41</v>
      </c>
      <c r="J349" s="65">
        <v>3</v>
      </c>
      <c r="K349" s="66" t="s">
        <v>69</v>
      </c>
      <c r="L349" s="67" t="s">
        <v>94</v>
      </c>
      <c r="M349" s="67" t="s">
        <v>62</v>
      </c>
      <c r="N349" s="68" t="s">
        <v>62</v>
      </c>
      <c r="O349" s="68">
        <v>0.375</v>
      </c>
      <c r="P349" s="69"/>
      <c r="Q349" s="69"/>
      <c r="R349" s="70"/>
      <c r="S349" s="71"/>
      <c r="T349" s="69"/>
      <c r="U349" s="72"/>
      <c r="V349" s="73">
        <v>3</v>
      </c>
      <c r="W349" s="73">
        <v>91105</v>
      </c>
      <c r="X349" s="74">
        <v>5</v>
      </c>
      <c r="Y349" s="72">
        <v>0.27500000000000002</v>
      </c>
      <c r="Z349" s="73" t="s">
        <v>97</v>
      </c>
      <c r="AA349" s="70">
        <v>45887</v>
      </c>
      <c r="AB349" s="73"/>
      <c r="AC349" s="75">
        <v>91105</v>
      </c>
      <c r="AD349" s="75">
        <v>9000</v>
      </c>
      <c r="AE349" s="75" t="s">
        <v>340</v>
      </c>
      <c r="AF349" s="76" t="s">
        <v>4352</v>
      </c>
      <c r="AG349" s="76" t="s">
        <v>4353</v>
      </c>
      <c r="AH349" s="77">
        <v>0</v>
      </c>
      <c r="AI349" s="77" t="s">
        <v>4354</v>
      </c>
    </row>
    <row r="350" spans="1:35" ht="12" customHeight="1" x14ac:dyDescent="0.3">
      <c r="A350" s="1" t="str">
        <f t="shared" si="16"/>
        <v>OXX1108545</v>
      </c>
      <c r="B350" s="111" t="s">
        <v>76</v>
      </c>
      <c r="C350" s="61">
        <v>1108545</v>
      </c>
      <c r="D350" s="62">
        <v>45917</v>
      </c>
      <c r="E350" s="105" t="s">
        <v>3027</v>
      </c>
      <c r="F350" s="105" t="s">
        <v>3028</v>
      </c>
      <c r="G350" s="162" t="s">
        <v>496</v>
      </c>
      <c r="H350" s="195" t="s">
        <v>89</v>
      </c>
      <c r="I350" s="64" t="s">
        <v>41</v>
      </c>
      <c r="J350" s="65">
        <v>3</v>
      </c>
      <c r="K350" s="66" t="s">
        <v>69</v>
      </c>
      <c r="L350" s="67" t="s">
        <v>366</v>
      </c>
      <c r="M350" s="67" t="s">
        <v>62</v>
      </c>
      <c r="N350" s="68" t="s">
        <v>62</v>
      </c>
      <c r="O350" s="68">
        <v>0.375</v>
      </c>
      <c r="P350" s="69"/>
      <c r="Q350" s="69"/>
      <c r="R350" s="70"/>
      <c r="S350" s="71"/>
      <c r="T350" s="69"/>
      <c r="U350" s="72"/>
      <c r="V350" s="73">
        <v>3</v>
      </c>
      <c r="W350" s="73">
        <v>74987</v>
      </c>
      <c r="X350" s="74">
        <v>5</v>
      </c>
      <c r="Y350" s="72">
        <v>0.98</v>
      </c>
      <c r="Z350" s="73" t="s">
        <v>366</v>
      </c>
      <c r="AA350" s="70">
        <v>45855</v>
      </c>
      <c r="AB350" s="73"/>
      <c r="AC350" s="75">
        <v>74987</v>
      </c>
      <c r="AD350" s="75">
        <v>7000</v>
      </c>
      <c r="AE350" s="75" t="s">
        <v>340</v>
      </c>
      <c r="AF350" s="76" t="s">
        <v>4355</v>
      </c>
      <c r="AG350" s="76" t="s">
        <v>4356</v>
      </c>
      <c r="AH350" s="77">
        <v>0</v>
      </c>
      <c r="AI350" s="77" t="s">
        <v>4357</v>
      </c>
    </row>
    <row r="351" spans="1:35" ht="12" customHeight="1" x14ac:dyDescent="0.3">
      <c r="A351" s="1" t="str">
        <f t="shared" si="16"/>
        <v>OXX1108566</v>
      </c>
      <c r="B351" s="111" t="s">
        <v>76</v>
      </c>
      <c r="C351" s="61">
        <v>1108566</v>
      </c>
      <c r="D351" s="62">
        <v>45917</v>
      </c>
      <c r="E351" s="105" t="s">
        <v>3029</v>
      </c>
      <c r="F351" s="105" t="s">
        <v>3030</v>
      </c>
      <c r="G351" s="162" t="s">
        <v>496</v>
      </c>
      <c r="H351" s="195" t="s">
        <v>89</v>
      </c>
      <c r="I351" s="64" t="s">
        <v>41</v>
      </c>
      <c r="J351" s="65">
        <v>3</v>
      </c>
      <c r="K351" s="66" t="s">
        <v>69</v>
      </c>
      <c r="L351" s="67" t="s">
        <v>95</v>
      </c>
      <c r="M351" s="67" t="s">
        <v>62</v>
      </c>
      <c r="N351" s="68" t="s">
        <v>62</v>
      </c>
      <c r="O351" s="68">
        <v>0.375</v>
      </c>
      <c r="P351" s="69"/>
      <c r="Q351" s="69"/>
      <c r="R351" s="70"/>
      <c r="S351" s="71"/>
      <c r="T351" s="69"/>
      <c r="U351" s="72"/>
      <c r="V351" s="73">
        <v>3</v>
      </c>
      <c r="W351" s="73">
        <v>73311</v>
      </c>
      <c r="X351" s="74">
        <v>4.9000000000000004</v>
      </c>
      <c r="Y351" s="72">
        <v>0.76</v>
      </c>
      <c r="Z351" s="73" t="s">
        <v>92</v>
      </c>
      <c r="AA351" s="70">
        <v>45855</v>
      </c>
      <c r="AB351" s="73"/>
      <c r="AC351" s="75">
        <v>73311</v>
      </c>
      <c r="AD351" s="75">
        <v>7000</v>
      </c>
      <c r="AE351" s="75" t="s">
        <v>340</v>
      </c>
      <c r="AF351" s="76" t="s">
        <v>4358</v>
      </c>
      <c r="AG351" s="76" t="s">
        <v>4359</v>
      </c>
      <c r="AH351" s="77">
        <v>0</v>
      </c>
      <c r="AI351" s="77" t="s">
        <v>4360</v>
      </c>
    </row>
    <row r="352" spans="1:35" ht="12" customHeight="1" x14ac:dyDescent="0.3">
      <c r="A352" s="1" t="str">
        <f t="shared" si="16"/>
        <v>OXX1104925</v>
      </c>
      <c r="B352" s="111" t="s">
        <v>76</v>
      </c>
      <c r="C352" s="61">
        <v>1104925</v>
      </c>
      <c r="D352" s="62">
        <v>45917</v>
      </c>
      <c r="E352" s="105" t="s">
        <v>3031</v>
      </c>
      <c r="F352" s="105" t="s">
        <v>3032</v>
      </c>
      <c r="G352" s="162" t="s">
        <v>814</v>
      </c>
      <c r="H352" s="63" t="s">
        <v>101</v>
      </c>
      <c r="I352" s="64" t="s">
        <v>41</v>
      </c>
      <c r="J352" s="65">
        <v>3</v>
      </c>
      <c r="K352" s="66" t="s">
        <v>69</v>
      </c>
      <c r="L352" s="67" t="s">
        <v>379</v>
      </c>
      <c r="M352" s="67" t="s">
        <v>62</v>
      </c>
      <c r="N352" s="68" t="s">
        <v>62</v>
      </c>
      <c r="O352" s="68">
        <v>0.375</v>
      </c>
      <c r="P352" s="69"/>
      <c r="Q352" s="69"/>
      <c r="R352" s="70"/>
      <c r="S352" s="71"/>
      <c r="T352" s="69"/>
      <c r="U352" s="72"/>
      <c r="V352" s="73">
        <v>3</v>
      </c>
      <c r="W352" s="73">
        <v>61036</v>
      </c>
      <c r="X352" s="74">
        <v>5</v>
      </c>
      <c r="Y352" s="72">
        <v>0.87</v>
      </c>
      <c r="Z352" s="73" t="s">
        <v>271</v>
      </c>
      <c r="AA352" s="70">
        <v>45884</v>
      </c>
      <c r="AB352" s="73"/>
      <c r="AC352" s="75">
        <v>61036</v>
      </c>
      <c r="AD352" s="75">
        <v>5000</v>
      </c>
      <c r="AE352" s="75" t="s">
        <v>340</v>
      </c>
      <c r="AF352" s="76" t="s">
        <v>4361</v>
      </c>
      <c r="AG352" s="76" t="s">
        <v>4362</v>
      </c>
      <c r="AH352" s="77">
        <v>0</v>
      </c>
      <c r="AI352" s="77" t="s">
        <v>4363</v>
      </c>
    </row>
    <row r="353" spans="1:35" ht="12" customHeight="1" x14ac:dyDescent="0.3">
      <c r="A353" s="1" t="str">
        <f t="shared" si="16"/>
        <v>OXX1108996</v>
      </c>
      <c r="B353" s="111" t="s">
        <v>76</v>
      </c>
      <c r="C353" s="61">
        <v>1108996</v>
      </c>
      <c r="D353" s="62">
        <v>45917</v>
      </c>
      <c r="E353" s="105" t="s">
        <v>3033</v>
      </c>
      <c r="F353" s="105" t="s">
        <v>3034</v>
      </c>
      <c r="G353" s="162" t="s">
        <v>814</v>
      </c>
      <c r="H353" s="63" t="s">
        <v>101</v>
      </c>
      <c r="I353" s="64" t="s">
        <v>41</v>
      </c>
      <c r="J353" s="65">
        <v>3</v>
      </c>
      <c r="K353" s="66" t="s">
        <v>69</v>
      </c>
      <c r="L353" s="67" t="s">
        <v>271</v>
      </c>
      <c r="M353" s="67" t="s">
        <v>62</v>
      </c>
      <c r="N353" s="68" t="s">
        <v>62</v>
      </c>
      <c r="O353" s="68">
        <v>0.375</v>
      </c>
      <c r="P353" s="69"/>
      <c r="Q353" s="69"/>
      <c r="R353" s="70"/>
      <c r="S353" s="71"/>
      <c r="T353" s="69"/>
      <c r="U353" s="72"/>
      <c r="V353" s="73">
        <v>3</v>
      </c>
      <c r="W353" s="73">
        <v>58121</v>
      </c>
      <c r="X353" s="74">
        <v>5</v>
      </c>
      <c r="Y353" s="72">
        <v>0.84499999999999997</v>
      </c>
      <c r="Z353" s="73" t="s">
        <v>271</v>
      </c>
      <c r="AA353" s="70">
        <v>45888</v>
      </c>
      <c r="AB353" s="73"/>
      <c r="AC353" s="75">
        <v>58121</v>
      </c>
      <c r="AD353" s="75">
        <v>5000</v>
      </c>
      <c r="AE353" s="75" t="s">
        <v>340</v>
      </c>
      <c r="AF353" s="76" t="s">
        <v>4364</v>
      </c>
      <c r="AG353" s="76" t="s">
        <v>4365</v>
      </c>
      <c r="AH353" s="77">
        <v>0</v>
      </c>
      <c r="AI353" s="77" t="s">
        <v>4366</v>
      </c>
    </row>
    <row r="354" spans="1:35" ht="12" customHeight="1" x14ac:dyDescent="0.3">
      <c r="A354" s="1" t="str">
        <f t="shared" si="16"/>
        <v>OXX1088601</v>
      </c>
      <c r="B354" s="111" t="s">
        <v>76</v>
      </c>
      <c r="C354" s="61">
        <v>1088601</v>
      </c>
      <c r="D354" s="62">
        <v>45917</v>
      </c>
      <c r="E354" s="105" t="s">
        <v>3035</v>
      </c>
      <c r="F354" s="105" t="s">
        <v>3036</v>
      </c>
      <c r="G354" s="162" t="s">
        <v>496</v>
      </c>
      <c r="H354" s="195" t="s">
        <v>103</v>
      </c>
      <c r="I354" s="64" t="s">
        <v>41</v>
      </c>
      <c r="J354" s="65">
        <v>3</v>
      </c>
      <c r="K354" s="66" t="s">
        <v>69</v>
      </c>
      <c r="L354" s="67" t="s">
        <v>433</v>
      </c>
      <c r="M354" s="67" t="s">
        <v>62</v>
      </c>
      <c r="N354" s="68" t="s">
        <v>62</v>
      </c>
      <c r="O354" s="68">
        <v>0.375</v>
      </c>
      <c r="P354" s="69"/>
      <c r="Q354" s="69"/>
      <c r="R354" s="70"/>
      <c r="S354" s="71"/>
      <c r="T354" s="69"/>
      <c r="U354" s="72"/>
      <c r="V354" s="73">
        <v>3</v>
      </c>
      <c r="W354" s="73">
        <v>78330</v>
      </c>
      <c r="X354" s="74">
        <v>5</v>
      </c>
      <c r="Y354" s="72">
        <v>0.88</v>
      </c>
      <c r="Z354" s="73" t="s">
        <v>177</v>
      </c>
      <c r="AA354" s="70">
        <v>45887</v>
      </c>
      <c r="AB354" s="73"/>
      <c r="AC354" s="75">
        <v>78330</v>
      </c>
      <c r="AD354" s="75">
        <v>7000</v>
      </c>
      <c r="AE354" s="75" t="s">
        <v>340</v>
      </c>
      <c r="AF354" s="76" t="s">
        <v>4367</v>
      </c>
      <c r="AG354" s="76" t="s">
        <v>4368</v>
      </c>
      <c r="AH354" s="77">
        <v>0</v>
      </c>
      <c r="AI354" s="77" t="s">
        <v>4369</v>
      </c>
    </row>
    <row r="355" spans="1:35" ht="12" customHeight="1" x14ac:dyDescent="0.3">
      <c r="A355" s="1" t="str">
        <f t="shared" si="16"/>
        <v>OXX1093433</v>
      </c>
      <c r="B355" s="111" t="s">
        <v>76</v>
      </c>
      <c r="C355" s="61">
        <v>1093433</v>
      </c>
      <c r="D355" s="62">
        <v>45917</v>
      </c>
      <c r="E355" s="105" t="s">
        <v>3037</v>
      </c>
      <c r="F355" s="105" t="s">
        <v>3038</v>
      </c>
      <c r="G355" s="162" t="s">
        <v>496</v>
      </c>
      <c r="H355" s="195" t="s">
        <v>103</v>
      </c>
      <c r="I355" s="64" t="s">
        <v>41</v>
      </c>
      <c r="J355" s="65">
        <v>3</v>
      </c>
      <c r="K355" s="66" t="s">
        <v>69</v>
      </c>
      <c r="L355" s="67" t="s">
        <v>177</v>
      </c>
      <c r="M355" s="67" t="s">
        <v>62</v>
      </c>
      <c r="N355" s="68" t="s">
        <v>62</v>
      </c>
      <c r="O355" s="68">
        <v>0.375</v>
      </c>
      <c r="P355" s="69"/>
      <c r="Q355" s="69"/>
      <c r="R355" s="70"/>
      <c r="S355" s="71"/>
      <c r="T355" s="69"/>
      <c r="U355" s="72"/>
      <c r="V355" s="73">
        <v>3</v>
      </c>
      <c r="W355" s="73">
        <v>82040</v>
      </c>
      <c r="X355" s="74">
        <v>5</v>
      </c>
      <c r="Y355" s="72">
        <v>0.88</v>
      </c>
      <c r="Z355" s="73" t="s">
        <v>108</v>
      </c>
      <c r="AA355" s="70">
        <v>45888</v>
      </c>
      <c r="AB355" s="73"/>
      <c r="AC355" s="75">
        <v>82040</v>
      </c>
      <c r="AD355" s="75">
        <v>7000</v>
      </c>
      <c r="AE355" s="75" t="s">
        <v>340</v>
      </c>
      <c r="AF355" s="76" t="s">
        <v>4370</v>
      </c>
      <c r="AG355" s="76" t="s">
        <v>4371</v>
      </c>
      <c r="AH355" s="77">
        <v>0</v>
      </c>
      <c r="AI355" s="77" t="s">
        <v>4372</v>
      </c>
    </row>
    <row r="356" spans="1:35" ht="12" customHeight="1" x14ac:dyDescent="0.3">
      <c r="A356" s="1" t="str">
        <f t="shared" si="16"/>
        <v>OXX1094839</v>
      </c>
      <c r="B356" s="111" t="s">
        <v>76</v>
      </c>
      <c r="C356" s="61">
        <v>1094839</v>
      </c>
      <c r="D356" s="62">
        <v>45917</v>
      </c>
      <c r="E356" s="105" t="s">
        <v>3039</v>
      </c>
      <c r="F356" s="105" t="s">
        <v>3040</v>
      </c>
      <c r="G356" s="162" t="s">
        <v>496</v>
      </c>
      <c r="H356" s="195" t="s">
        <v>103</v>
      </c>
      <c r="I356" s="64" t="s">
        <v>41</v>
      </c>
      <c r="J356" s="65">
        <v>3</v>
      </c>
      <c r="K356" s="66" t="s">
        <v>69</v>
      </c>
      <c r="L356" s="67" t="s">
        <v>111</v>
      </c>
      <c r="M356" s="67" t="s">
        <v>62</v>
      </c>
      <c r="N356" s="68" t="s">
        <v>62</v>
      </c>
      <c r="O356" s="68">
        <v>0.375</v>
      </c>
      <c r="P356" s="69"/>
      <c r="Q356" s="69"/>
      <c r="R356" s="70"/>
      <c r="S356" s="71"/>
      <c r="T356" s="69"/>
      <c r="U356" s="72"/>
      <c r="V356" s="73">
        <v>3</v>
      </c>
      <c r="W356" s="73">
        <v>81923</v>
      </c>
      <c r="X356" s="74">
        <v>5</v>
      </c>
      <c r="Y356" s="72">
        <v>0.64</v>
      </c>
      <c r="Z356" s="73" t="s">
        <v>252</v>
      </c>
      <c r="AA356" s="70">
        <v>45888</v>
      </c>
      <c r="AB356" s="73"/>
      <c r="AC356" s="75">
        <v>81923</v>
      </c>
      <c r="AD356" s="75">
        <v>7000</v>
      </c>
      <c r="AE356" s="75" t="s">
        <v>340</v>
      </c>
      <c r="AF356" s="76" t="s">
        <v>4373</v>
      </c>
      <c r="AG356" s="76" t="s">
        <v>4374</v>
      </c>
      <c r="AH356" s="77">
        <v>0</v>
      </c>
      <c r="AI356" s="77" t="s">
        <v>4375</v>
      </c>
    </row>
    <row r="357" spans="1:35" ht="12" customHeight="1" x14ac:dyDescent="0.3">
      <c r="A357" s="1" t="str">
        <f t="shared" si="16"/>
        <v>OXX1097153</v>
      </c>
      <c r="B357" s="111" t="s">
        <v>76</v>
      </c>
      <c r="C357" s="61">
        <v>1097153</v>
      </c>
      <c r="D357" s="62">
        <v>45917</v>
      </c>
      <c r="E357" s="105" t="s">
        <v>3041</v>
      </c>
      <c r="F357" s="105" t="s">
        <v>3042</v>
      </c>
      <c r="G357" s="162" t="s">
        <v>496</v>
      </c>
      <c r="H357" s="195" t="s">
        <v>103</v>
      </c>
      <c r="I357" s="64" t="s">
        <v>41</v>
      </c>
      <c r="J357" s="65">
        <v>3</v>
      </c>
      <c r="K357" s="66" t="s">
        <v>69</v>
      </c>
      <c r="L357" s="67" t="s">
        <v>342</v>
      </c>
      <c r="M357" s="67" t="s">
        <v>62</v>
      </c>
      <c r="N357" s="68" t="s">
        <v>62</v>
      </c>
      <c r="O357" s="68">
        <v>0.375</v>
      </c>
      <c r="P357" s="69"/>
      <c r="Q357" s="69"/>
      <c r="R357" s="70"/>
      <c r="S357" s="71"/>
      <c r="T357" s="69"/>
      <c r="U357" s="72"/>
      <c r="V357" s="73">
        <v>3</v>
      </c>
      <c r="W357" s="73">
        <v>90750</v>
      </c>
      <c r="X357" s="74">
        <v>5</v>
      </c>
      <c r="Y357" s="72">
        <v>0.65999999999999992</v>
      </c>
      <c r="Z357" s="73" t="s">
        <v>342</v>
      </c>
      <c r="AA357" s="70">
        <v>45888</v>
      </c>
      <c r="AB357" s="73"/>
      <c r="AC357" s="75">
        <v>90750</v>
      </c>
      <c r="AD357" s="75">
        <v>9000</v>
      </c>
      <c r="AE357" s="75" t="s">
        <v>340</v>
      </c>
      <c r="AF357" s="76" t="s">
        <v>4376</v>
      </c>
      <c r="AG357" s="76" t="s">
        <v>4377</v>
      </c>
      <c r="AH357" s="77">
        <v>0</v>
      </c>
      <c r="AI357" s="77" t="s">
        <v>4378</v>
      </c>
    </row>
    <row r="358" spans="1:35" ht="12" customHeight="1" x14ac:dyDescent="0.3">
      <c r="A358" s="1" t="str">
        <f t="shared" si="16"/>
        <v>OXX1099219</v>
      </c>
      <c r="B358" s="111" t="s">
        <v>76</v>
      </c>
      <c r="C358" s="61">
        <v>1099219</v>
      </c>
      <c r="D358" s="62">
        <v>45917</v>
      </c>
      <c r="E358" s="105" t="s">
        <v>3043</v>
      </c>
      <c r="F358" s="105" t="s">
        <v>3044</v>
      </c>
      <c r="G358" s="162" t="s">
        <v>496</v>
      </c>
      <c r="H358" s="195" t="s">
        <v>103</v>
      </c>
      <c r="I358" s="64" t="s">
        <v>41</v>
      </c>
      <c r="J358" s="65">
        <v>3</v>
      </c>
      <c r="K358" s="66" t="s">
        <v>69</v>
      </c>
      <c r="L358" s="67" t="s">
        <v>252</v>
      </c>
      <c r="M358" s="67" t="s">
        <v>62</v>
      </c>
      <c r="N358" s="68" t="s">
        <v>62</v>
      </c>
      <c r="O358" s="68">
        <v>0.375</v>
      </c>
      <c r="P358" s="69"/>
      <c r="Q358" s="69"/>
      <c r="R358" s="70"/>
      <c r="S358" s="71"/>
      <c r="T358" s="69"/>
      <c r="U358" s="72"/>
      <c r="V358" s="73">
        <v>3</v>
      </c>
      <c r="W358" s="73">
        <v>83075</v>
      </c>
      <c r="X358" s="74">
        <v>4.2</v>
      </c>
      <c r="Y358" s="72">
        <v>0.73</v>
      </c>
      <c r="Z358" s="73" t="s">
        <v>111</v>
      </c>
      <c r="AA358" s="70">
        <v>45887</v>
      </c>
      <c r="AB358" s="73"/>
      <c r="AC358" s="75">
        <v>83075</v>
      </c>
      <c r="AD358" s="75">
        <v>7000</v>
      </c>
      <c r="AE358" s="75" t="s">
        <v>340</v>
      </c>
      <c r="AF358" s="76" t="s">
        <v>4379</v>
      </c>
      <c r="AG358" s="76" t="s">
        <v>4380</v>
      </c>
      <c r="AH358" s="77">
        <v>0</v>
      </c>
      <c r="AI358" s="77" t="s">
        <v>4381</v>
      </c>
    </row>
    <row r="359" spans="1:35" ht="12" customHeight="1" x14ac:dyDescent="0.3">
      <c r="A359" s="1" t="str">
        <f t="shared" si="16"/>
        <v>OXX1099756</v>
      </c>
      <c r="B359" s="111" t="s">
        <v>76</v>
      </c>
      <c r="C359" s="61">
        <v>1099756</v>
      </c>
      <c r="D359" s="62">
        <v>45917</v>
      </c>
      <c r="E359" s="105" t="s">
        <v>3045</v>
      </c>
      <c r="F359" s="105" t="s">
        <v>3046</v>
      </c>
      <c r="G359" s="162" t="s">
        <v>496</v>
      </c>
      <c r="H359" s="195" t="s">
        <v>103</v>
      </c>
      <c r="I359" s="64" t="s">
        <v>41</v>
      </c>
      <c r="J359" s="65">
        <v>3</v>
      </c>
      <c r="K359" s="66" t="s">
        <v>69</v>
      </c>
      <c r="L359" s="67" t="s">
        <v>110</v>
      </c>
      <c r="M359" s="67" t="s">
        <v>62</v>
      </c>
      <c r="N359" s="68" t="s">
        <v>62</v>
      </c>
      <c r="O359" s="68">
        <v>0.375</v>
      </c>
      <c r="P359" s="69"/>
      <c r="Q359" s="69"/>
      <c r="R359" s="70"/>
      <c r="S359" s="71"/>
      <c r="T359" s="69"/>
      <c r="U359" s="72"/>
      <c r="V359" s="73">
        <v>3</v>
      </c>
      <c r="W359" s="73">
        <v>95163</v>
      </c>
      <c r="X359" s="74">
        <v>5</v>
      </c>
      <c r="Y359" s="72">
        <v>0.67</v>
      </c>
      <c r="Z359" s="73" t="s">
        <v>110</v>
      </c>
      <c r="AA359" s="70">
        <v>45888</v>
      </c>
      <c r="AB359" s="73"/>
      <c r="AC359" s="75">
        <v>95163</v>
      </c>
      <c r="AD359" s="75">
        <v>9000</v>
      </c>
      <c r="AE359" s="75" t="s">
        <v>340</v>
      </c>
      <c r="AF359" s="76" t="s">
        <v>4382</v>
      </c>
      <c r="AG359" s="76" t="s">
        <v>4383</v>
      </c>
      <c r="AH359" s="77">
        <v>0</v>
      </c>
      <c r="AI359" s="77" t="s">
        <v>4384</v>
      </c>
    </row>
    <row r="360" spans="1:35" ht="12" customHeight="1" x14ac:dyDescent="0.3">
      <c r="A360" s="1" t="str">
        <f t="shared" si="16"/>
        <v>OXX1104276</v>
      </c>
      <c r="B360" s="111" t="s">
        <v>76</v>
      </c>
      <c r="C360" s="61">
        <v>1104276</v>
      </c>
      <c r="D360" s="62">
        <v>45917</v>
      </c>
      <c r="E360" s="105" t="s">
        <v>3047</v>
      </c>
      <c r="F360" s="105" t="s">
        <v>3048</v>
      </c>
      <c r="G360" s="162" t="s">
        <v>496</v>
      </c>
      <c r="H360" s="195" t="s">
        <v>103</v>
      </c>
      <c r="I360" s="64" t="s">
        <v>41</v>
      </c>
      <c r="J360" s="65">
        <v>3</v>
      </c>
      <c r="K360" s="66" t="s">
        <v>69</v>
      </c>
      <c r="L360" s="67" t="s">
        <v>109</v>
      </c>
      <c r="M360" s="67" t="s">
        <v>62</v>
      </c>
      <c r="N360" s="68" t="s">
        <v>62</v>
      </c>
      <c r="O360" s="68">
        <v>0.375</v>
      </c>
      <c r="P360" s="69"/>
      <c r="Q360" s="69"/>
      <c r="R360" s="70"/>
      <c r="S360" s="71"/>
      <c r="T360" s="69"/>
      <c r="U360" s="72"/>
      <c r="V360" s="73">
        <v>3</v>
      </c>
      <c r="W360" s="73">
        <v>92671</v>
      </c>
      <c r="X360" s="74">
        <v>5</v>
      </c>
      <c r="Y360" s="72">
        <v>0.69</v>
      </c>
      <c r="Z360" s="73" t="s">
        <v>125</v>
      </c>
      <c r="AA360" s="70">
        <v>45888</v>
      </c>
      <c r="AB360" s="73"/>
      <c r="AC360" s="75">
        <v>92671</v>
      </c>
      <c r="AD360" s="75">
        <v>9000</v>
      </c>
      <c r="AE360" s="75" t="s">
        <v>340</v>
      </c>
      <c r="AF360" s="76" t="s">
        <v>4385</v>
      </c>
      <c r="AG360" s="76" t="s">
        <v>4386</v>
      </c>
      <c r="AH360" s="77">
        <v>0</v>
      </c>
      <c r="AI360" s="77" t="s">
        <v>4387</v>
      </c>
    </row>
    <row r="361" spans="1:35" ht="12" customHeight="1" x14ac:dyDescent="0.3">
      <c r="A361" s="1" t="str">
        <f t="shared" si="16"/>
        <v>OXX1105785</v>
      </c>
      <c r="B361" s="111" t="s">
        <v>76</v>
      </c>
      <c r="C361" s="61">
        <v>1105785</v>
      </c>
      <c r="D361" s="62">
        <v>45917</v>
      </c>
      <c r="E361" s="105" t="s">
        <v>3049</v>
      </c>
      <c r="F361" s="105" t="s">
        <v>3050</v>
      </c>
      <c r="G361" s="162" t="s">
        <v>496</v>
      </c>
      <c r="H361" s="195" t="s">
        <v>103</v>
      </c>
      <c r="I361" s="64" t="s">
        <v>41</v>
      </c>
      <c r="J361" s="65">
        <v>3</v>
      </c>
      <c r="K361" s="66" t="s">
        <v>69</v>
      </c>
      <c r="L361" s="67" t="s">
        <v>108</v>
      </c>
      <c r="M361" s="67" t="s">
        <v>62</v>
      </c>
      <c r="N361" s="68" t="s">
        <v>62</v>
      </c>
      <c r="O361" s="68">
        <v>0.375</v>
      </c>
      <c r="P361" s="69"/>
      <c r="Q361" s="69"/>
      <c r="R361" s="70"/>
      <c r="S361" s="71"/>
      <c r="T361" s="69"/>
      <c r="U361" s="72"/>
      <c r="V361" s="73">
        <v>3</v>
      </c>
      <c r="W361" s="73">
        <v>103349</v>
      </c>
      <c r="X361" s="74">
        <v>5</v>
      </c>
      <c r="Y361" s="72">
        <v>0.28000000000000003</v>
      </c>
      <c r="Z361" s="73" t="s">
        <v>110</v>
      </c>
      <c r="AA361" s="70">
        <v>45884</v>
      </c>
      <c r="AB361" s="73"/>
      <c r="AC361" s="75">
        <v>103349</v>
      </c>
      <c r="AD361" s="75">
        <v>9000</v>
      </c>
      <c r="AE361" s="75" t="s">
        <v>340</v>
      </c>
      <c r="AF361" s="76" t="s">
        <v>4388</v>
      </c>
      <c r="AG361" s="76" t="s">
        <v>4389</v>
      </c>
      <c r="AH361" s="77">
        <v>0</v>
      </c>
      <c r="AI361" s="77" t="s">
        <v>4390</v>
      </c>
    </row>
    <row r="362" spans="1:35" ht="12" customHeight="1" x14ac:dyDescent="0.3">
      <c r="A362" s="1" t="str">
        <f t="shared" si="16"/>
        <v>OXX1106520</v>
      </c>
      <c r="B362" s="111" t="s">
        <v>76</v>
      </c>
      <c r="C362" s="61">
        <v>1106520</v>
      </c>
      <c r="D362" s="62">
        <v>45917</v>
      </c>
      <c r="E362" s="105" t="s">
        <v>3051</v>
      </c>
      <c r="F362" s="105" t="s">
        <v>3052</v>
      </c>
      <c r="G362" s="162" t="s">
        <v>496</v>
      </c>
      <c r="H362" s="195" t="s">
        <v>103</v>
      </c>
      <c r="I362" s="64" t="s">
        <v>41</v>
      </c>
      <c r="J362" s="65">
        <v>3</v>
      </c>
      <c r="K362" s="66" t="s">
        <v>69</v>
      </c>
      <c r="L362" s="67" t="s">
        <v>171</v>
      </c>
      <c r="M362" s="67" t="s">
        <v>62</v>
      </c>
      <c r="N362" s="68" t="s">
        <v>62</v>
      </c>
      <c r="O362" s="68">
        <v>0.375</v>
      </c>
      <c r="P362" s="69"/>
      <c r="Q362" s="69"/>
      <c r="R362" s="70"/>
      <c r="S362" s="71"/>
      <c r="T362" s="69"/>
      <c r="U362" s="72"/>
      <c r="V362" s="73">
        <v>3</v>
      </c>
      <c r="W362" s="73">
        <v>63337</v>
      </c>
      <c r="X362" s="74">
        <v>5</v>
      </c>
      <c r="Y362" s="72">
        <v>0.48499999999999999</v>
      </c>
      <c r="Z362" s="73" t="s">
        <v>171</v>
      </c>
      <c r="AA362" s="70">
        <v>45887</v>
      </c>
      <c r="AB362" s="73"/>
      <c r="AC362" s="75">
        <v>63337</v>
      </c>
      <c r="AD362" s="75">
        <v>7000</v>
      </c>
      <c r="AE362" s="75" t="s">
        <v>340</v>
      </c>
      <c r="AF362" s="76" t="s">
        <v>4391</v>
      </c>
      <c r="AG362" s="76" t="s">
        <v>4392</v>
      </c>
      <c r="AH362" s="77">
        <v>0</v>
      </c>
      <c r="AI362" s="77" t="s">
        <v>4393</v>
      </c>
    </row>
    <row r="363" spans="1:35" ht="12" customHeight="1" x14ac:dyDescent="0.3">
      <c r="A363" s="1" t="str">
        <f t="shared" si="16"/>
        <v>OXX1108562</v>
      </c>
      <c r="B363" s="111" t="s">
        <v>76</v>
      </c>
      <c r="C363" s="61">
        <v>1108562</v>
      </c>
      <c r="D363" s="62">
        <v>45917</v>
      </c>
      <c r="E363" s="105" t="s">
        <v>3053</v>
      </c>
      <c r="F363" s="105" t="s">
        <v>3054</v>
      </c>
      <c r="G363" s="162" t="s">
        <v>496</v>
      </c>
      <c r="H363" s="195" t="s">
        <v>103</v>
      </c>
      <c r="I363" s="64" t="s">
        <v>41</v>
      </c>
      <c r="J363" s="65">
        <v>3</v>
      </c>
      <c r="K363" s="66" t="s">
        <v>69</v>
      </c>
      <c r="L363" s="67" t="s">
        <v>446</v>
      </c>
      <c r="M363" s="67" t="s">
        <v>62</v>
      </c>
      <c r="N363" s="68" t="s">
        <v>62</v>
      </c>
      <c r="O363" s="68">
        <v>0.375</v>
      </c>
      <c r="P363" s="69"/>
      <c r="Q363" s="69"/>
      <c r="R363" s="70"/>
      <c r="S363" s="71"/>
      <c r="T363" s="69"/>
      <c r="U363" s="72"/>
      <c r="V363" s="73">
        <v>3</v>
      </c>
      <c r="W363" s="73">
        <v>70445</v>
      </c>
      <c r="X363" s="74">
        <v>5</v>
      </c>
      <c r="Y363" s="72">
        <v>0.9</v>
      </c>
      <c r="Z363" s="73" t="s">
        <v>94</v>
      </c>
      <c r="AA363" s="70">
        <v>45855</v>
      </c>
      <c r="AB363" s="73"/>
      <c r="AC363" s="75">
        <v>70445</v>
      </c>
      <c r="AD363" s="75">
        <v>7000</v>
      </c>
      <c r="AE363" s="75" t="s">
        <v>340</v>
      </c>
      <c r="AF363" s="76" t="s">
        <v>4394</v>
      </c>
      <c r="AG363" s="76" t="s">
        <v>4395</v>
      </c>
      <c r="AH363" s="77">
        <v>0</v>
      </c>
      <c r="AI363" s="77" t="s">
        <v>4396</v>
      </c>
    </row>
    <row r="364" spans="1:35" ht="12" customHeight="1" thickBot="1" x14ac:dyDescent="0.35">
      <c r="A364" s="5" t="str">
        <f t="shared" ref="A364:A423" si="17">CONCATENATE(B364,C364)</f>
        <v/>
      </c>
      <c r="B364" s="78"/>
      <c r="C364" s="79"/>
      <c r="D364" s="80"/>
      <c r="E364" s="81"/>
      <c r="F364" s="81"/>
      <c r="G364" s="81"/>
      <c r="H364" s="82"/>
      <c r="I364" s="83" t="s">
        <v>38</v>
      </c>
      <c r="J364" s="84">
        <f>SUBTOTAL(9,J338:J363)</f>
        <v>78</v>
      </c>
      <c r="K364" s="85">
        <f>(70)-J364</f>
        <v>-8</v>
      </c>
      <c r="L364" s="86"/>
      <c r="M364" s="86"/>
      <c r="N364" s="87"/>
      <c r="O364" s="87"/>
      <c r="P364" s="88"/>
      <c r="Q364" s="88"/>
      <c r="R364" s="89"/>
      <c r="S364" s="90"/>
      <c r="T364" s="88"/>
      <c r="U364" s="91"/>
      <c r="V364" s="92"/>
      <c r="W364" s="92"/>
      <c r="X364" s="93"/>
      <c r="Y364" s="91"/>
      <c r="Z364" s="88"/>
      <c r="AA364" s="89"/>
      <c r="AB364" s="92"/>
      <c r="AC364" s="17"/>
      <c r="AD364" s="17"/>
      <c r="AE364" s="17"/>
      <c r="AF364" s="18"/>
      <c r="AG364" s="18"/>
      <c r="AH364" s="19"/>
      <c r="AI364" s="19"/>
    </row>
    <row r="365" spans="1:35" ht="12" customHeight="1" thickBot="1" x14ac:dyDescent="0.35">
      <c r="A365" s="1" t="str">
        <f t="shared" si="17"/>
        <v/>
      </c>
      <c r="B365" s="94"/>
      <c r="C365" s="115"/>
      <c r="D365" s="96"/>
      <c r="E365" s="97">
        <v>45918</v>
      </c>
      <c r="F365" s="98" t="s">
        <v>39</v>
      </c>
      <c r="G365" s="99"/>
      <c r="H365" s="100"/>
      <c r="I365" s="109"/>
      <c r="J365" s="110"/>
      <c r="K365" s="117"/>
      <c r="L365" s="118"/>
      <c r="M365" s="118"/>
      <c r="N365" s="119"/>
      <c r="O365" s="119"/>
      <c r="P365" s="120"/>
      <c r="Q365" s="120"/>
      <c r="R365" s="121"/>
      <c r="S365" s="122"/>
      <c r="T365" s="120"/>
      <c r="U365" s="123"/>
      <c r="V365" s="124"/>
      <c r="W365" s="124"/>
      <c r="X365" s="125"/>
      <c r="Y365" s="123"/>
      <c r="Z365" s="120"/>
      <c r="AA365" s="121"/>
      <c r="AB365" s="124"/>
      <c r="AC365" s="126"/>
      <c r="AD365" s="126"/>
      <c r="AE365" s="126"/>
      <c r="AF365" s="18"/>
      <c r="AG365" s="18"/>
      <c r="AH365" s="19"/>
      <c r="AI365" s="19"/>
    </row>
    <row r="366" spans="1:35" ht="12" customHeight="1" x14ac:dyDescent="0.3">
      <c r="A366" s="1" t="str">
        <f t="shared" ref="A366:A391" si="18">CONCATENATE(B366,C366)</f>
        <v>OXX1089489</v>
      </c>
      <c r="B366" s="111" t="s">
        <v>76</v>
      </c>
      <c r="C366" s="61">
        <v>1089489</v>
      </c>
      <c r="D366" s="62">
        <v>45918</v>
      </c>
      <c r="E366" s="105" t="s">
        <v>3055</v>
      </c>
      <c r="F366" s="105" t="s">
        <v>3056</v>
      </c>
      <c r="G366" s="162" t="s">
        <v>521</v>
      </c>
      <c r="H366" s="63" t="s">
        <v>60</v>
      </c>
      <c r="I366" s="64" t="s">
        <v>41</v>
      </c>
      <c r="J366" s="65">
        <v>3</v>
      </c>
      <c r="K366" s="66" t="s">
        <v>69</v>
      </c>
      <c r="L366" s="67" t="s">
        <v>308</v>
      </c>
      <c r="M366" s="67" t="s">
        <v>62</v>
      </c>
      <c r="N366" s="68" t="s">
        <v>62</v>
      </c>
      <c r="O366" s="68">
        <v>0.375</v>
      </c>
      <c r="P366" s="69"/>
      <c r="Q366" s="69"/>
      <c r="R366" s="70"/>
      <c r="S366" s="71"/>
      <c r="T366" s="69"/>
      <c r="U366" s="72"/>
      <c r="V366" s="73">
        <v>3</v>
      </c>
      <c r="W366" s="73">
        <v>103399</v>
      </c>
      <c r="X366" s="74">
        <v>5</v>
      </c>
      <c r="Y366" s="72">
        <v>0.84000000000000008</v>
      </c>
      <c r="Z366" s="73" t="s">
        <v>81</v>
      </c>
      <c r="AA366" s="70">
        <v>45856</v>
      </c>
      <c r="AB366" s="73"/>
      <c r="AC366" s="75">
        <v>103399</v>
      </c>
      <c r="AD366" s="75">
        <v>9000</v>
      </c>
      <c r="AE366" s="75" t="s">
        <v>340</v>
      </c>
      <c r="AF366" s="76" t="s">
        <v>4397</v>
      </c>
      <c r="AG366" s="76" t="s">
        <v>4398</v>
      </c>
      <c r="AH366" s="77">
        <v>0</v>
      </c>
      <c r="AI366" s="77" t="s">
        <v>4399</v>
      </c>
    </row>
    <row r="367" spans="1:35" ht="12" customHeight="1" x14ac:dyDescent="0.3">
      <c r="A367" s="1" t="str">
        <f t="shared" si="18"/>
        <v>OXX1107150</v>
      </c>
      <c r="B367" s="111" t="s">
        <v>76</v>
      </c>
      <c r="C367" s="61">
        <v>1107150</v>
      </c>
      <c r="D367" s="62">
        <v>45918</v>
      </c>
      <c r="E367" s="105" t="s">
        <v>3057</v>
      </c>
      <c r="F367" s="105" t="s">
        <v>3058</v>
      </c>
      <c r="G367" s="162" t="s">
        <v>490</v>
      </c>
      <c r="H367" s="226" t="s">
        <v>478</v>
      </c>
      <c r="I367" s="64" t="s">
        <v>41</v>
      </c>
      <c r="J367" s="65">
        <v>3</v>
      </c>
      <c r="K367" s="66" t="s">
        <v>69</v>
      </c>
      <c r="L367" s="67" t="s">
        <v>472</v>
      </c>
      <c r="M367" s="67" t="s">
        <v>62</v>
      </c>
      <c r="N367" s="68" t="s">
        <v>62</v>
      </c>
      <c r="O367" s="68">
        <v>0.375</v>
      </c>
      <c r="P367" s="69"/>
      <c r="Q367" s="69"/>
      <c r="R367" s="70"/>
      <c r="S367" s="71"/>
      <c r="T367" s="69"/>
      <c r="U367" s="72"/>
      <c r="V367" s="73">
        <v>3</v>
      </c>
      <c r="W367" s="73">
        <v>80304</v>
      </c>
      <c r="X367" s="74">
        <v>5</v>
      </c>
      <c r="Y367" s="72">
        <v>0.83000000000000007</v>
      </c>
      <c r="Z367" s="73" t="s">
        <v>177</v>
      </c>
      <c r="AA367" s="70">
        <v>45889</v>
      </c>
      <c r="AB367" s="73"/>
      <c r="AC367" s="75">
        <v>80304</v>
      </c>
      <c r="AD367" s="75">
        <v>7000</v>
      </c>
      <c r="AE367" s="75" t="s">
        <v>340</v>
      </c>
      <c r="AF367" s="76" t="s">
        <v>4400</v>
      </c>
      <c r="AG367" s="76" t="s">
        <v>4401</v>
      </c>
      <c r="AH367" s="77">
        <v>0</v>
      </c>
      <c r="AI367" s="77" t="s">
        <v>4402</v>
      </c>
    </row>
    <row r="368" spans="1:35" ht="12" customHeight="1" x14ac:dyDescent="0.3">
      <c r="A368" s="1" t="str">
        <f t="shared" si="18"/>
        <v>OXX1107167</v>
      </c>
      <c r="B368" s="111" t="s">
        <v>76</v>
      </c>
      <c r="C368" s="61">
        <v>1107167</v>
      </c>
      <c r="D368" s="62">
        <v>45918</v>
      </c>
      <c r="E368" s="105" t="s">
        <v>3059</v>
      </c>
      <c r="F368" s="105" t="s">
        <v>3060</v>
      </c>
      <c r="G368" s="162" t="s">
        <v>444</v>
      </c>
      <c r="H368" s="63" t="s">
        <v>85</v>
      </c>
      <c r="I368" s="64" t="s">
        <v>41</v>
      </c>
      <c r="J368" s="65">
        <v>3</v>
      </c>
      <c r="K368" s="66" t="s">
        <v>69</v>
      </c>
      <c r="L368" s="67" t="s">
        <v>84</v>
      </c>
      <c r="M368" s="67" t="s">
        <v>62</v>
      </c>
      <c r="N368" s="68" t="s">
        <v>62</v>
      </c>
      <c r="O368" s="68">
        <v>0.375</v>
      </c>
      <c r="P368" s="69"/>
      <c r="Q368" s="69"/>
      <c r="R368" s="70"/>
      <c r="S368" s="71"/>
      <c r="T368" s="69"/>
      <c r="U368" s="72"/>
      <c r="V368" s="73">
        <v>3</v>
      </c>
      <c r="W368" s="73">
        <v>72295</v>
      </c>
      <c r="X368" s="74">
        <v>5</v>
      </c>
      <c r="Y368" s="72">
        <v>0.70500000000000007</v>
      </c>
      <c r="Z368" s="73" t="s">
        <v>84</v>
      </c>
      <c r="AA368" s="70">
        <v>45889</v>
      </c>
      <c r="AB368" s="73"/>
      <c r="AC368" s="75">
        <v>72295</v>
      </c>
      <c r="AD368" s="75">
        <v>7000</v>
      </c>
      <c r="AE368" s="75" t="s">
        <v>340</v>
      </c>
      <c r="AF368" s="76" t="s">
        <v>4403</v>
      </c>
      <c r="AG368" s="76" t="s">
        <v>4404</v>
      </c>
      <c r="AH368" s="77">
        <v>0</v>
      </c>
      <c r="AI368" s="77" t="s">
        <v>4405</v>
      </c>
    </row>
    <row r="369" spans="1:35" ht="12" customHeight="1" x14ac:dyDescent="0.3">
      <c r="A369" s="1" t="str">
        <f t="shared" si="18"/>
        <v>OXX1099198</v>
      </c>
      <c r="B369" s="111" t="s">
        <v>76</v>
      </c>
      <c r="C369" s="61">
        <v>1099198</v>
      </c>
      <c r="D369" s="62">
        <v>45918</v>
      </c>
      <c r="E369" s="105" t="s">
        <v>3061</v>
      </c>
      <c r="F369" s="105" t="s">
        <v>3062</v>
      </c>
      <c r="G369" s="162" t="s">
        <v>682</v>
      </c>
      <c r="H369" s="213" t="s">
        <v>397</v>
      </c>
      <c r="I369" s="64" t="s">
        <v>41</v>
      </c>
      <c r="J369" s="65">
        <v>3</v>
      </c>
      <c r="K369" s="66" t="s">
        <v>69</v>
      </c>
      <c r="L369" s="67" t="s">
        <v>400</v>
      </c>
      <c r="M369" s="67" t="s">
        <v>62</v>
      </c>
      <c r="N369" s="68" t="s">
        <v>62</v>
      </c>
      <c r="O369" s="68">
        <v>0.375</v>
      </c>
      <c r="P369" s="69"/>
      <c r="Q369" s="69"/>
      <c r="R369" s="70"/>
      <c r="S369" s="71"/>
      <c r="T369" s="69"/>
      <c r="U369" s="72"/>
      <c r="V369" s="73">
        <v>3</v>
      </c>
      <c r="W369" s="73">
        <v>66786</v>
      </c>
      <c r="X369" s="74">
        <v>5</v>
      </c>
      <c r="Y369" s="72">
        <v>1</v>
      </c>
      <c r="Z369" s="73" t="s">
        <v>90</v>
      </c>
      <c r="AA369" s="70">
        <v>45888</v>
      </c>
      <c r="AB369" s="73"/>
      <c r="AC369" s="75">
        <v>66786</v>
      </c>
      <c r="AD369" s="75">
        <v>7000</v>
      </c>
      <c r="AE369" s="75" t="s">
        <v>340</v>
      </c>
      <c r="AF369" s="76" t="s">
        <v>4406</v>
      </c>
      <c r="AG369" s="76" t="s">
        <v>4407</v>
      </c>
      <c r="AH369" s="77">
        <v>0</v>
      </c>
      <c r="AI369" s="77" t="s">
        <v>4408</v>
      </c>
    </row>
    <row r="370" spans="1:35" ht="12" customHeight="1" x14ac:dyDescent="0.3">
      <c r="A370" s="1" t="str">
        <f t="shared" si="18"/>
        <v>OXX1096879</v>
      </c>
      <c r="B370" s="111" t="s">
        <v>76</v>
      </c>
      <c r="C370" s="61">
        <v>1096879</v>
      </c>
      <c r="D370" s="62">
        <v>45918</v>
      </c>
      <c r="E370" s="105" t="s">
        <v>3063</v>
      </c>
      <c r="F370" s="105" t="s">
        <v>3064</v>
      </c>
      <c r="G370" s="162" t="s">
        <v>493</v>
      </c>
      <c r="H370" s="214" t="s">
        <v>398</v>
      </c>
      <c r="I370" s="64" t="s">
        <v>41</v>
      </c>
      <c r="J370" s="65">
        <v>3</v>
      </c>
      <c r="K370" s="66" t="s">
        <v>69</v>
      </c>
      <c r="L370" s="67" t="s">
        <v>434</v>
      </c>
      <c r="M370" s="67" t="s">
        <v>62</v>
      </c>
      <c r="N370" s="68" t="s">
        <v>62</v>
      </c>
      <c r="O370" s="68">
        <v>0.375</v>
      </c>
      <c r="P370" s="69"/>
      <c r="Q370" s="69"/>
      <c r="R370" s="70"/>
      <c r="S370" s="71"/>
      <c r="T370" s="69"/>
      <c r="U370" s="72"/>
      <c r="V370" s="73">
        <v>5</v>
      </c>
      <c r="W370" s="73">
        <v>77460</v>
      </c>
      <c r="X370" s="74">
        <v>5</v>
      </c>
      <c r="Y370" s="72">
        <v>0.76</v>
      </c>
      <c r="Z370" s="73" t="s">
        <v>93</v>
      </c>
      <c r="AA370" s="70">
        <v>45888</v>
      </c>
      <c r="AB370" s="73"/>
      <c r="AC370" s="75">
        <v>77460</v>
      </c>
      <c r="AD370" s="75">
        <v>7000</v>
      </c>
      <c r="AE370" s="75" t="s">
        <v>340</v>
      </c>
      <c r="AF370" s="76" t="s">
        <v>4409</v>
      </c>
      <c r="AG370" s="76" t="s">
        <v>4410</v>
      </c>
      <c r="AH370" s="77">
        <v>0</v>
      </c>
      <c r="AI370" s="77" t="s">
        <v>4411</v>
      </c>
    </row>
    <row r="371" spans="1:35" ht="12" customHeight="1" x14ac:dyDescent="0.3">
      <c r="A371" s="1" t="str">
        <f t="shared" si="18"/>
        <v>OXX1089753</v>
      </c>
      <c r="B371" s="111" t="s">
        <v>76</v>
      </c>
      <c r="C371" s="61">
        <v>1089753</v>
      </c>
      <c r="D371" s="62">
        <v>45918</v>
      </c>
      <c r="E371" s="105" t="s">
        <v>3065</v>
      </c>
      <c r="F371" s="105" t="s">
        <v>3066</v>
      </c>
      <c r="G371" s="162" t="s">
        <v>496</v>
      </c>
      <c r="H371" s="195" t="s">
        <v>89</v>
      </c>
      <c r="I371" s="64" t="s">
        <v>41</v>
      </c>
      <c r="J371" s="65">
        <v>3</v>
      </c>
      <c r="K371" s="66" t="s">
        <v>69</v>
      </c>
      <c r="L371" s="67" t="s">
        <v>94</v>
      </c>
      <c r="M371" s="67" t="s">
        <v>62</v>
      </c>
      <c r="N371" s="68" t="s">
        <v>62</v>
      </c>
      <c r="O371" s="68">
        <v>0.375</v>
      </c>
      <c r="P371" s="69"/>
      <c r="Q371" s="69"/>
      <c r="R371" s="70"/>
      <c r="S371" s="71"/>
      <c r="T371" s="69"/>
      <c r="U371" s="72"/>
      <c r="V371" s="73">
        <v>3</v>
      </c>
      <c r="W371" s="73">
        <v>72779</v>
      </c>
      <c r="X371" s="74">
        <v>5</v>
      </c>
      <c r="Y371" s="72">
        <v>0.9</v>
      </c>
      <c r="Z371" s="73" t="s">
        <v>366</v>
      </c>
      <c r="AA371" s="70">
        <v>45856</v>
      </c>
      <c r="AB371" s="73"/>
      <c r="AC371" s="75">
        <v>72779</v>
      </c>
      <c r="AD371" s="75">
        <v>7000</v>
      </c>
      <c r="AE371" s="75" t="s">
        <v>340</v>
      </c>
      <c r="AF371" s="76" t="s">
        <v>4412</v>
      </c>
      <c r="AG371" s="76" t="s">
        <v>4413</v>
      </c>
      <c r="AH371" s="77">
        <v>0</v>
      </c>
      <c r="AI371" s="77" t="s">
        <v>4414</v>
      </c>
    </row>
    <row r="372" spans="1:35" ht="12" customHeight="1" x14ac:dyDescent="0.3">
      <c r="A372" s="1" t="str">
        <f t="shared" si="18"/>
        <v>OXX1093035</v>
      </c>
      <c r="B372" s="111" t="s">
        <v>76</v>
      </c>
      <c r="C372" s="61">
        <v>1093035</v>
      </c>
      <c r="D372" s="62">
        <v>45918</v>
      </c>
      <c r="E372" s="105" t="s">
        <v>3067</v>
      </c>
      <c r="F372" s="105" t="s">
        <v>3068</v>
      </c>
      <c r="G372" s="162" t="s">
        <v>496</v>
      </c>
      <c r="H372" s="195" t="s">
        <v>89</v>
      </c>
      <c r="I372" s="64" t="s">
        <v>41</v>
      </c>
      <c r="J372" s="65">
        <v>3</v>
      </c>
      <c r="K372" s="66" t="s">
        <v>69</v>
      </c>
      <c r="L372" s="67" t="s">
        <v>99</v>
      </c>
      <c r="M372" s="67" t="s">
        <v>62</v>
      </c>
      <c r="N372" s="68" t="s">
        <v>62</v>
      </c>
      <c r="O372" s="68">
        <v>0.375</v>
      </c>
      <c r="P372" s="69"/>
      <c r="Q372" s="69"/>
      <c r="R372" s="70"/>
      <c r="S372" s="71"/>
      <c r="T372" s="69"/>
      <c r="U372" s="72"/>
      <c r="V372" s="73">
        <v>3</v>
      </c>
      <c r="W372" s="73">
        <v>72906</v>
      </c>
      <c r="X372" s="74">
        <v>5</v>
      </c>
      <c r="Y372" s="72">
        <v>0.85</v>
      </c>
      <c r="Z372" s="73" t="s">
        <v>95</v>
      </c>
      <c r="AA372" s="70">
        <v>45888</v>
      </c>
      <c r="AB372" s="73"/>
      <c r="AC372" s="75">
        <v>72906</v>
      </c>
      <c r="AD372" s="75">
        <v>7000</v>
      </c>
      <c r="AE372" s="75" t="s">
        <v>340</v>
      </c>
      <c r="AF372" s="76" t="s">
        <v>4415</v>
      </c>
      <c r="AG372" s="76" t="s">
        <v>4416</v>
      </c>
      <c r="AH372" s="77">
        <v>0</v>
      </c>
      <c r="AI372" s="77" t="s">
        <v>4417</v>
      </c>
    </row>
    <row r="373" spans="1:35" ht="12" customHeight="1" x14ac:dyDescent="0.3">
      <c r="A373" s="1" t="str">
        <f t="shared" si="18"/>
        <v>OXX1096607</v>
      </c>
      <c r="B373" s="111" t="s">
        <v>76</v>
      </c>
      <c r="C373" s="61">
        <v>1096607</v>
      </c>
      <c r="D373" s="62">
        <v>45918</v>
      </c>
      <c r="E373" s="105" t="s">
        <v>3069</v>
      </c>
      <c r="F373" s="105" t="s">
        <v>3070</v>
      </c>
      <c r="G373" s="162" t="s">
        <v>496</v>
      </c>
      <c r="H373" s="195" t="s">
        <v>89</v>
      </c>
      <c r="I373" s="64" t="s">
        <v>41</v>
      </c>
      <c r="J373" s="65">
        <v>3</v>
      </c>
      <c r="K373" s="66" t="s">
        <v>69</v>
      </c>
      <c r="L373" s="67" t="s">
        <v>272</v>
      </c>
      <c r="M373" s="67" t="s">
        <v>62</v>
      </c>
      <c r="N373" s="68" t="s">
        <v>62</v>
      </c>
      <c r="O373" s="68">
        <v>0.375</v>
      </c>
      <c r="P373" s="69"/>
      <c r="Q373" s="69"/>
      <c r="R373" s="70"/>
      <c r="S373" s="71"/>
      <c r="T373" s="69"/>
      <c r="U373" s="72"/>
      <c r="V373" s="73">
        <v>3</v>
      </c>
      <c r="W373" s="73">
        <v>84272</v>
      </c>
      <c r="X373" s="74">
        <v>5</v>
      </c>
      <c r="Y373" s="72">
        <v>0.94</v>
      </c>
      <c r="Z373" s="73" t="s">
        <v>97</v>
      </c>
      <c r="AA373" s="70">
        <v>45888</v>
      </c>
      <c r="AB373" s="73"/>
      <c r="AC373" s="75">
        <v>84272</v>
      </c>
      <c r="AD373" s="75">
        <v>7000</v>
      </c>
      <c r="AE373" s="75" t="s">
        <v>340</v>
      </c>
      <c r="AF373" s="76" t="s">
        <v>4418</v>
      </c>
      <c r="AG373" s="76" t="s">
        <v>4419</v>
      </c>
      <c r="AH373" s="77">
        <v>0</v>
      </c>
      <c r="AI373" s="77" t="s">
        <v>4420</v>
      </c>
    </row>
    <row r="374" spans="1:35" ht="12" customHeight="1" x14ac:dyDescent="0.3">
      <c r="A374" s="1" t="str">
        <f t="shared" si="18"/>
        <v>OXX1099203</v>
      </c>
      <c r="B374" s="111" t="s">
        <v>76</v>
      </c>
      <c r="C374" s="61">
        <v>1099203</v>
      </c>
      <c r="D374" s="62">
        <v>45918</v>
      </c>
      <c r="E374" s="105" t="s">
        <v>3071</v>
      </c>
      <c r="F374" s="105" t="s">
        <v>3072</v>
      </c>
      <c r="G374" s="162" t="s">
        <v>496</v>
      </c>
      <c r="H374" s="195" t="s">
        <v>89</v>
      </c>
      <c r="I374" s="64" t="s">
        <v>41</v>
      </c>
      <c r="J374" s="65">
        <v>3</v>
      </c>
      <c r="K374" s="66" t="s">
        <v>69</v>
      </c>
      <c r="L374" s="67" t="s">
        <v>96</v>
      </c>
      <c r="M374" s="67" t="s">
        <v>62</v>
      </c>
      <c r="N374" s="68" t="s">
        <v>62</v>
      </c>
      <c r="O374" s="68">
        <v>0.375</v>
      </c>
      <c r="P374" s="69"/>
      <c r="Q374" s="69"/>
      <c r="R374" s="70"/>
      <c r="S374" s="71"/>
      <c r="T374" s="69"/>
      <c r="U374" s="72"/>
      <c r="V374" s="73">
        <v>3</v>
      </c>
      <c r="W374" s="73">
        <v>128074</v>
      </c>
      <c r="X374" s="74">
        <v>5</v>
      </c>
      <c r="Y374" s="72">
        <v>0.67</v>
      </c>
      <c r="Z374" s="73" t="s">
        <v>100</v>
      </c>
      <c r="AA374" s="70">
        <v>45889</v>
      </c>
      <c r="AB374" s="73"/>
      <c r="AC374" s="75">
        <v>128074</v>
      </c>
      <c r="AD374" s="75">
        <v>11000</v>
      </c>
      <c r="AE374" s="75" t="s">
        <v>340</v>
      </c>
      <c r="AF374" s="76" t="s">
        <v>4421</v>
      </c>
      <c r="AG374" s="76" t="s">
        <v>4422</v>
      </c>
      <c r="AH374" s="77">
        <v>0</v>
      </c>
      <c r="AI374" s="77" t="s">
        <v>4423</v>
      </c>
    </row>
    <row r="375" spans="1:35" ht="12" customHeight="1" x14ac:dyDescent="0.3">
      <c r="A375" s="1" t="str">
        <f t="shared" si="18"/>
        <v>OXX1099752</v>
      </c>
      <c r="B375" s="111" t="s">
        <v>76</v>
      </c>
      <c r="C375" s="61">
        <v>1099752</v>
      </c>
      <c r="D375" s="62">
        <v>45918</v>
      </c>
      <c r="E375" s="105" t="s">
        <v>3073</v>
      </c>
      <c r="F375" s="105" t="s">
        <v>3074</v>
      </c>
      <c r="G375" s="162" t="s">
        <v>496</v>
      </c>
      <c r="H375" s="195" t="s">
        <v>89</v>
      </c>
      <c r="I375" s="64" t="s">
        <v>41</v>
      </c>
      <c r="J375" s="65">
        <v>3</v>
      </c>
      <c r="K375" s="66" t="s">
        <v>69</v>
      </c>
      <c r="L375" s="67" t="s">
        <v>92</v>
      </c>
      <c r="M375" s="67" t="s">
        <v>62</v>
      </c>
      <c r="N375" s="68" t="s">
        <v>62</v>
      </c>
      <c r="O375" s="68">
        <v>0.375</v>
      </c>
      <c r="P375" s="69"/>
      <c r="Q375" s="69"/>
      <c r="R375" s="70"/>
      <c r="S375" s="71"/>
      <c r="T375" s="69"/>
      <c r="U375" s="72"/>
      <c r="V375" s="73">
        <v>3</v>
      </c>
      <c r="W375" s="73">
        <v>202989</v>
      </c>
      <c r="X375" s="74">
        <v>5</v>
      </c>
      <c r="Y375" s="72">
        <v>0.71</v>
      </c>
      <c r="Z375" s="73" t="s">
        <v>92</v>
      </c>
      <c r="AA375" s="70">
        <v>45889</v>
      </c>
      <c r="AB375" s="73"/>
      <c r="AC375" s="75">
        <v>202989</v>
      </c>
      <c r="AD375" s="75">
        <v>18000</v>
      </c>
      <c r="AE375" s="75" t="s">
        <v>340</v>
      </c>
      <c r="AF375" s="76" t="s">
        <v>4424</v>
      </c>
      <c r="AG375" s="76" t="s">
        <v>4425</v>
      </c>
      <c r="AH375" s="77">
        <v>0</v>
      </c>
      <c r="AI375" s="77" t="s">
        <v>4426</v>
      </c>
    </row>
    <row r="376" spans="1:35" ht="12" customHeight="1" x14ac:dyDescent="0.3">
      <c r="A376" s="1" t="str">
        <f t="shared" si="18"/>
        <v>OXX1100060</v>
      </c>
      <c r="B376" s="111" t="s">
        <v>76</v>
      </c>
      <c r="C376" s="61">
        <v>1100060</v>
      </c>
      <c r="D376" s="62">
        <v>45918</v>
      </c>
      <c r="E376" s="105" t="s">
        <v>2745</v>
      </c>
      <c r="F376" s="105" t="s">
        <v>2746</v>
      </c>
      <c r="G376" s="162" t="s">
        <v>496</v>
      </c>
      <c r="H376" s="195" t="s">
        <v>89</v>
      </c>
      <c r="I376" s="64" t="s">
        <v>41</v>
      </c>
      <c r="J376" s="65">
        <v>3</v>
      </c>
      <c r="K376" s="66" t="s">
        <v>69</v>
      </c>
      <c r="L376" s="210" t="s">
        <v>128</v>
      </c>
      <c r="M376" s="67" t="s">
        <v>62</v>
      </c>
      <c r="N376" s="68" t="s">
        <v>62</v>
      </c>
      <c r="O376" s="68">
        <v>0.375</v>
      </c>
      <c r="P376" s="69"/>
      <c r="Q376" s="69"/>
      <c r="R376" s="70"/>
      <c r="S376" s="71"/>
      <c r="T376" s="69"/>
      <c r="U376" s="72"/>
      <c r="V376" s="73">
        <v>3</v>
      </c>
      <c r="W376" s="73">
        <v>94586</v>
      </c>
      <c r="X376" s="74">
        <v>5</v>
      </c>
      <c r="Y376" s="72">
        <v>0.73</v>
      </c>
      <c r="Z376" s="73" t="s">
        <v>107</v>
      </c>
      <c r="AA376" s="70">
        <v>45880</v>
      </c>
      <c r="AB376" s="73"/>
      <c r="AC376" s="75">
        <v>94586</v>
      </c>
      <c r="AD376" s="75">
        <v>9000</v>
      </c>
      <c r="AE376" s="75" t="s">
        <v>340</v>
      </c>
      <c r="AF376" s="76" t="s">
        <v>3942</v>
      </c>
      <c r="AG376" s="76" t="s">
        <v>3943</v>
      </c>
      <c r="AH376" s="77">
        <v>0</v>
      </c>
      <c r="AI376" s="77" t="s">
        <v>4427</v>
      </c>
    </row>
    <row r="377" spans="1:35" ht="12" customHeight="1" x14ac:dyDescent="0.3">
      <c r="A377" s="1" t="str">
        <f t="shared" si="18"/>
        <v>OXX1100373</v>
      </c>
      <c r="B377" s="111" t="s">
        <v>76</v>
      </c>
      <c r="C377" s="61">
        <v>1100373</v>
      </c>
      <c r="D377" s="62">
        <v>45918</v>
      </c>
      <c r="E377" s="105" t="s">
        <v>3075</v>
      </c>
      <c r="F377" s="105" t="s">
        <v>3076</v>
      </c>
      <c r="G377" s="162" t="s">
        <v>496</v>
      </c>
      <c r="H377" s="195" t="s">
        <v>89</v>
      </c>
      <c r="I377" s="64" t="s">
        <v>41</v>
      </c>
      <c r="J377" s="65">
        <v>3</v>
      </c>
      <c r="K377" s="66" t="s">
        <v>69</v>
      </c>
      <c r="L377" s="67" t="s">
        <v>366</v>
      </c>
      <c r="M377" s="67" t="s">
        <v>62</v>
      </c>
      <c r="N377" s="68" t="s">
        <v>62</v>
      </c>
      <c r="O377" s="68">
        <v>0.375</v>
      </c>
      <c r="P377" s="69"/>
      <c r="Q377" s="69"/>
      <c r="R377" s="70"/>
      <c r="S377" s="71"/>
      <c r="T377" s="69"/>
      <c r="U377" s="72"/>
      <c r="V377" s="73">
        <v>3</v>
      </c>
      <c r="W377" s="73">
        <v>62213</v>
      </c>
      <c r="X377" s="74">
        <v>5</v>
      </c>
      <c r="Y377" s="72">
        <v>0.8</v>
      </c>
      <c r="Z377" s="73" t="s">
        <v>92</v>
      </c>
      <c r="AA377" s="70">
        <v>45888</v>
      </c>
      <c r="AB377" s="73"/>
      <c r="AC377" s="75">
        <v>62213</v>
      </c>
      <c r="AD377" s="75">
        <v>7000</v>
      </c>
      <c r="AE377" s="75" t="s">
        <v>340</v>
      </c>
      <c r="AF377" s="76" t="s">
        <v>4428</v>
      </c>
      <c r="AG377" s="76" t="s">
        <v>4429</v>
      </c>
      <c r="AH377" s="77">
        <v>0</v>
      </c>
      <c r="AI377" s="77" t="s">
        <v>4430</v>
      </c>
    </row>
    <row r="378" spans="1:35" ht="12" customHeight="1" x14ac:dyDescent="0.3">
      <c r="A378" s="1" t="str">
        <f t="shared" si="18"/>
        <v>OXX1100476</v>
      </c>
      <c r="B378" s="111" t="s">
        <v>76</v>
      </c>
      <c r="C378" s="61">
        <v>1100476</v>
      </c>
      <c r="D378" s="62">
        <v>45918</v>
      </c>
      <c r="E378" s="105" t="s">
        <v>3077</v>
      </c>
      <c r="F378" s="105" t="s">
        <v>3078</v>
      </c>
      <c r="G378" s="162" t="s">
        <v>496</v>
      </c>
      <c r="H378" s="195" t="s">
        <v>89</v>
      </c>
      <c r="I378" s="64" t="s">
        <v>41</v>
      </c>
      <c r="J378" s="65">
        <v>3</v>
      </c>
      <c r="K378" s="66" t="s">
        <v>69</v>
      </c>
      <c r="L378" s="67" t="s">
        <v>435</v>
      </c>
      <c r="M378" s="67" t="s">
        <v>62</v>
      </c>
      <c r="N378" s="68" t="s">
        <v>62</v>
      </c>
      <c r="O378" s="68">
        <v>0.375</v>
      </c>
      <c r="P378" s="69"/>
      <c r="Q378" s="69"/>
      <c r="R378" s="70"/>
      <c r="S378" s="71"/>
      <c r="T378" s="69"/>
      <c r="U378" s="72"/>
      <c r="V378" s="73">
        <v>3</v>
      </c>
      <c r="W378" s="73">
        <v>66154</v>
      </c>
      <c r="X378" s="74">
        <v>5</v>
      </c>
      <c r="Y378" s="72">
        <v>0.9</v>
      </c>
      <c r="Z378" s="73" t="s">
        <v>94</v>
      </c>
      <c r="AA378" s="70">
        <v>45889</v>
      </c>
      <c r="AB378" s="73"/>
      <c r="AC378" s="75">
        <v>66154</v>
      </c>
      <c r="AD378" s="75">
        <v>7000</v>
      </c>
      <c r="AE378" s="75" t="s">
        <v>340</v>
      </c>
      <c r="AF378" s="76" t="s">
        <v>4431</v>
      </c>
      <c r="AG378" s="76" t="s">
        <v>4432</v>
      </c>
      <c r="AH378" s="77">
        <v>0</v>
      </c>
      <c r="AI378" s="77" t="s">
        <v>4433</v>
      </c>
    </row>
    <row r="379" spans="1:35" ht="12" customHeight="1" x14ac:dyDescent="0.3">
      <c r="A379" s="1" t="str">
        <f t="shared" si="18"/>
        <v>OXX1101932</v>
      </c>
      <c r="B379" s="111" t="s">
        <v>76</v>
      </c>
      <c r="C379" s="61">
        <v>1101932</v>
      </c>
      <c r="D379" s="62">
        <v>45918</v>
      </c>
      <c r="E379" s="105" t="s">
        <v>3079</v>
      </c>
      <c r="F379" s="105" t="s">
        <v>3080</v>
      </c>
      <c r="G379" s="162" t="s">
        <v>496</v>
      </c>
      <c r="H379" s="195" t="s">
        <v>89</v>
      </c>
      <c r="I379" s="64" t="s">
        <v>41</v>
      </c>
      <c r="J379" s="65">
        <v>3</v>
      </c>
      <c r="K379" s="66" t="s">
        <v>69</v>
      </c>
      <c r="L379" s="67" t="s">
        <v>95</v>
      </c>
      <c r="M379" s="67" t="s">
        <v>62</v>
      </c>
      <c r="N379" s="68" t="s">
        <v>62</v>
      </c>
      <c r="O379" s="68">
        <v>0.375</v>
      </c>
      <c r="P379" s="69"/>
      <c r="Q379" s="69"/>
      <c r="R379" s="70"/>
      <c r="S379" s="71"/>
      <c r="T379" s="69"/>
      <c r="U379" s="72"/>
      <c r="V379" s="73">
        <v>3</v>
      </c>
      <c r="W379" s="73">
        <v>70225</v>
      </c>
      <c r="X379" s="74">
        <v>5</v>
      </c>
      <c r="Y379" s="72">
        <v>0.92</v>
      </c>
      <c r="Z379" s="73" t="s">
        <v>94</v>
      </c>
      <c r="AA379" s="70">
        <v>45888</v>
      </c>
      <c r="AB379" s="73"/>
      <c r="AC379" s="75">
        <v>70225</v>
      </c>
      <c r="AD379" s="75">
        <v>7000</v>
      </c>
      <c r="AE379" s="75" t="s">
        <v>340</v>
      </c>
      <c r="AF379" s="76" t="s">
        <v>4434</v>
      </c>
      <c r="AG379" s="76" t="s">
        <v>4435</v>
      </c>
      <c r="AH379" s="77">
        <v>0</v>
      </c>
      <c r="AI379" s="77" t="s">
        <v>4436</v>
      </c>
    </row>
    <row r="380" spans="1:35" ht="12" customHeight="1" x14ac:dyDescent="0.3">
      <c r="A380" s="1" t="str">
        <f t="shared" si="18"/>
        <v>OXX1104637</v>
      </c>
      <c r="B380" s="111" t="s">
        <v>76</v>
      </c>
      <c r="C380" s="61">
        <v>1104637</v>
      </c>
      <c r="D380" s="62">
        <v>45918</v>
      </c>
      <c r="E380" s="105" t="s">
        <v>3081</v>
      </c>
      <c r="F380" s="105" t="s">
        <v>3082</v>
      </c>
      <c r="G380" s="162" t="s">
        <v>814</v>
      </c>
      <c r="H380" s="63" t="s">
        <v>101</v>
      </c>
      <c r="I380" s="64" t="s">
        <v>41</v>
      </c>
      <c r="J380" s="65">
        <v>3</v>
      </c>
      <c r="K380" s="66" t="s">
        <v>69</v>
      </c>
      <c r="L380" s="67" t="s">
        <v>271</v>
      </c>
      <c r="M380" s="67" t="s">
        <v>62</v>
      </c>
      <c r="N380" s="68" t="s">
        <v>62</v>
      </c>
      <c r="O380" s="68">
        <v>0.375</v>
      </c>
      <c r="P380" s="69"/>
      <c r="Q380" s="69"/>
      <c r="R380" s="70"/>
      <c r="S380" s="71"/>
      <c r="T380" s="69"/>
      <c r="U380" s="72"/>
      <c r="V380" s="73">
        <v>3</v>
      </c>
      <c r="W380" s="73">
        <v>63831</v>
      </c>
      <c r="X380" s="74">
        <v>5</v>
      </c>
      <c r="Y380" s="72">
        <v>0.81499999999999995</v>
      </c>
      <c r="Z380" s="73" t="s">
        <v>271</v>
      </c>
      <c r="AA380" s="70">
        <v>45889</v>
      </c>
      <c r="AB380" s="73"/>
      <c r="AC380" s="75">
        <v>63831</v>
      </c>
      <c r="AD380" s="75">
        <v>7000</v>
      </c>
      <c r="AE380" s="75" t="s">
        <v>340</v>
      </c>
      <c r="AF380" s="76" t="s">
        <v>4437</v>
      </c>
      <c r="AG380" s="76" t="s">
        <v>4438</v>
      </c>
      <c r="AH380" s="77">
        <v>0</v>
      </c>
      <c r="AI380" s="77" t="s">
        <v>4439</v>
      </c>
    </row>
    <row r="381" spans="1:35" ht="12" customHeight="1" x14ac:dyDescent="0.3">
      <c r="A381" s="1" t="str">
        <f t="shared" si="18"/>
        <v>OXX1109016</v>
      </c>
      <c r="B381" s="111" t="s">
        <v>76</v>
      </c>
      <c r="C381" s="61">
        <v>1109016</v>
      </c>
      <c r="D381" s="62">
        <v>45918</v>
      </c>
      <c r="E381" s="105" t="s">
        <v>3083</v>
      </c>
      <c r="F381" s="105" t="s">
        <v>3084</v>
      </c>
      <c r="G381" s="162" t="s">
        <v>804</v>
      </c>
      <c r="H381" s="63" t="s">
        <v>101</v>
      </c>
      <c r="I381" s="64" t="s">
        <v>41</v>
      </c>
      <c r="J381" s="65">
        <v>3</v>
      </c>
      <c r="K381" s="66" t="s">
        <v>69</v>
      </c>
      <c r="L381" s="67" t="s">
        <v>379</v>
      </c>
      <c r="M381" s="67" t="s">
        <v>83</v>
      </c>
      <c r="N381" s="68">
        <v>0.29166666666666669</v>
      </c>
      <c r="O381" s="68">
        <v>0.375</v>
      </c>
      <c r="P381" s="69"/>
      <c r="Q381" s="69"/>
      <c r="R381" s="70"/>
      <c r="S381" s="71"/>
      <c r="T381" s="69"/>
      <c r="U381" s="72"/>
      <c r="V381" s="73">
        <v>3</v>
      </c>
      <c r="W381" s="73">
        <v>75951</v>
      </c>
      <c r="X381" s="74">
        <v>5</v>
      </c>
      <c r="Y381" s="72">
        <v>0.86499999999999999</v>
      </c>
      <c r="Z381" s="73" t="s">
        <v>379</v>
      </c>
      <c r="AA381" s="70">
        <v>45887</v>
      </c>
      <c r="AB381" s="73"/>
      <c r="AC381" s="75">
        <v>75951</v>
      </c>
      <c r="AD381" s="75">
        <v>7000</v>
      </c>
      <c r="AE381" s="75" t="s">
        <v>340</v>
      </c>
      <c r="AF381" s="76" t="s">
        <v>4440</v>
      </c>
      <c r="AG381" s="76" t="s">
        <v>4441</v>
      </c>
      <c r="AH381" s="77">
        <v>0</v>
      </c>
      <c r="AI381" s="77" t="s">
        <v>4442</v>
      </c>
    </row>
    <row r="382" spans="1:35" ht="12" customHeight="1" x14ac:dyDescent="0.3">
      <c r="A382" s="1" t="str">
        <f t="shared" si="18"/>
        <v>OXX1093801</v>
      </c>
      <c r="B382" s="111" t="s">
        <v>76</v>
      </c>
      <c r="C382" s="61">
        <v>1093801</v>
      </c>
      <c r="D382" s="62">
        <v>45918</v>
      </c>
      <c r="E382" s="105" t="s">
        <v>3085</v>
      </c>
      <c r="F382" s="105" t="s">
        <v>3086</v>
      </c>
      <c r="G382" s="162" t="s">
        <v>496</v>
      </c>
      <c r="H382" s="195" t="s">
        <v>103</v>
      </c>
      <c r="I382" s="64" t="s">
        <v>41</v>
      </c>
      <c r="J382" s="65">
        <v>3</v>
      </c>
      <c r="K382" s="66" t="s">
        <v>69</v>
      </c>
      <c r="L382" s="67" t="s">
        <v>109</v>
      </c>
      <c r="M382" s="67" t="s">
        <v>62</v>
      </c>
      <c r="N382" s="68" t="s">
        <v>62</v>
      </c>
      <c r="O382" s="68">
        <v>0.375</v>
      </c>
      <c r="P382" s="69"/>
      <c r="Q382" s="69"/>
      <c r="R382" s="70"/>
      <c r="S382" s="71"/>
      <c r="T382" s="69"/>
      <c r="U382" s="72"/>
      <c r="V382" s="73">
        <v>3</v>
      </c>
      <c r="W382" s="73">
        <v>73361</v>
      </c>
      <c r="X382" s="74">
        <v>5</v>
      </c>
      <c r="Y382" s="72">
        <v>0.93500000000000005</v>
      </c>
      <c r="Z382" s="73" t="s">
        <v>111</v>
      </c>
      <c r="AA382" s="70">
        <v>45888</v>
      </c>
      <c r="AB382" s="73"/>
      <c r="AC382" s="75">
        <v>73361</v>
      </c>
      <c r="AD382" s="75">
        <v>7000</v>
      </c>
      <c r="AE382" s="75" t="s">
        <v>340</v>
      </c>
      <c r="AF382" s="76" t="s">
        <v>4443</v>
      </c>
      <c r="AG382" s="76" t="s">
        <v>4444</v>
      </c>
      <c r="AH382" s="77">
        <v>0</v>
      </c>
      <c r="AI382" s="77" t="s">
        <v>4445</v>
      </c>
    </row>
    <row r="383" spans="1:35" ht="12" customHeight="1" x14ac:dyDescent="0.3">
      <c r="A383" s="1" t="str">
        <f t="shared" si="18"/>
        <v>OXX1093948</v>
      </c>
      <c r="B383" s="111" t="s">
        <v>76</v>
      </c>
      <c r="C383" s="61">
        <v>1093948</v>
      </c>
      <c r="D383" s="62">
        <v>45918</v>
      </c>
      <c r="E383" s="105" t="s">
        <v>3087</v>
      </c>
      <c r="F383" s="105" t="s">
        <v>3088</v>
      </c>
      <c r="G383" s="162" t="s">
        <v>496</v>
      </c>
      <c r="H383" s="195" t="s">
        <v>103</v>
      </c>
      <c r="I383" s="64" t="s">
        <v>41</v>
      </c>
      <c r="J383" s="65">
        <v>3</v>
      </c>
      <c r="K383" s="66" t="s">
        <v>69</v>
      </c>
      <c r="L383" s="67" t="s">
        <v>125</v>
      </c>
      <c r="M383" s="67" t="s">
        <v>62</v>
      </c>
      <c r="N383" s="68" t="s">
        <v>62</v>
      </c>
      <c r="O383" s="68">
        <v>0.375</v>
      </c>
      <c r="P383" s="69"/>
      <c r="Q383" s="69"/>
      <c r="R383" s="70"/>
      <c r="S383" s="71"/>
      <c r="T383" s="69"/>
      <c r="U383" s="72"/>
      <c r="V383" s="73">
        <v>3</v>
      </c>
      <c r="W383" s="73">
        <v>115322</v>
      </c>
      <c r="X383" s="74">
        <v>5</v>
      </c>
      <c r="Y383" s="72">
        <v>0.86499999999999999</v>
      </c>
      <c r="Z383" s="73" t="s">
        <v>111</v>
      </c>
      <c r="AA383" s="70">
        <v>45889</v>
      </c>
      <c r="AB383" s="73"/>
      <c r="AC383" s="75">
        <v>115322</v>
      </c>
      <c r="AD383" s="75">
        <v>11000</v>
      </c>
      <c r="AE383" s="75" t="s">
        <v>340</v>
      </c>
      <c r="AF383" s="76" t="s">
        <v>4446</v>
      </c>
      <c r="AG383" s="76" t="s">
        <v>4447</v>
      </c>
      <c r="AH383" s="77">
        <v>0</v>
      </c>
      <c r="AI383" s="77" t="s">
        <v>4448</v>
      </c>
    </row>
    <row r="384" spans="1:35" ht="12" customHeight="1" x14ac:dyDescent="0.3">
      <c r="A384" s="1" t="str">
        <f t="shared" si="18"/>
        <v>OXX1094405</v>
      </c>
      <c r="B384" s="111" t="s">
        <v>76</v>
      </c>
      <c r="C384" s="61">
        <v>1094405</v>
      </c>
      <c r="D384" s="62">
        <v>45918</v>
      </c>
      <c r="E384" s="105" t="s">
        <v>3089</v>
      </c>
      <c r="F384" s="105" t="s">
        <v>3090</v>
      </c>
      <c r="G384" s="162" t="s">
        <v>496</v>
      </c>
      <c r="H384" s="195" t="s">
        <v>103</v>
      </c>
      <c r="I384" s="64" t="s">
        <v>41</v>
      </c>
      <c r="J384" s="65">
        <v>3</v>
      </c>
      <c r="K384" s="66" t="s">
        <v>69</v>
      </c>
      <c r="L384" s="67" t="s">
        <v>177</v>
      </c>
      <c r="M384" s="67" t="s">
        <v>62</v>
      </c>
      <c r="N384" s="68" t="s">
        <v>62</v>
      </c>
      <c r="O384" s="68">
        <v>0.375</v>
      </c>
      <c r="P384" s="69"/>
      <c r="Q384" s="69"/>
      <c r="R384" s="70"/>
      <c r="S384" s="71"/>
      <c r="T384" s="69"/>
      <c r="U384" s="72"/>
      <c r="V384" s="73">
        <v>3</v>
      </c>
      <c r="W384" s="73">
        <v>74516</v>
      </c>
      <c r="X384" s="74">
        <v>5</v>
      </c>
      <c r="Y384" s="72">
        <v>0.57499999999999996</v>
      </c>
      <c r="Z384" s="73" t="s">
        <v>252</v>
      </c>
      <c r="AA384" s="70">
        <v>45889</v>
      </c>
      <c r="AB384" s="73"/>
      <c r="AC384" s="75">
        <v>74516</v>
      </c>
      <c r="AD384" s="75">
        <v>7000</v>
      </c>
      <c r="AE384" s="75" t="s">
        <v>340</v>
      </c>
      <c r="AF384" s="76" t="s">
        <v>4449</v>
      </c>
      <c r="AG384" s="76" t="s">
        <v>4450</v>
      </c>
      <c r="AH384" s="77">
        <v>0</v>
      </c>
      <c r="AI384" s="77" t="s">
        <v>4451</v>
      </c>
    </row>
    <row r="385" spans="1:35" ht="12" customHeight="1" x14ac:dyDescent="0.3">
      <c r="A385" s="1" t="str">
        <f t="shared" si="18"/>
        <v>OXX1094925</v>
      </c>
      <c r="B385" s="111" t="s">
        <v>76</v>
      </c>
      <c r="C385" s="61">
        <v>1094925</v>
      </c>
      <c r="D385" s="62">
        <v>45918</v>
      </c>
      <c r="E385" s="105" t="s">
        <v>3091</v>
      </c>
      <c r="F385" s="105" t="s">
        <v>3092</v>
      </c>
      <c r="G385" s="162" t="s">
        <v>840</v>
      </c>
      <c r="H385" s="195" t="s">
        <v>103</v>
      </c>
      <c r="I385" s="64" t="s">
        <v>41</v>
      </c>
      <c r="J385" s="65">
        <v>3</v>
      </c>
      <c r="K385" s="66" t="s">
        <v>69</v>
      </c>
      <c r="L385" s="67" t="s">
        <v>108</v>
      </c>
      <c r="M385" s="67" t="s">
        <v>83</v>
      </c>
      <c r="N385" s="68">
        <v>0.29166666666666669</v>
      </c>
      <c r="O385" s="68">
        <v>0.375</v>
      </c>
      <c r="P385" s="69"/>
      <c r="Q385" s="69"/>
      <c r="R385" s="70"/>
      <c r="S385" s="71"/>
      <c r="T385" s="69"/>
      <c r="U385" s="72"/>
      <c r="V385" s="73">
        <v>3</v>
      </c>
      <c r="W385" s="73">
        <v>85845</v>
      </c>
      <c r="X385" s="74">
        <v>5</v>
      </c>
      <c r="Y385" s="72">
        <v>0.73</v>
      </c>
      <c r="Z385" s="73" t="s">
        <v>104</v>
      </c>
      <c r="AA385" s="70">
        <v>45856</v>
      </c>
      <c r="AB385" s="73"/>
      <c r="AC385" s="75">
        <v>85845</v>
      </c>
      <c r="AD385" s="75">
        <v>9000</v>
      </c>
      <c r="AE385" s="75" t="s">
        <v>340</v>
      </c>
      <c r="AF385" s="76" t="s">
        <v>4452</v>
      </c>
      <c r="AG385" s="76" t="s">
        <v>4453</v>
      </c>
      <c r="AH385" s="77">
        <v>0</v>
      </c>
      <c r="AI385" s="77" t="s">
        <v>4454</v>
      </c>
    </row>
    <row r="386" spans="1:35" ht="12" customHeight="1" x14ac:dyDescent="0.3">
      <c r="A386" s="1" t="str">
        <f t="shared" si="18"/>
        <v>OXX1094960</v>
      </c>
      <c r="B386" s="111" t="s">
        <v>76</v>
      </c>
      <c r="C386" s="61">
        <v>1094960</v>
      </c>
      <c r="D386" s="62">
        <v>45918</v>
      </c>
      <c r="E386" s="105" t="s">
        <v>3093</v>
      </c>
      <c r="F386" s="105" t="s">
        <v>3094</v>
      </c>
      <c r="G386" s="162" t="s">
        <v>496</v>
      </c>
      <c r="H386" s="195" t="s">
        <v>103</v>
      </c>
      <c r="I386" s="64" t="s">
        <v>41</v>
      </c>
      <c r="J386" s="65">
        <v>3</v>
      </c>
      <c r="K386" s="66" t="s">
        <v>69</v>
      </c>
      <c r="L386" s="67" t="s">
        <v>171</v>
      </c>
      <c r="M386" s="67" t="s">
        <v>62</v>
      </c>
      <c r="N386" s="68" t="s">
        <v>62</v>
      </c>
      <c r="O386" s="68">
        <v>0.375</v>
      </c>
      <c r="P386" s="69"/>
      <c r="Q386" s="69"/>
      <c r="R386" s="70"/>
      <c r="S386" s="71"/>
      <c r="T386" s="69"/>
      <c r="U386" s="72"/>
      <c r="V386" s="73">
        <v>3</v>
      </c>
      <c r="W386" s="73">
        <v>73937</v>
      </c>
      <c r="X386" s="74">
        <v>5</v>
      </c>
      <c r="Y386" s="72">
        <v>0.73</v>
      </c>
      <c r="Z386" s="73" t="s">
        <v>342</v>
      </c>
      <c r="AA386" s="70">
        <v>45889</v>
      </c>
      <c r="AB386" s="73"/>
      <c r="AC386" s="75">
        <v>73937</v>
      </c>
      <c r="AD386" s="75">
        <v>7000</v>
      </c>
      <c r="AE386" s="75" t="s">
        <v>340</v>
      </c>
      <c r="AF386" s="76" t="s">
        <v>4455</v>
      </c>
      <c r="AG386" s="76" t="s">
        <v>4456</v>
      </c>
      <c r="AH386" s="77">
        <v>0</v>
      </c>
      <c r="AI386" s="77" t="s">
        <v>4457</v>
      </c>
    </row>
    <row r="387" spans="1:35" ht="12" customHeight="1" x14ac:dyDescent="0.3">
      <c r="A387" s="1" t="str">
        <f t="shared" si="18"/>
        <v>OXX1100227</v>
      </c>
      <c r="B387" s="111" t="s">
        <v>76</v>
      </c>
      <c r="C387" s="61">
        <v>1100227</v>
      </c>
      <c r="D387" s="62">
        <v>45918</v>
      </c>
      <c r="E387" s="105" t="s">
        <v>3095</v>
      </c>
      <c r="F387" s="105" t="s">
        <v>3096</v>
      </c>
      <c r="G387" s="162" t="s">
        <v>496</v>
      </c>
      <c r="H387" s="195" t="s">
        <v>103</v>
      </c>
      <c r="I387" s="64" t="s">
        <v>41</v>
      </c>
      <c r="J387" s="65">
        <v>3</v>
      </c>
      <c r="K387" s="66" t="s">
        <v>69</v>
      </c>
      <c r="L387" s="67" t="s">
        <v>474</v>
      </c>
      <c r="M387" s="67" t="s">
        <v>62</v>
      </c>
      <c r="N387" s="68" t="s">
        <v>62</v>
      </c>
      <c r="O387" s="68">
        <v>0.375</v>
      </c>
      <c r="P387" s="69"/>
      <c r="Q387" s="69"/>
      <c r="R387" s="70"/>
      <c r="S387" s="71"/>
      <c r="T387" s="69"/>
      <c r="U387" s="72"/>
      <c r="V387" s="73">
        <v>3</v>
      </c>
      <c r="W387" s="73">
        <v>63044</v>
      </c>
      <c r="X387" s="74">
        <v>5</v>
      </c>
      <c r="Y387" s="72">
        <v>0.84499999999999997</v>
      </c>
      <c r="Z387" s="73" t="s">
        <v>49</v>
      </c>
      <c r="AA387" s="70">
        <v>45888</v>
      </c>
      <c r="AB387" s="73"/>
      <c r="AC387" s="75">
        <v>63044</v>
      </c>
      <c r="AD387" s="75">
        <v>7000</v>
      </c>
      <c r="AE387" s="75" t="s">
        <v>340</v>
      </c>
      <c r="AF387" s="76" t="s">
        <v>4458</v>
      </c>
      <c r="AG387" s="76" t="s">
        <v>4459</v>
      </c>
      <c r="AH387" s="77">
        <v>0</v>
      </c>
      <c r="AI387" s="77" t="s">
        <v>4460</v>
      </c>
    </row>
    <row r="388" spans="1:35" ht="12" customHeight="1" x14ac:dyDescent="0.3">
      <c r="A388" s="1" t="str">
        <f t="shared" si="18"/>
        <v>OXX1100263</v>
      </c>
      <c r="B388" s="111" t="s">
        <v>76</v>
      </c>
      <c r="C388" s="61">
        <v>1100263</v>
      </c>
      <c r="D388" s="62">
        <v>45918</v>
      </c>
      <c r="E388" s="105" t="s">
        <v>3097</v>
      </c>
      <c r="F388" s="105" t="s">
        <v>3098</v>
      </c>
      <c r="G388" s="162" t="s">
        <v>840</v>
      </c>
      <c r="H388" s="195" t="s">
        <v>103</v>
      </c>
      <c r="I388" s="64" t="s">
        <v>41</v>
      </c>
      <c r="J388" s="65">
        <v>3</v>
      </c>
      <c r="K388" s="66" t="s">
        <v>69</v>
      </c>
      <c r="L388" s="67" t="s">
        <v>110</v>
      </c>
      <c r="M388" s="67" t="s">
        <v>83</v>
      </c>
      <c r="N388" s="68">
        <v>0.29166666666666669</v>
      </c>
      <c r="O388" s="68">
        <v>0.375</v>
      </c>
      <c r="P388" s="69"/>
      <c r="Q388" s="69"/>
      <c r="R388" s="70"/>
      <c r="S388" s="71"/>
      <c r="T388" s="69"/>
      <c r="U388" s="72"/>
      <c r="V388" s="73">
        <v>3</v>
      </c>
      <c r="W388" s="73">
        <v>63059</v>
      </c>
      <c r="X388" s="74">
        <v>5</v>
      </c>
      <c r="Y388" s="72">
        <v>0.71</v>
      </c>
      <c r="Z388" s="73" t="s">
        <v>125</v>
      </c>
      <c r="AA388" s="70">
        <v>45889</v>
      </c>
      <c r="AB388" s="73"/>
      <c r="AC388" s="75">
        <v>63059</v>
      </c>
      <c r="AD388" s="75">
        <v>7000</v>
      </c>
      <c r="AE388" s="75" t="s">
        <v>340</v>
      </c>
      <c r="AF388" s="76" t="s">
        <v>4461</v>
      </c>
      <c r="AG388" s="76" t="s">
        <v>4462</v>
      </c>
      <c r="AH388" s="77">
        <v>0</v>
      </c>
      <c r="AI388" s="77" t="s">
        <v>4463</v>
      </c>
    </row>
    <row r="389" spans="1:35" ht="12" customHeight="1" x14ac:dyDescent="0.3">
      <c r="A389" s="1" t="str">
        <f t="shared" si="18"/>
        <v>OXX1100270</v>
      </c>
      <c r="B389" s="111" t="s">
        <v>76</v>
      </c>
      <c r="C389" s="61">
        <v>1100270</v>
      </c>
      <c r="D389" s="62">
        <v>45918</v>
      </c>
      <c r="E389" s="105" t="s">
        <v>3099</v>
      </c>
      <c r="F389" s="105" t="s">
        <v>3100</v>
      </c>
      <c r="G389" s="162" t="s">
        <v>496</v>
      </c>
      <c r="H389" s="195" t="s">
        <v>103</v>
      </c>
      <c r="I389" s="64" t="s">
        <v>41</v>
      </c>
      <c r="J389" s="65">
        <v>3</v>
      </c>
      <c r="K389" s="66" t="s">
        <v>69</v>
      </c>
      <c r="L389" s="67" t="s">
        <v>111</v>
      </c>
      <c r="M389" s="67" t="s">
        <v>62</v>
      </c>
      <c r="N389" s="68" t="s">
        <v>62</v>
      </c>
      <c r="O389" s="68">
        <v>0.375</v>
      </c>
      <c r="P389" s="69"/>
      <c r="Q389" s="69"/>
      <c r="R389" s="70"/>
      <c r="S389" s="71"/>
      <c r="T389" s="69"/>
      <c r="U389" s="72"/>
      <c r="V389" s="73">
        <v>3</v>
      </c>
      <c r="W389" s="73">
        <v>62749</v>
      </c>
      <c r="X389" s="74">
        <v>5</v>
      </c>
      <c r="Y389" s="72">
        <v>0.88</v>
      </c>
      <c r="Z389" s="73" t="s">
        <v>177</v>
      </c>
      <c r="AA389" s="70">
        <v>45856</v>
      </c>
      <c r="AB389" s="73"/>
      <c r="AC389" s="75">
        <v>62749</v>
      </c>
      <c r="AD389" s="75">
        <v>7000</v>
      </c>
      <c r="AE389" s="75" t="s">
        <v>340</v>
      </c>
      <c r="AF389" s="76" t="s">
        <v>4464</v>
      </c>
      <c r="AG389" s="76" t="s">
        <v>4465</v>
      </c>
      <c r="AH389" s="77">
        <v>0</v>
      </c>
      <c r="AI389" s="77" t="s">
        <v>4466</v>
      </c>
    </row>
    <row r="390" spans="1:35" ht="12" customHeight="1" x14ac:dyDescent="0.3">
      <c r="A390" s="1" t="str">
        <f t="shared" si="18"/>
        <v>OXX1101444</v>
      </c>
      <c r="B390" s="111" t="s">
        <v>76</v>
      </c>
      <c r="C390" s="61">
        <v>1101444</v>
      </c>
      <c r="D390" s="62">
        <v>45918</v>
      </c>
      <c r="E390" s="105" t="s">
        <v>3101</v>
      </c>
      <c r="F390" s="105" t="s">
        <v>3102</v>
      </c>
      <c r="G390" s="162" t="s">
        <v>496</v>
      </c>
      <c r="H390" s="195" t="s">
        <v>103</v>
      </c>
      <c r="I390" s="64" t="s">
        <v>41</v>
      </c>
      <c r="J390" s="65">
        <v>3</v>
      </c>
      <c r="K390" s="66" t="s">
        <v>69</v>
      </c>
      <c r="L390" s="67" t="s">
        <v>342</v>
      </c>
      <c r="M390" s="67" t="s">
        <v>62</v>
      </c>
      <c r="N390" s="68" t="s">
        <v>62</v>
      </c>
      <c r="O390" s="68">
        <v>0.375</v>
      </c>
      <c r="P390" s="69"/>
      <c r="Q390" s="69"/>
      <c r="R390" s="70"/>
      <c r="S390" s="71"/>
      <c r="T390" s="69"/>
      <c r="U390" s="72"/>
      <c r="V390" s="73">
        <v>3</v>
      </c>
      <c r="W390" s="73">
        <v>70341</v>
      </c>
      <c r="X390" s="74">
        <v>5</v>
      </c>
      <c r="Y390" s="72">
        <v>0.88</v>
      </c>
      <c r="Z390" s="73" t="s">
        <v>177</v>
      </c>
      <c r="AA390" s="70">
        <v>45888</v>
      </c>
      <c r="AB390" s="73"/>
      <c r="AC390" s="75">
        <v>70341</v>
      </c>
      <c r="AD390" s="75">
        <v>7000</v>
      </c>
      <c r="AE390" s="75" t="s">
        <v>340</v>
      </c>
      <c r="AF390" s="76" t="s">
        <v>4467</v>
      </c>
      <c r="AG390" s="76" t="s">
        <v>4468</v>
      </c>
      <c r="AH390" s="77">
        <v>0</v>
      </c>
      <c r="AI390" s="77" t="s">
        <v>4469</v>
      </c>
    </row>
    <row r="391" spans="1:35" ht="12" customHeight="1" x14ac:dyDescent="0.3">
      <c r="A391" s="1" t="str">
        <f t="shared" si="18"/>
        <v>OXX1101813</v>
      </c>
      <c r="B391" s="111" t="s">
        <v>76</v>
      </c>
      <c r="C391" s="61">
        <v>1101813</v>
      </c>
      <c r="D391" s="62">
        <v>45918</v>
      </c>
      <c r="E391" s="105" t="s">
        <v>3103</v>
      </c>
      <c r="F391" s="105" t="s">
        <v>3104</v>
      </c>
      <c r="G391" s="162" t="s">
        <v>496</v>
      </c>
      <c r="H391" s="195" t="s">
        <v>103</v>
      </c>
      <c r="I391" s="64" t="s">
        <v>41</v>
      </c>
      <c r="J391" s="65">
        <v>3</v>
      </c>
      <c r="K391" s="66" t="s">
        <v>69</v>
      </c>
      <c r="L391" s="67" t="s">
        <v>252</v>
      </c>
      <c r="M391" s="67" t="s">
        <v>62</v>
      </c>
      <c r="N391" s="68" t="s">
        <v>62</v>
      </c>
      <c r="O391" s="68">
        <v>0.375</v>
      </c>
      <c r="P391" s="69"/>
      <c r="Q391" s="69"/>
      <c r="R391" s="70"/>
      <c r="S391" s="71"/>
      <c r="T391" s="69"/>
      <c r="U391" s="72"/>
      <c r="V391" s="73">
        <v>3</v>
      </c>
      <c r="W391" s="73">
        <v>76181</v>
      </c>
      <c r="X391" s="74">
        <v>5</v>
      </c>
      <c r="Y391" s="72">
        <v>0.84499999999999997</v>
      </c>
      <c r="Z391" s="73" t="s">
        <v>171</v>
      </c>
      <c r="AA391" s="70">
        <v>45889</v>
      </c>
      <c r="AB391" s="73"/>
      <c r="AC391" s="75">
        <v>76181</v>
      </c>
      <c r="AD391" s="75">
        <v>7000</v>
      </c>
      <c r="AE391" s="75" t="s">
        <v>340</v>
      </c>
      <c r="AF391" s="76" t="s">
        <v>4470</v>
      </c>
      <c r="AG391" s="76" t="s">
        <v>4471</v>
      </c>
      <c r="AH391" s="77">
        <v>0</v>
      </c>
      <c r="AI391" s="77" t="s">
        <v>4472</v>
      </c>
    </row>
    <row r="392" spans="1:35" ht="12" customHeight="1" thickBot="1" x14ac:dyDescent="0.35">
      <c r="A392" s="5" t="str">
        <f t="shared" si="17"/>
        <v/>
      </c>
      <c r="B392" s="78"/>
      <c r="C392" s="79"/>
      <c r="D392" s="80"/>
      <c r="E392" s="81"/>
      <c r="F392" s="81"/>
      <c r="G392" s="81"/>
      <c r="H392" s="82"/>
      <c r="I392" s="114" t="s">
        <v>38</v>
      </c>
      <c r="J392" s="84">
        <f>SUBTOTAL(9,J366:J391)</f>
        <v>78</v>
      </c>
      <c r="K392" s="85">
        <f>(70)-J392</f>
        <v>-8</v>
      </c>
      <c r="L392" s="127"/>
      <c r="M392" s="127"/>
      <c r="N392" s="128"/>
      <c r="O392" s="128"/>
      <c r="P392" s="129"/>
      <c r="Q392" s="129"/>
      <c r="R392" s="130"/>
      <c r="S392" s="131"/>
      <c r="T392" s="129"/>
      <c r="U392" s="132"/>
      <c r="V392" s="133"/>
      <c r="W392" s="133"/>
      <c r="X392" s="134"/>
      <c r="Y392" s="132"/>
      <c r="Z392" s="129"/>
      <c r="AA392" s="130"/>
      <c r="AB392" s="133"/>
      <c r="AC392" s="135"/>
      <c r="AD392" s="135"/>
      <c r="AE392" s="135"/>
      <c r="AF392" s="18"/>
      <c r="AG392" s="18"/>
      <c r="AH392" s="19"/>
      <c r="AI392" s="19"/>
    </row>
    <row r="393" spans="1:35" ht="12" customHeight="1" thickBot="1" x14ac:dyDescent="0.35">
      <c r="A393" s="1" t="str">
        <f t="shared" si="17"/>
        <v/>
      </c>
      <c r="B393" s="94"/>
      <c r="C393" s="115"/>
      <c r="D393" s="96"/>
      <c r="E393" s="97">
        <v>45919</v>
      </c>
      <c r="F393" s="98" t="s">
        <v>72</v>
      </c>
      <c r="G393" s="99"/>
      <c r="H393" s="100"/>
      <c r="I393" s="109"/>
      <c r="J393" s="110"/>
      <c r="K393" s="103"/>
      <c r="L393" s="118"/>
      <c r="M393" s="118"/>
      <c r="N393" s="119"/>
      <c r="O393" s="119"/>
      <c r="P393" s="120"/>
      <c r="Q393" s="120"/>
      <c r="R393" s="121"/>
      <c r="S393" s="122"/>
      <c r="T393" s="120"/>
      <c r="U393" s="123"/>
      <c r="V393" s="124"/>
      <c r="W393" s="124"/>
      <c r="X393" s="125"/>
      <c r="Y393" s="123"/>
      <c r="Z393" s="120"/>
      <c r="AA393" s="121"/>
      <c r="AB393" s="124"/>
      <c r="AC393" s="126"/>
      <c r="AD393" s="126"/>
      <c r="AE393" s="126"/>
      <c r="AF393" s="18"/>
      <c r="AG393" s="18"/>
      <c r="AH393" s="19"/>
      <c r="AI393" s="19"/>
    </row>
    <row r="394" spans="1:35" ht="12" customHeight="1" x14ac:dyDescent="0.3">
      <c r="A394" s="1" t="str">
        <f t="shared" ref="A394:A421" si="19">CONCATENATE(B394,C394)</f>
        <v>OXX1100128</v>
      </c>
      <c r="B394" s="111" t="s">
        <v>76</v>
      </c>
      <c r="C394" s="61">
        <v>1100128</v>
      </c>
      <c r="D394" s="62">
        <v>45919</v>
      </c>
      <c r="E394" s="105" t="s">
        <v>3105</v>
      </c>
      <c r="F394" s="105" t="s">
        <v>3106</v>
      </c>
      <c r="G394" s="162" t="s">
        <v>521</v>
      </c>
      <c r="H394" s="63" t="s">
        <v>60</v>
      </c>
      <c r="I394" s="64" t="s">
        <v>41</v>
      </c>
      <c r="J394" s="65">
        <v>3</v>
      </c>
      <c r="K394" s="66" t="s">
        <v>69</v>
      </c>
      <c r="L394" s="67" t="s">
        <v>211</v>
      </c>
      <c r="M394" s="67" t="s">
        <v>62</v>
      </c>
      <c r="N394" s="68" t="s">
        <v>62</v>
      </c>
      <c r="O394" s="68">
        <v>0.375</v>
      </c>
      <c r="P394" s="69"/>
      <c r="Q394" s="69"/>
      <c r="R394" s="70"/>
      <c r="S394" s="71"/>
      <c r="T394" s="69"/>
      <c r="U394" s="72"/>
      <c r="V394" s="73">
        <v>3</v>
      </c>
      <c r="W394" s="73">
        <v>65176</v>
      </c>
      <c r="X394" s="74">
        <v>5</v>
      </c>
      <c r="Y394" s="72">
        <v>0.87</v>
      </c>
      <c r="Z394" s="73" t="s">
        <v>308</v>
      </c>
      <c r="AA394" s="70">
        <v>45859</v>
      </c>
      <c r="AB394" s="73"/>
      <c r="AC394" s="75">
        <v>65176</v>
      </c>
      <c r="AD394" s="75">
        <v>7000</v>
      </c>
      <c r="AE394" s="75" t="s">
        <v>340</v>
      </c>
      <c r="AF394" s="76" t="s">
        <v>4473</v>
      </c>
      <c r="AG394" s="76" t="s">
        <v>4474</v>
      </c>
      <c r="AH394" s="77">
        <v>0</v>
      </c>
      <c r="AI394" s="77" t="s">
        <v>4475</v>
      </c>
    </row>
    <row r="395" spans="1:35" ht="12" customHeight="1" x14ac:dyDescent="0.3">
      <c r="A395" s="1" t="str">
        <f t="shared" si="19"/>
        <v>SHX1089538</v>
      </c>
      <c r="B395" s="143" t="s">
        <v>151</v>
      </c>
      <c r="C395" s="61">
        <v>1089538</v>
      </c>
      <c r="D395" s="62">
        <v>45919</v>
      </c>
      <c r="E395" s="105" t="s">
        <v>3107</v>
      </c>
      <c r="F395" s="105" t="s">
        <v>3108</v>
      </c>
      <c r="G395" s="162" t="s">
        <v>3109</v>
      </c>
      <c r="H395" s="63" t="s">
        <v>60</v>
      </c>
      <c r="I395" s="64" t="s">
        <v>41</v>
      </c>
      <c r="J395" s="65">
        <v>2</v>
      </c>
      <c r="K395" s="66" t="s">
        <v>69</v>
      </c>
      <c r="L395" s="67" t="s">
        <v>308</v>
      </c>
      <c r="M395" s="67" t="s">
        <v>83</v>
      </c>
      <c r="N395" s="68">
        <v>0.27083333333333331</v>
      </c>
      <c r="O395" s="68">
        <v>0.375</v>
      </c>
      <c r="P395" s="69"/>
      <c r="Q395" s="69"/>
      <c r="R395" s="70"/>
      <c r="S395" s="71"/>
      <c r="T395" s="69"/>
      <c r="U395" s="72"/>
      <c r="V395" s="73">
        <v>2</v>
      </c>
      <c r="W395" s="73">
        <v>65027</v>
      </c>
      <c r="X395" s="74">
        <v>5</v>
      </c>
      <c r="Y395" s="72">
        <v>0.98499999999999999</v>
      </c>
      <c r="Z395" s="73" t="s">
        <v>211</v>
      </c>
      <c r="AA395" s="70">
        <v>45890</v>
      </c>
      <c r="AB395" s="73"/>
      <c r="AC395" s="75">
        <v>65027</v>
      </c>
      <c r="AD395" s="75">
        <v>9000</v>
      </c>
      <c r="AE395" s="75" t="s">
        <v>340</v>
      </c>
      <c r="AF395" s="76" t="s">
        <v>4476</v>
      </c>
      <c r="AG395" s="76" t="s">
        <v>4477</v>
      </c>
      <c r="AH395" s="77">
        <v>0</v>
      </c>
      <c r="AI395" s="77" t="s">
        <v>4478</v>
      </c>
    </row>
    <row r="396" spans="1:35" ht="12" customHeight="1" x14ac:dyDescent="0.3">
      <c r="A396" s="1" t="str">
        <f t="shared" si="19"/>
        <v>SHX1086060</v>
      </c>
      <c r="B396" s="143" t="s">
        <v>151</v>
      </c>
      <c r="C396" s="61">
        <v>1086060</v>
      </c>
      <c r="D396" s="62">
        <v>45919</v>
      </c>
      <c r="E396" s="105" t="s">
        <v>3110</v>
      </c>
      <c r="F396" s="105" t="s">
        <v>3111</v>
      </c>
      <c r="G396" s="162" t="s">
        <v>534</v>
      </c>
      <c r="H396" s="215" t="s">
        <v>399</v>
      </c>
      <c r="I396" s="64" t="s">
        <v>41</v>
      </c>
      <c r="J396" s="65">
        <v>2</v>
      </c>
      <c r="K396" s="66" t="s">
        <v>69</v>
      </c>
      <c r="L396" s="67" t="s">
        <v>158</v>
      </c>
      <c r="M396" s="67" t="s">
        <v>62</v>
      </c>
      <c r="N396" s="68" t="s">
        <v>62</v>
      </c>
      <c r="O396" s="68">
        <v>0.375</v>
      </c>
      <c r="P396" s="69"/>
      <c r="Q396" s="69"/>
      <c r="R396" s="70"/>
      <c r="S396" s="71"/>
      <c r="T396" s="69"/>
      <c r="U396" s="72"/>
      <c r="V396" s="73">
        <v>2</v>
      </c>
      <c r="W396" s="73">
        <v>114866</v>
      </c>
      <c r="X396" s="74">
        <v>5</v>
      </c>
      <c r="Y396" s="72">
        <v>0.86499999999999999</v>
      </c>
      <c r="Z396" s="73" t="s">
        <v>158</v>
      </c>
      <c r="AA396" s="70">
        <v>45890</v>
      </c>
      <c r="AB396" s="73"/>
      <c r="AC396" s="75">
        <v>114866</v>
      </c>
      <c r="AD396" s="75">
        <v>15000</v>
      </c>
      <c r="AE396" s="75" t="s">
        <v>340</v>
      </c>
      <c r="AF396" s="76" t="s">
        <v>4479</v>
      </c>
      <c r="AG396" s="76" t="s">
        <v>4480</v>
      </c>
      <c r="AH396" s="77">
        <v>0</v>
      </c>
      <c r="AI396" s="77" t="s">
        <v>4481</v>
      </c>
    </row>
    <row r="397" spans="1:35" ht="12" customHeight="1" x14ac:dyDescent="0.3">
      <c r="A397" s="1" t="str">
        <f t="shared" si="19"/>
        <v>OXX1095523</v>
      </c>
      <c r="B397" s="111" t="s">
        <v>76</v>
      </c>
      <c r="C397" s="61">
        <v>1095523</v>
      </c>
      <c r="D397" s="62">
        <v>45919</v>
      </c>
      <c r="E397" s="105" t="s">
        <v>3112</v>
      </c>
      <c r="F397" s="105" t="s">
        <v>3113</v>
      </c>
      <c r="G397" s="162" t="s">
        <v>490</v>
      </c>
      <c r="H397" s="226" t="s">
        <v>478</v>
      </c>
      <c r="I397" s="64" t="s">
        <v>41</v>
      </c>
      <c r="J397" s="65">
        <v>3</v>
      </c>
      <c r="K397" s="66" t="s">
        <v>69</v>
      </c>
      <c r="L397" s="67" t="s">
        <v>82</v>
      </c>
      <c r="M397" s="67" t="s">
        <v>62</v>
      </c>
      <c r="N397" s="68" t="s">
        <v>62</v>
      </c>
      <c r="O397" s="68">
        <v>0.375</v>
      </c>
      <c r="P397" s="69"/>
      <c r="Q397" s="69"/>
      <c r="R397" s="70"/>
      <c r="S397" s="71"/>
      <c r="T397" s="69"/>
      <c r="U397" s="72"/>
      <c r="V397" s="73">
        <v>4</v>
      </c>
      <c r="W397" s="73">
        <v>87590</v>
      </c>
      <c r="X397" s="74">
        <v>5</v>
      </c>
      <c r="Y397" s="72">
        <v>0.86499999999999999</v>
      </c>
      <c r="Z397" s="73" t="s">
        <v>177</v>
      </c>
      <c r="AA397" s="70">
        <v>45890</v>
      </c>
      <c r="AB397" s="73"/>
      <c r="AC397" s="75">
        <v>87590</v>
      </c>
      <c r="AD397" s="75">
        <v>9000</v>
      </c>
      <c r="AE397" s="75" t="s">
        <v>340</v>
      </c>
      <c r="AF397" s="76" t="s">
        <v>4482</v>
      </c>
      <c r="AG397" s="76" t="s">
        <v>4483</v>
      </c>
      <c r="AH397" s="77">
        <v>0</v>
      </c>
      <c r="AI397" s="77" t="s">
        <v>4484</v>
      </c>
    </row>
    <row r="398" spans="1:35" ht="12" customHeight="1" x14ac:dyDescent="0.3">
      <c r="A398" s="1" t="str">
        <f t="shared" si="19"/>
        <v>OXX1103615</v>
      </c>
      <c r="B398" s="111" t="s">
        <v>76</v>
      </c>
      <c r="C398" s="61">
        <v>1103615</v>
      </c>
      <c r="D398" s="62">
        <v>45919</v>
      </c>
      <c r="E398" s="105" t="s">
        <v>3114</v>
      </c>
      <c r="F398" s="105" t="s">
        <v>3115</v>
      </c>
      <c r="G398" s="162" t="s">
        <v>444</v>
      </c>
      <c r="H398" s="63" t="s">
        <v>85</v>
      </c>
      <c r="I398" s="64" t="s">
        <v>41</v>
      </c>
      <c r="J398" s="65">
        <v>3</v>
      </c>
      <c r="K398" s="66" t="s">
        <v>69</v>
      </c>
      <c r="L398" s="67" t="s">
        <v>84</v>
      </c>
      <c r="M398" s="67" t="s">
        <v>62</v>
      </c>
      <c r="N398" s="68" t="s">
        <v>62</v>
      </c>
      <c r="O398" s="68">
        <v>0.375</v>
      </c>
      <c r="P398" s="69"/>
      <c r="Q398" s="69"/>
      <c r="R398" s="70"/>
      <c r="S398" s="71"/>
      <c r="T398" s="69"/>
      <c r="U398" s="72"/>
      <c r="V398" s="73">
        <v>3</v>
      </c>
      <c r="W398" s="73">
        <v>67389</v>
      </c>
      <c r="X398" s="74">
        <v>5</v>
      </c>
      <c r="Y398" s="72">
        <v>0.69</v>
      </c>
      <c r="Z398" s="73" t="s">
        <v>84</v>
      </c>
      <c r="AA398" s="70">
        <v>45890</v>
      </c>
      <c r="AB398" s="73"/>
      <c r="AC398" s="75">
        <v>67389</v>
      </c>
      <c r="AD398" s="75">
        <v>7000</v>
      </c>
      <c r="AE398" s="75" t="s">
        <v>340</v>
      </c>
      <c r="AF398" s="76" t="s">
        <v>4485</v>
      </c>
      <c r="AG398" s="76" t="s">
        <v>4486</v>
      </c>
      <c r="AH398" s="77">
        <v>0</v>
      </c>
      <c r="AI398" s="77" t="s">
        <v>4487</v>
      </c>
    </row>
    <row r="399" spans="1:35" ht="12" customHeight="1" x14ac:dyDescent="0.3">
      <c r="A399" s="1" t="str">
        <f t="shared" si="19"/>
        <v>OXX1096001</v>
      </c>
      <c r="B399" s="111" t="s">
        <v>76</v>
      </c>
      <c r="C399" s="61">
        <v>1096001</v>
      </c>
      <c r="D399" s="62">
        <v>45919</v>
      </c>
      <c r="E399" s="105" t="s">
        <v>3116</v>
      </c>
      <c r="F399" s="105" t="s">
        <v>3117</v>
      </c>
      <c r="G399" s="162" t="s">
        <v>493</v>
      </c>
      <c r="H399" s="214" t="s">
        <v>398</v>
      </c>
      <c r="I399" s="64" t="s">
        <v>41</v>
      </c>
      <c r="J399" s="65">
        <v>3</v>
      </c>
      <c r="K399" s="66" t="s">
        <v>69</v>
      </c>
      <c r="L399" s="67" t="s">
        <v>475</v>
      </c>
      <c r="M399" s="67" t="s">
        <v>62</v>
      </c>
      <c r="N399" s="68" t="s">
        <v>62</v>
      </c>
      <c r="O399" s="68">
        <v>0.375</v>
      </c>
      <c r="P399" s="69"/>
      <c r="Q399" s="69"/>
      <c r="R399" s="70"/>
      <c r="S399" s="71"/>
      <c r="T399" s="69"/>
      <c r="U399" s="72"/>
      <c r="V399" s="73">
        <v>5</v>
      </c>
      <c r="W399" s="73">
        <v>88229</v>
      </c>
      <c r="X399" s="74">
        <v>5</v>
      </c>
      <c r="Y399" s="72">
        <v>0.78</v>
      </c>
      <c r="Z399" s="73" t="s">
        <v>93</v>
      </c>
      <c r="AA399" s="70">
        <v>45890</v>
      </c>
      <c r="AB399" s="73"/>
      <c r="AC399" s="75">
        <v>88229</v>
      </c>
      <c r="AD399" s="75">
        <v>9000</v>
      </c>
      <c r="AE399" s="75" t="s">
        <v>340</v>
      </c>
      <c r="AF399" s="76" t="s">
        <v>4488</v>
      </c>
      <c r="AG399" s="76" t="s">
        <v>4489</v>
      </c>
      <c r="AH399" s="77">
        <v>0</v>
      </c>
      <c r="AI399" s="77" t="s">
        <v>4490</v>
      </c>
    </row>
    <row r="400" spans="1:35" ht="12" customHeight="1" x14ac:dyDescent="0.3">
      <c r="A400" s="1" t="str">
        <f t="shared" si="19"/>
        <v>OXX1088281</v>
      </c>
      <c r="B400" s="111" t="s">
        <v>76</v>
      </c>
      <c r="C400" s="61">
        <v>1088281</v>
      </c>
      <c r="D400" s="62">
        <v>45919</v>
      </c>
      <c r="E400" s="105" t="s">
        <v>3118</v>
      </c>
      <c r="F400" s="105" t="s">
        <v>3119</v>
      </c>
      <c r="G400" s="162" t="s">
        <v>496</v>
      </c>
      <c r="H400" s="195" t="s">
        <v>89</v>
      </c>
      <c r="I400" s="64" t="s">
        <v>41</v>
      </c>
      <c r="J400" s="65">
        <v>3</v>
      </c>
      <c r="K400" s="66" t="s">
        <v>69</v>
      </c>
      <c r="L400" s="67" t="s">
        <v>92</v>
      </c>
      <c r="M400" s="67" t="s">
        <v>62</v>
      </c>
      <c r="N400" s="68" t="s">
        <v>62</v>
      </c>
      <c r="O400" s="68">
        <v>0.375</v>
      </c>
      <c r="P400" s="69"/>
      <c r="Q400" s="69"/>
      <c r="R400" s="70"/>
      <c r="S400" s="71"/>
      <c r="T400" s="69"/>
      <c r="U400" s="72"/>
      <c r="V400" s="73">
        <v>3</v>
      </c>
      <c r="W400" s="73">
        <v>96870</v>
      </c>
      <c r="X400" s="74">
        <v>5</v>
      </c>
      <c r="Y400" s="72">
        <v>0.7</v>
      </c>
      <c r="Z400" s="73" t="s">
        <v>95</v>
      </c>
      <c r="AA400" s="70">
        <v>45889</v>
      </c>
      <c r="AB400" s="73"/>
      <c r="AC400" s="75">
        <v>96870</v>
      </c>
      <c r="AD400" s="75">
        <v>9000</v>
      </c>
      <c r="AE400" s="75" t="s">
        <v>340</v>
      </c>
      <c r="AF400" s="76" t="s">
        <v>4491</v>
      </c>
      <c r="AG400" s="76" t="s">
        <v>4492</v>
      </c>
      <c r="AH400" s="77">
        <v>0</v>
      </c>
      <c r="AI400" s="77" t="s">
        <v>4493</v>
      </c>
    </row>
    <row r="401" spans="1:35" ht="12" customHeight="1" x14ac:dyDescent="0.3">
      <c r="A401" s="1" t="str">
        <f t="shared" si="19"/>
        <v>OXX1092505</v>
      </c>
      <c r="B401" s="111" t="s">
        <v>76</v>
      </c>
      <c r="C401" s="61">
        <v>1092505</v>
      </c>
      <c r="D401" s="62">
        <v>45919</v>
      </c>
      <c r="E401" s="105" t="s">
        <v>3120</v>
      </c>
      <c r="F401" s="105" t="s">
        <v>3121</v>
      </c>
      <c r="G401" s="162" t="s">
        <v>496</v>
      </c>
      <c r="H401" s="195" t="s">
        <v>89</v>
      </c>
      <c r="I401" s="64" t="s">
        <v>41</v>
      </c>
      <c r="J401" s="65">
        <v>3</v>
      </c>
      <c r="K401" s="66" t="s">
        <v>69</v>
      </c>
      <c r="L401" s="67" t="s">
        <v>91</v>
      </c>
      <c r="M401" s="67" t="s">
        <v>62</v>
      </c>
      <c r="N401" s="68" t="s">
        <v>62</v>
      </c>
      <c r="O401" s="68">
        <v>0.375</v>
      </c>
      <c r="P401" s="69"/>
      <c r="Q401" s="69"/>
      <c r="R401" s="70"/>
      <c r="S401" s="71"/>
      <c r="T401" s="69"/>
      <c r="U401" s="72"/>
      <c r="V401" s="73">
        <v>3</v>
      </c>
      <c r="W401" s="73">
        <v>71248</v>
      </c>
      <c r="X401" s="74">
        <v>5</v>
      </c>
      <c r="Y401" s="72">
        <v>0.87</v>
      </c>
      <c r="Z401" s="73" t="s">
        <v>177</v>
      </c>
      <c r="AA401" s="70">
        <v>45891</v>
      </c>
      <c r="AB401" s="73"/>
      <c r="AC401" s="75">
        <v>71248</v>
      </c>
      <c r="AD401" s="75">
        <v>7000</v>
      </c>
      <c r="AE401" s="75" t="s">
        <v>340</v>
      </c>
      <c r="AF401" s="76" t="s">
        <v>4494</v>
      </c>
      <c r="AG401" s="76" t="s">
        <v>4495</v>
      </c>
      <c r="AH401" s="77">
        <v>0</v>
      </c>
      <c r="AI401" s="77" t="s">
        <v>4496</v>
      </c>
    </row>
    <row r="402" spans="1:35" ht="12" customHeight="1" x14ac:dyDescent="0.3">
      <c r="A402" s="1" t="str">
        <f t="shared" si="19"/>
        <v>OXX1092940</v>
      </c>
      <c r="B402" s="111" t="s">
        <v>76</v>
      </c>
      <c r="C402" s="61">
        <v>1092940</v>
      </c>
      <c r="D402" s="62">
        <v>45919</v>
      </c>
      <c r="E402" s="105" t="s">
        <v>3122</v>
      </c>
      <c r="F402" s="105" t="s">
        <v>3123</v>
      </c>
      <c r="G402" s="162" t="s">
        <v>496</v>
      </c>
      <c r="H402" s="195" t="s">
        <v>89</v>
      </c>
      <c r="I402" s="64" t="s">
        <v>41</v>
      </c>
      <c r="J402" s="65">
        <v>3</v>
      </c>
      <c r="K402" s="66" t="s">
        <v>69</v>
      </c>
      <c r="L402" s="67" t="s">
        <v>99</v>
      </c>
      <c r="M402" s="67" t="s">
        <v>62</v>
      </c>
      <c r="N402" s="68" t="s">
        <v>62</v>
      </c>
      <c r="O402" s="68">
        <v>0.375</v>
      </c>
      <c r="P402" s="69"/>
      <c r="Q402" s="69"/>
      <c r="R402" s="70"/>
      <c r="S402" s="71"/>
      <c r="T402" s="69"/>
      <c r="U402" s="72"/>
      <c r="V402" s="73">
        <v>3</v>
      </c>
      <c r="W402" s="73">
        <v>70660</v>
      </c>
      <c r="X402" s="74">
        <v>5</v>
      </c>
      <c r="Y402" s="72">
        <v>1</v>
      </c>
      <c r="Z402" s="73" t="s">
        <v>95</v>
      </c>
      <c r="AA402" s="70">
        <v>45859</v>
      </c>
      <c r="AB402" s="73"/>
      <c r="AC402" s="75">
        <v>70660</v>
      </c>
      <c r="AD402" s="75">
        <v>7000</v>
      </c>
      <c r="AE402" s="75" t="s">
        <v>340</v>
      </c>
      <c r="AF402" s="76" t="s">
        <v>4497</v>
      </c>
      <c r="AG402" s="76" t="s">
        <v>4498</v>
      </c>
      <c r="AH402" s="77">
        <v>0</v>
      </c>
      <c r="AI402" s="77" t="s">
        <v>4499</v>
      </c>
    </row>
    <row r="403" spans="1:35" ht="12" customHeight="1" x14ac:dyDescent="0.3">
      <c r="A403" s="1" t="str">
        <f t="shared" si="19"/>
        <v>OXX1095721</v>
      </c>
      <c r="B403" s="111" t="s">
        <v>76</v>
      </c>
      <c r="C403" s="61">
        <v>1095721</v>
      </c>
      <c r="D403" s="62">
        <v>45919</v>
      </c>
      <c r="E403" s="105" t="s">
        <v>3124</v>
      </c>
      <c r="F403" s="105" t="s">
        <v>3125</v>
      </c>
      <c r="G403" s="162" t="s">
        <v>496</v>
      </c>
      <c r="H403" s="195" t="s">
        <v>89</v>
      </c>
      <c r="I403" s="64" t="s">
        <v>41</v>
      </c>
      <c r="J403" s="65">
        <v>3</v>
      </c>
      <c r="K403" s="66" t="s">
        <v>69</v>
      </c>
      <c r="L403" s="67" t="s">
        <v>94</v>
      </c>
      <c r="M403" s="67" t="s">
        <v>62</v>
      </c>
      <c r="N403" s="68" t="s">
        <v>62</v>
      </c>
      <c r="O403" s="68">
        <v>0.375</v>
      </c>
      <c r="P403" s="69"/>
      <c r="Q403" s="69"/>
      <c r="R403" s="70"/>
      <c r="S403" s="71"/>
      <c r="T403" s="69"/>
      <c r="U403" s="72"/>
      <c r="V403" s="73">
        <v>3</v>
      </c>
      <c r="W403" s="73">
        <v>82051</v>
      </c>
      <c r="X403" s="74">
        <v>5</v>
      </c>
      <c r="Y403" s="72">
        <v>0.91500000000000004</v>
      </c>
      <c r="Z403" s="73" t="s">
        <v>171</v>
      </c>
      <c r="AA403" s="70">
        <v>45890</v>
      </c>
      <c r="AB403" s="73"/>
      <c r="AC403" s="75">
        <v>82051</v>
      </c>
      <c r="AD403" s="75">
        <v>7000</v>
      </c>
      <c r="AE403" s="75" t="s">
        <v>340</v>
      </c>
      <c r="AF403" s="76" t="s">
        <v>4500</v>
      </c>
      <c r="AG403" s="76" t="s">
        <v>4501</v>
      </c>
      <c r="AH403" s="77">
        <v>0</v>
      </c>
      <c r="AI403" s="77" t="s">
        <v>4502</v>
      </c>
    </row>
    <row r="404" spans="1:35" ht="12" customHeight="1" x14ac:dyDescent="0.3">
      <c r="A404" s="1" t="str">
        <f t="shared" si="19"/>
        <v>OXX1096874</v>
      </c>
      <c r="B404" s="111" t="s">
        <v>76</v>
      </c>
      <c r="C404" s="61">
        <v>1096874</v>
      </c>
      <c r="D404" s="62">
        <v>45919</v>
      </c>
      <c r="E404" s="105" t="s">
        <v>3126</v>
      </c>
      <c r="F404" s="105" t="s">
        <v>3127</v>
      </c>
      <c r="G404" s="162" t="s">
        <v>496</v>
      </c>
      <c r="H404" s="195" t="s">
        <v>89</v>
      </c>
      <c r="I404" s="64" t="s">
        <v>41</v>
      </c>
      <c r="J404" s="65">
        <v>3</v>
      </c>
      <c r="K404" s="66" t="s">
        <v>69</v>
      </c>
      <c r="L404" s="67" t="s">
        <v>100</v>
      </c>
      <c r="M404" s="67" t="s">
        <v>62</v>
      </c>
      <c r="N404" s="68" t="s">
        <v>62</v>
      </c>
      <c r="O404" s="68">
        <v>0.375</v>
      </c>
      <c r="P404" s="69"/>
      <c r="Q404" s="69"/>
      <c r="R404" s="70"/>
      <c r="S404" s="71"/>
      <c r="T404" s="69"/>
      <c r="U404" s="72"/>
      <c r="V404" s="73">
        <v>3</v>
      </c>
      <c r="W404" s="73">
        <v>71924</v>
      </c>
      <c r="X404" s="74">
        <v>5</v>
      </c>
      <c r="Y404" s="72">
        <v>0.9</v>
      </c>
      <c r="Z404" s="73" t="s">
        <v>94</v>
      </c>
      <c r="AA404" s="70">
        <v>45890</v>
      </c>
      <c r="AB404" s="73"/>
      <c r="AC404" s="75">
        <v>71924</v>
      </c>
      <c r="AD404" s="75">
        <v>7000</v>
      </c>
      <c r="AE404" s="75" t="s">
        <v>340</v>
      </c>
      <c r="AF404" s="76" t="s">
        <v>4503</v>
      </c>
      <c r="AG404" s="76" t="s">
        <v>4504</v>
      </c>
      <c r="AH404" s="77">
        <v>0</v>
      </c>
      <c r="AI404" s="77" t="s">
        <v>4505</v>
      </c>
    </row>
    <row r="405" spans="1:35" ht="12" customHeight="1" x14ac:dyDescent="0.3">
      <c r="A405" s="1" t="str">
        <f t="shared" si="19"/>
        <v>OXX1100138</v>
      </c>
      <c r="B405" s="111" t="s">
        <v>76</v>
      </c>
      <c r="C405" s="61">
        <v>1100138</v>
      </c>
      <c r="D405" s="62">
        <v>45919</v>
      </c>
      <c r="E405" s="105" t="s">
        <v>3128</v>
      </c>
      <c r="F405" s="105" t="s">
        <v>3129</v>
      </c>
      <c r="G405" s="162" t="s">
        <v>496</v>
      </c>
      <c r="H405" s="195" t="s">
        <v>89</v>
      </c>
      <c r="I405" s="64" t="s">
        <v>41</v>
      </c>
      <c r="J405" s="65">
        <v>3</v>
      </c>
      <c r="K405" s="66" t="s">
        <v>69</v>
      </c>
      <c r="L405" s="67" t="s">
        <v>95</v>
      </c>
      <c r="M405" s="67" t="s">
        <v>62</v>
      </c>
      <c r="N405" s="68" t="s">
        <v>62</v>
      </c>
      <c r="O405" s="68">
        <v>0.375</v>
      </c>
      <c r="P405" s="69"/>
      <c r="Q405" s="69"/>
      <c r="R405" s="70"/>
      <c r="S405" s="71"/>
      <c r="T405" s="69"/>
      <c r="U405" s="72"/>
      <c r="V405" s="73">
        <v>3</v>
      </c>
      <c r="W405" s="73">
        <v>60240</v>
      </c>
      <c r="X405" s="74">
        <v>5</v>
      </c>
      <c r="Y405" s="72">
        <v>0.78</v>
      </c>
      <c r="Z405" s="73" t="s">
        <v>342</v>
      </c>
      <c r="AA405" s="70">
        <v>45887</v>
      </c>
      <c r="AB405" s="73"/>
      <c r="AC405" s="75">
        <v>60240</v>
      </c>
      <c r="AD405" s="75">
        <v>5000</v>
      </c>
      <c r="AE405" s="75" t="s">
        <v>340</v>
      </c>
      <c r="AF405" s="76" t="s">
        <v>4506</v>
      </c>
      <c r="AG405" s="76" t="s">
        <v>4507</v>
      </c>
      <c r="AH405" s="77">
        <v>0</v>
      </c>
      <c r="AI405" s="77" t="s">
        <v>4508</v>
      </c>
    </row>
    <row r="406" spans="1:35" ht="12" customHeight="1" x14ac:dyDescent="0.3">
      <c r="A406" s="1" t="str">
        <f t="shared" si="19"/>
        <v>OXX1100376</v>
      </c>
      <c r="B406" s="111" t="s">
        <v>76</v>
      </c>
      <c r="C406" s="61">
        <v>1100376</v>
      </c>
      <c r="D406" s="62">
        <v>45919</v>
      </c>
      <c r="E406" s="105" t="s">
        <v>3130</v>
      </c>
      <c r="F406" s="105" t="s">
        <v>3131</v>
      </c>
      <c r="G406" s="162" t="s">
        <v>493</v>
      </c>
      <c r="H406" s="195" t="s">
        <v>89</v>
      </c>
      <c r="I406" s="64" t="s">
        <v>41</v>
      </c>
      <c r="J406" s="65">
        <v>3</v>
      </c>
      <c r="K406" s="66" t="s">
        <v>69</v>
      </c>
      <c r="L406" s="67" t="s">
        <v>97</v>
      </c>
      <c r="M406" s="67" t="s">
        <v>83</v>
      </c>
      <c r="N406" s="68">
        <v>0.29166666666666669</v>
      </c>
      <c r="O406" s="68">
        <v>0.375</v>
      </c>
      <c r="P406" s="69"/>
      <c r="Q406" s="69"/>
      <c r="R406" s="70"/>
      <c r="S406" s="71"/>
      <c r="T406" s="69"/>
      <c r="U406" s="72"/>
      <c r="V406" s="73">
        <v>3</v>
      </c>
      <c r="W406" s="73">
        <v>101491</v>
      </c>
      <c r="X406" s="74">
        <v>5</v>
      </c>
      <c r="Y406" s="72">
        <v>0.73</v>
      </c>
      <c r="Z406" s="73" t="s">
        <v>96</v>
      </c>
      <c r="AA406" s="70">
        <v>45889</v>
      </c>
      <c r="AB406" s="73"/>
      <c r="AC406" s="75">
        <v>101491</v>
      </c>
      <c r="AD406" s="75">
        <v>9000</v>
      </c>
      <c r="AE406" s="75" t="s">
        <v>340</v>
      </c>
      <c r="AF406" s="76" t="s">
        <v>4509</v>
      </c>
      <c r="AG406" s="76" t="s">
        <v>1787</v>
      </c>
      <c r="AH406" s="77">
        <v>0</v>
      </c>
      <c r="AI406" s="77" t="s">
        <v>4510</v>
      </c>
    </row>
    <row r="407" spans="1:35" ht="12" customHeight="1" x14ac:dyDescent="0.3">
      <c r="A407" s="1" t="str">
        <f t="shared" si="19"/>
        <v>OXX1100397</v>
      </c>
      <c r="B407" s="111" t="s">
        <v>76</v>
      </c>
      <c r="C407" s="61">
        <v>1100397</v>
      </c>
      <c r="D407" s="62">
        <v>45919</v>
      </c>
      <c r="E407" s="105" t="s">
        <v>3132</v>
      </c>
      <c r="F407" s="105" t="s">
        <v>3133</v>
      </c>
      <c r="G407" s="162" t="s">
        <v>496</v>
      </c>
      <c r="H407" s="195" t="s">
        <v>89</v>
      </c>
      <c r="I407" s="64" t="s">
        <v>41</v>
      </c>
      <c r="J407" s="65">
        <v>3</v>
      </c>
      <c r="K407" s="66" t="s">
        <v>69</v>
      </c>
      <c r="L407" s="67" t="s">
        <v>90</v>
      </c>
      <c r="M407" s="67" t="s">
        <v>62</v>
      </c>
      <c r="N407" s="68" t="s">
        <v>62</v>
      </c>
      <c r="O407" s="68">
        <v>0.375</v>
      </c>
      <c r="P407" s="69"/>
      <c r="Q407" s="69"/>
      <c r="R407" s="70"/>
      <c r="S407" s="71"/>
      <c r="T407" s="69"/>
      <c r="U407" s="72"/>
      <c r="V407" s="73">
        <v>3</v>
      </c>
      <c r="W407" s="73">
        <v>75609</v>
      </c>
      <c r="X407" s="74">
        <v>5</v>
      </c>
      <c r="Y407" s="72">
        <v>0.88</v>
      </c>
      <c r="Z407" s="73" t="s">
        <v>177</v>
      </c>
      <c r="AA407" s="70">
        <v>45889</v>
      </c>
      <c r="AB407" s="73"/>
      <c r="AC407" s="75">
        <v>75609</v>
      </c>
      <c r="AD407" s="75">
        <v>7000</v>
      </c>
      <c r="AE407" s="75" t="s">
        <v>340</v>
      </c>
      <c r="AF407" s="76" t="s">
        <v>4511</v>
      </c>
      <c r="AG407" s="76" t="s">
        <v>4512</v>
      </c>
      <c r="AH407" s="77">
        <v>0</v>
      </c>
      <c r="AI407" s="77" t="s">
        <v>4513</v>
      </c>
    </row>
    <row r="408" spans="1:35" ht="12" customHeight="1" x14ac:dyDescent="0.3">
      <c r="A408" s="1" t="str">
        <f t="shared" si="19"/>
        <v>OXX1104631</v>
      </c>
      <c r="B408" s="111" t="s">
        <v>76</v>
      </c>
      <c r="C408" s="61">
        <v>1104631</v>
      </c>
      <c r="D408" s="62">
        <v>45919</v>
      </c>
      <c r="E408" s="105" t="s">
        <v>3134</v>
      </c>
      <c r="F408" s="105" t="s">
        <v>3135</v>
      </c>
      <c r="G408" s="162" t="s">
        <v>496</v>
      </c>
      <c r="H408" s="195" t="s">
        <v>89</v>
      </c>
      <c r="I408" s="64" t="s">
        <v>41</v>
      </c>
      <c r="J408" s="65">
        <v>3</v>
      </c>
      <c r="K408" s="66" t="s">
        <v>69</v>
      </c>
      <c r="L408" s="67" t="s">
        <v>272</v>
      </c>
      <c r="M408" s="67" t="s">
        <v>62</v>
      </c>
      <c r="N408" s="68" t="s">
        <v>62</v>
      </c>
      <c r="O408" s="68">
        <v>0.375</v>
      </c>
      <c r="P408" s="69"/>
      <c r="Q408" s="69"/>
      <c r="R408" s="70"/>
      <c r="S408" s="71"/>
      <c r="T408" s="69"/>
      <c r="U408" s="72"/>
      <c r="V408" s="73">
        <v>3</v>
      </c>
      <c r="W408" s="73">
        <v>68006</v>
      </c>
      <c r="X408" s="74">
        <v>5</v>
      </c>
      <c r="Y408" s="72">
        <v>0.8</v>
      </c>
      <c r="Z408" s="73" t="s">
        <v>96</v>
      </c>
      <c r="AA408" s="70">
        <v>45890</v>
      </c>
      <c r="AB408" s="73"/>
      <c r="AC408" s="75">
        <v>68006</v>
      </c>
      <c r="AD408" s="75">
        <v>7000</v>
      </c>
      <c r="AE408" s="75" t="s">
        <v>340</v>
      </c>
      <c r="AF408" s="76" t="s">
        <v>4514</v>
      </c>
      <c r="AG408" s="76" t="s">
        <v>4515</v>
      </c>
      <c r="AH408" s="77">
        <v>0</v>
      </c>
      <c r="AI408" s="77" t="s">
        <v>4516</v>
      </c>
    </row>
    <row r="409" spans="1:35" ht="12" customHeight="1" x14ac:dyDescent="0.3">
      <c r="A409" s="1" t="str">
        <f t="shared" si="19"/>
        <v>OXX1110743</v>
      </c>
      <c r="B409" s="111" t="s">
        <v>76</v>
      </c>
      <c r="C409" s="61">
        <v>1110743</v>
      </c>
      <c r="D409" s="62">
        <v>45919</v>
      </c>
      <c r="E409" s="105" t="s">
        <v>3136</v>
      </c>
      <c r="F409" s="105" t="s">
        <v>3137</v>
      </c>
      <c r="G409" s="162" t="s">
        <v>496</v>
      </c>
      <c r="H409" s="195" t="s">
        <v>89</v>
      </c>
      <c r="I409" s="64" t="s">
        <v>41</v>
      </c>
      <c r="J409" s="65">
        <v>3</v>
      </c>
      <c r="K409" s="66" t="s">
        <v>69</v>
      </c>
      <c r="L409" s="67" t="s">
        <v>366</v>
      </c>
      <c r="M409" s="67" t="s">
        <v>62</v>
      </c>
      <c r="N409" s="68" t="s">
        <v>62</v>
      </c>
      <c r="O409" s="68">
        <v>0.375</v>
      </c>
      <c r="P409" s="69"/>
      <c r="Q409" s="69"/>
      <c r="R409" s="70"/>
      <c r="S409" s="71"/>
      <c r="T409" s="69"/>
      <c r="U409" s="72"/>
      <c r="V409" s="73">
        <v>3</v>
      </c>
      <c r="W409" s="73">
        <v>56079</v>
      </c>
      <c r="X409" s="74">
        <v>5</v>
      </c>
      <c r="Y409" s="72">
        <v>0.93</v>
      </c>
      <c r="Z409" s="73" t="s">
        <v>366</v>
      </c>
      <c r="AA409" s="70">
        <v>45889</v>
      </c>
      <c r="AB409" s="73"/>
      <c r="AC409" s="75">
        <v>56079</v>
      </c>
      <c r="AD409" s="75">
        <v>5000</v>
      </c>
      <c r="AE409" s="75" t="s">
        <v>340</v>
      </c>
      <c r="AF409" s="76" t="s">
        <v>4517</v>
      </c>
      <c r="AG409" s="76" t="s">
        <v>4518</v>
      </c>
      <c r="AH409" s="77">
        <v>0</v>
      </c>
      <c r="AI409" s="77" t="s">
        <v>4519</v>
      </c>
    </row>
    <row r="410" spans="1:35" ht="12" customHeight="1" x14ac:dyDescent="0.3">
      <c r="A410" s="1" t="str">
        <f t="shared" si="19"/>
        <v>OXX1104831</v>
      </c>
      <c r="B410" s="111" t="s">
        <v>76</v>
      </c>
      <c r="C410" s="61">
        <v>1104831</v>
      </c>
      <c r="D410" s="62">
        <v>45919</v>
      </c>
      <c r="E410" s="105" t="s">
        <v>3138</v>
      </c>
      <c r="F410" s="105" t="s">
        <v>3139</v>
      </c>
      <c r="G410" s="162" t="s">
        <v>804</v>
      </c>
      <c r="H410" s="63" t="s">
        <v>101</v>
      </c>
      <c r="I410" s="64" t="s">
        <v>41</v>
      </c>
      <c r="J410" s="65">
        <v>3</v>
      </c>
      <c r="K410" s="66" t="s">
        <v>69</v>
      </c>
      <c r="L410" s="67" t="s">
        <v>379</v>
      </c>
      <c r="M410" s="67" t="s">
        <v>83</v>
      </c>
      <c r="N410" s="68">
        <v>0.29166666666666669</v>
      </c>
      <c r="O410" s="68">
        <v>0.375</v>
      </c>
      <c r="P410" s="69"/>
      <c r="Q410" s="69"/>
      <c r="R410" s="70"/>
      <c r="S410" s="71"/>
      <c r="T410" s="69"/>
      <c r="U410" s="72"/>
      <c r="V410" s="73">
        <v>4</v>
      </c>
      <c r="W410" s="73">
        <v>77671</v>
      </c>
      <c r="X410" s="74">
        <v>5</v>
      </c>
      <c r="Y410" s="72">
        <v>0.86499999999999999</v>
      </c>
      <c r="Z410" s="73" t="s">
        <v>379</v>
      </c>
      <c r="AA410" s="70">
        <v>45856</v>
      </c>
      <c r="AB410" s="73"/>
      <c r="AC410" s="75">
        <v>77671</v>
      </c>
      <c r="AD410" s="75">
        <v>7000</v>
      </c>
      <c r="AE410" s="75" t="s">
        <v>340</v>
      </c>
      <c r="AF410" s="76" t="s">
        <v>4520</v>
      </c>
      <c r="AG410" s="76" t="s">
        <v>4521</v>
      </c>
      <c r="AH410" s="77">
        <v>0</v>
      </c>
      <c r="AI410" s="77" t="s">
        <v>4522</v>
      </c>
    </row>
    <row r="411" spans="1:35" ht="12" customHeight="1" x14ac:dyDescent="0.3">
      <c r="A411" s="1" t="str">
        <f t="shared" si="19"/>
        <v>OXX1105467</v>
      </c>
      <c r="B411" s="111" t="s">
        <v>76</v>
      </c>
      <c r="C411" s="61">
        <v>1105467</v>
      </c>
      <c r="D411" s="62">
        <v>45919</v>
      </c>
      <c r="E411" s="105" t="s">
        <v>3140</v>
      </c>
      <c r="F411" s="105" t="s">
        <v>3141</v>
      </c>
      <c r="G411" s="162" t="s">
        <v>814</v>
      </c>
      <c r="H411" s="63" t="s">
        <v>101</v>
      </c>
      <c r="I411" s="64" t="s">
        <v>41</v>
      </c>
      <c r="J411" s="65">
        <v>3</v>
      </c>
      <c r="K411" s="66" t="s">
        <v>69</v>
      </c>
      <c r="L411" s="67" t="s">
        <v>271</v>
      </c>
      <c r="M411" s="67" t="s">
        <v>62</v>
      </c>
      <c r="N411" s="68" t="s">
        <v>62</v>
      </c>
      <c r="O411" s="68">
        <v>0.375</v>
      </c>
      <c r="P411" s="69"/>
      <c r="Q411" s="69"/>
      <c r="R411" s="70"/>
      <c r="S411" s="71"/>
      <c r="T411" s="69"/>
      <c r="U411" s="72"/>
      <c r="V411" s="73">
        <v>3</v>
      </c>
      <c r="W411" s="73">
        <v>95247</v>
      </c>
      <c r="X411" s="74">
        <v>5</v>
      </c>
      <c r="Y411" s="72">
        <v>0.86499999999999999</v>
      </c>
      <c r="Z411" s="73" t="s">
        <v>379</v>
      </c>
      <c r="AA411" s="70">
        <v>45859</v>
      </c>
      <c r="AB411" s="73"/>
      <c r="AC411" s="75">
        <v>95247</v>
      </c>
      <c r="AD411" s="75">
        <v>9000</v>
      </c>
      <c r="AE411" s="75" t="s">
        <v>340</v>
      </c>
      <c r="AF411" s="76" t="s">
        <v>4523</v>
      </c>
      <c r="AG411" s="76" t="s">
        <v>4524</v>
      </c>
      <c r="AH411" s="77">
        <v>0</v>
      </c>
      <c r="AI411" s="77" t="s">
        <v>4525</v>
      </c>
    </row>
    <row r="412" spans="1:35" ht="12" customHeight="1" x14ac:dyDescent="0.3">
      <c r="A412" s="1" t="str">
        <f t="shared" si="19"/>
        <v>OXX1087455</v>
      </c>
      <c r="B412" s="111" t="s">
        <v>76</v>
      </c>
      <c r="C412" s="61">
        <v>1087455</v>
      </c>
      <c r="D412" s="62">
        <v>45919</v>
      </c>
      <c r="E412" s="105" t="s">
        <v>3142</v>
      </c>
      <c r="F412" s="105" t="s">
        <v>3143</v>
      </c>
      <c r="G412" s="162" t="s">
        <v>840</v>
      </c>
      <c r="H412" s="195" t="s">
        <v>103</v>
      </c>
      <c r="I412" s="64" t="s">
        <v>41</v>
      </c>
      <c r="J412" s="65">
        <v>3</v>
      </c>
      <c r="K412" s="66" t="s">
        <v>69</v>
      </c>
      <c r="L412" s="67" t="s">
        <v>108</v>
      </c>
      <c r="M412" s="67" t="s">
        <v>83</v>
      </c>
      <c r="N412" s="68">
        <v>0.29166666666666669</v>
      </c>
      <c r="O412" s="68">
        <v>0.375</v>
      </c>
      <c r="P412" s="69"/>
      <c r="Q412" s="69"/>
      <c r="R412" s="70"/>
      <c r="S412" s="71"/>
      <c r="T412" s="69"/>
      <c r="U412" s="72"/>
      <c r="V412" s="73">
        <v>2</v>
      </c>
      <c r="W412" s="73">
        <v>69959</v>
      </c>
      <c r="X412" s="74">
        <v>5</v>
      </c>
      <c r="Y412" s="72">
        <v>0.57999999999999996</v>
      </c>
      <c r="Z412" s="73" t="s">
        <v>108</v>
      </c>
      <c r="AA412" s="70">
        <v>45859</v>
      </c>
      <c r="AB412" s="73"/>
      <c r="AC412" s="75">
        <v>69959</v>
      </c>
      <c r="AD412" s="75">
        <v>7000</v>
      </c>
      <c r="AE412" s="75" t="s">
        <v>340</v>
      </c>
      <c r="AF412" s="76" t="s">
        <v>4526</v>
      </c>
      <c r="AG412" s="76" t="s">
        <v>4527</v>
      </c>
      <c r="AH412" s="77">
        <v>0</v>
      </c>
      <c r="AI412" s="77" t="s">
        <v>4528</v>
      </c>
    </row>
    <row r="413" spans="1:35" ht="12" customHeight="1" x14ac:dyDescent="0.3">
      <c r="A413" s="1" t="str">
        <f t="shared" si="19"/>
        <v>OXX1090069</v>
      </c>
      <c r="B413" s="111" t="s">
        <v>76</v>
      </c>
      <c r="C413" s="61">
        <v>1090069</v>
      </c>
      <c r="D413" s="62">
        <v>45919</v>
      </c>
      <c r="E413" s="105" t="s">
        <v>3144</v>
      </c>
      <c r="F413" s="105" t="s">
        <v>3145</v>
      </c>
      <c r="G413" s="162" t="s">
        <v>496</v>
      </c>
      <c r="H413" s="195" t="s">
        <v>103</v>
      </c>
      <c r="I413" s="64" t="s">
        <v>41</v>
      </c>
      <c r="J413" s="65">
        <v>3</v>
      </c>
      <c r="K413" s="66" t="s">
        <v>69</v>
      </c>
      <c r="L413" s="67" t="s">
        <v>252</v>
      </c>
      <c r="M413" s="67" t="s">
        <v>62</v>
      </c>
      <c r="N413" s="68" t="s">
        <v>62</v>
      </c>
      <c r="O413" s="68">
        <v>0.375</v>
      </c>
      <c r="P413" s="69"/>
      <c r="Q413" s="69"/>
      <c r="R413" s="70"/>
      <c r="S413" s="71"/>
      <c r="T413" s="69"/>
      <c r="U413" s="72"/>
      <c r="V413" s="73">
        <v>3</v>
      </c>
      <c r="W413" s="73">
        <v>91955</v>
      </c>
      <c r="X413" s="74">
        <v>5</v>
      </c>
      <c r="Y413" s="72">
        <v>0.57499999999999996</v>
      </c>
      <c r="Z413" s="73" t="s">
        <v>109</v>
      </c>
      <c r="AA413" s="70">
        <v>45889</v>
      </c>
      <c r="AB413" s="73"/>
      <c r="AC413" s="75">
        <v>91955</v>
      </c>
      <c r="AD413" s="75">
        <v>9000</v>
      </c>
      <c r="AE413" s="75" t="s">
        <v>340</v>
      </c>
      <c r="AF413" s="76" t="s">
        <v>4529</v>
      </c>
      <c r="AG413" s="76" t="s">
        <v>3672</v>
      </c>
      <c r="AH413" s="77">
        <v>0</v>
      </c>
      <c r="AI413" s="77" t="s">
        <v>4530</v>
      </c>
    </row>
    <row r="414" spans="1:35" ht="12" customHeight="1" x14ac:dyDescent="0.3">
      <c r="A414" s="1" t="str">
        <f t="shared" si="19"/>
        <v>OXX1090220</v>
      </c>
      <c r="B414" s="111" t="s">
        <v>76</v>
      </c>
      <c r="C414" s="61">
        <v>1090220</v>
      </c>
      <c r="D414" s="62">
        <v>45919</v>
      </c>
      <c r="E414" s="105" t="s">
        <v>3146</v>
      </c>
      <c r="F414" s="105" t="s">
        <v>3147</v>
      </c>
      <c r="G414" s="162" t="s">
        <v>496</v>
      </c>
      <c r="H414" s="195" t="s">
        <v>103</v>
      </c>
      <c r="I414" s="64" t="s">
        <v>41</v>
      </c>
      <c r="J414" s="65">
        <v>3</v>
      </c>
      <c r="K414" s="66" t="s">
        <v>69</v>
      </c>
      <c r="L414" s="67" t="s">
        <v>109</v>
      </c>
      <c r="M414" s="67" t="s">
        <v>62</v>
      </c>
      <c r="N414" s="68" t="s">
        <v>62</v>
      </c>
      <c r="O414" s="68">
        <v>0.375</v>
      </c>
      <c r="P414" s="69"/>
      <c r="Q414" s="69"/>
      <c r="R414" s="70"/>
      <c r="S414" s="71"/>
      <c r="T414" s="69"/>
      <c r="U414" s="72"/>
      <c r="V414" s="73">
        <v>3</v>
      </c>
      <c r="W414" s="73">
        <v>92106</v>
      </c>
      <c r="X414" s="74">
        <v>5</v>
      </c>
      <c r="Y414" s="72">
        <v>0.54</v>
      </c>
      <c r="Z414" s="73" t="s">
        <v>125</v>
      </c>
      <c r="AA414" s="70">
        <v>45859</v>
      </c>
      <c r="AB414" s="73"/>
      <c r="AC414" s="75">
        <v>92106</v>
      </c>
      <c r="AD414" s="75">
        <v>9000</v>
      </c>
      <c r="AE414" s="75" t="s">
        <v>340</v>
      </c>
      <c r="AF414" s="76" t="s">
        <v>4531</v>
      </c>
      <c r="AG414" s="76" t="s">
        <v>4532</v>
      </c>
      <c r="AH414" s="77">
        <v>0</v>
      </c>
      <c r="AI414" s="77" t="s">
        <v>4533</v>
      </c>
    </row>
    <row r="415" spans="1:35" ht="12" customHeight="1" x14ac:dyDescent="0.3">
      <c r="A415" s="1" t="str">
        <f t="shared" si="19"/>
        <v>OXX1095040</v>
      </c>
      <c r="B415" s="111" t="s">
        <v>76</v>
      </c>
      <c r="C415" s="61">
        <v>1095040</v>
      </c>
      <c r="D415" s="62">
        <v>45919</v>
      </c>
      <c r="E415" s="105" t="s">
        <v>3148</v>
      </c>
      <c r="F415" s="105" t="s">
        <v>3149</v>
      </c>
      <c r="G415" s="162" t="s">
        <v>496</v>
      </c>
      <c r="H415" s="195" t="s">
        <v>103</v>
      </c>
      <c r="I415" s="64" t="s">
        <v>41</v>
      </c>
      <c r="J415" s="65">
        <v>3</v>
      </c>
      <c r="K415" s="66" t="s">
        <v>69</v>
      </c>
      <c r="L415" s="67" t="s">
        <v>111</v>
      </c>
      <c r="M415" s="67" t="s">
        <v>62</v>
      </c>
      <c r="N415" s="68" t="s">
        <v>62</v>
      </c>
      <c r="O415" s="68">
        <v>0.375</v>
      </c>
      <c r="P415" s="69"/>
      <c r="Q415" s="69"/>
      <c r="R415" s="70"/>
      <c r="S415" s="71"/>
      <c r="T415" s="69"/>
      <c r="U415" s="72"/>
      <c r="V415" s="73">
        <v>3</v>
      </c>
      <c r="W415" s="73">
        <v>89035</v>
      </c>
      <c r="X415" s="74">
        <v>5</v>
      </c>
      <c r="Y415" s="72">
        <v>0.88</v>
      </c>
      <c r="Z415" s="73" t="s">
        <v>108</v>
      </c>
      <c r="AA415" s="70">
        <v>45889</v>
      </c>
      <c r="AB415" s="73"/>
      <c r="AC415" s="75">
        <v>89035</v>
      </c>
      <c r="AD415" s="75">
        <v>9000</v>
      </c>
      <c r="AE415" s="75" t="s">
        <v>340</v>
      </c>
      <c r="AF415" s="76" t="s">
        <v>4534</v>
      </c>
      <c r="AG415" s="76" t="s">
        <v>4535</v>
      </c>
      <c r="AH415" s="77">
        <v>0</v>
      </c>
      <c r="AI415" s="77" t="s">
        <v>4536</v>
      </c>
    </row>
    <row r="416" spans="1:35" ht="12" customHeight="1" x14ac:dyDescent="0.3">
      <c r="A416" s="1" t="str">
        <f t="shared" si="19"/>
        <v>OXX1095393</v>
      </c>
      <c r="B416" s="111" t="s">
        <v>76</v>
      </c>
      <c r="C416" s="61">
        <v>1095393</v>
      </c>
      <c r="D416" s="62">
        <v>45919</v>
      </c>
      <c r="E416" s="105" t="s">
        <v>3150</v>
      </c>
      <c r="F416" s="105" t="s">
        <v>3151</v>
      </c>
      <c r="G416" s="162" t="s">
        <v>496</v>
      </c>
      <c r="H416" s="195" t="s">
        <v>103</v>
      </c>
      <c r="I416" s="64" t="s">
        <v>41</v>
      </c>
      <c r="J416" s="65">
        <v>3</v>
      </c>
      <c r="K416" s="66" t="s">
        <v>69</v>
      </c>
      <c r="L416" s="67" t="s">
        <v>446</v>
      </c>
      <c r="M416" s="67" t="s">
        <v>62</v>
      </c>
      <c r="N416" s="68" t="s">
        <v>62</v>
      </c>
      <c r="O416" s="68">
        <v>0.375</v>
      </c>
      <c r="P416" s="69"/>
      <c r="Q416" s="69"/>
      <c r="R416" s="70"/>
      <c r="S416" s="71"/>
      <c r="T416" s="69"/>
      <c r="U416" s="72"/>
      <c r="V416" s="73">
        <v>3</v>
      </c>
      <c r="W416" s="73">
        <v>96230</v>
      </c>
      <c r="X416" s="74">
        <v>5</v>
      </c>
      <c r="Y416" s="72">
        <v>0.8</v>
      </c>
      <c r="Z416" s="73" t="s">
        <v>49</v>
      </c>
      <c r="AA416" s="70">
        <v>45889</v>
      </c>
      <c r="AB416" s="73"/>
      <c r="AC416" s="75">
        <v>96230</v>
      </c>
      <c r="AD416" s="75">
        <v>9000</v>
      </c>
      <c r="AE416" s="75" t="s">
        <v>340</v>
      </c>
      <c r="AF416" s="76" t="s">
        <v>4537</v>
      </c>
      <c r="AG416" s="76" t="s">
        <v>4538</v>
      </c>
      <c r="AH416" s="77">
        <v>0</v>
      </c>
      <c r="AI416" s="77" t="s">
        <v>4539</v>
      </c>
    </row>
    <row r="417" spans="1:35" ht="12" customHeight="1" x14ac:dyDescent="0.3">
      <c r="A417" s="1" t="str">
        <f t="shared" si="19"/>
        <v>OXX1096626</v>
      </c>
      <c r="B417" s="111" t="s">
        <v>76</v>
      </c>
      <c r="C417" s="61">
        <v>1096626</v>
      </c>
      <c r="D417" s="62">
        <v>45919</v>
      </c>
      <c r="E417" s="105" t="s">
        <v>3152</v>
      </c>
      <c r="F417" s="105" t="s">
        <v>3153</v>
      </c>
      <c r="G417" s="162" t="s">
        <v>840</v>
      </c>
      <c r="H417" s="195" t="s">
        <v>103</v>
      </c>
      <c r="I417" s="64" t="s">
        <v>41</v>
      </c>
      <c r="J417" s="65">
        <v>3</v>
      </c>
      <c r="K417" s="66" t="s">
        <v>69</v>
      </c>
      <c r="L417" s="67" t="s">
        <v>110</v>
      </c>
      <c r="M417" s="67" t="s">
        <v>83</v>
      </c>
      <c r="N417" s="68">
        <v>0.29166666666666669</v>
      </c>
      <c r="O417" s="68">
        <v>0.375</v>
      </c>
      <c r="P417" s="69"/>
      <c r="Q417" s="69"/>
      <c r="R417" s="70"/>
      <c r="S417" s="71"/>
      <c r="T417" s="69"/>
      <c r="U417" s="72"/>
      <c r="V417" s="73">
        <v>3</v>
      </c>
      <c r="W417" s="73">
        <v>84507</v>
      </c>
      <c r="X417" s="74">
        <v>5</v>
      </c>
      <c r="Y417" s="72">
        <v>0.46</v>
      </c>
      <c r="Z417" s="73" t="s">
        <v>125</v>
      </c>
      <c r="AA417" s="70">
        <v>45890</v>
      </c>
      <c r="AB417" s="73"/>
      <c r="AC417" s="75">
        <v>84507</v>
      </c>
      <c r="AD417" s="75">
        <v>7000</v>
      </c>
      <c r="AE417" s="75" t="s">
        <v>340</v>
      </c>
      <c r="AF417" s="76" t="s">
        <v>4540</v>
      </c>
      <c r="AG417" s="76" t="s">
        <v>4541</v>
      </c>
      <c r="AH417" s="77">
        <v>0</v>
      </c>
      <c r="AI417" s="77" t="s">
        <v>4542</v>
      </c>
    </row>
    <row r="418" spans="1:35" ht="12" customHeight="1" x14ac:dyDescent="0.3">
      <c r="A418" s="1" t="str">
        <f t="shared" si="19"/>
        <v>OXX1100673</v>
      </c>
      <c r="B418" s="111" t="s">
        <v>76</v>
      </c>
      <c r="C418" s="61">
        <v>1100673</v>
      </c>
      <c r="D418" s="62">
        <v>45919</v>
      </c>
      <c r="E418" s="105" t="s">
        <v>3154</v>
      </c>
      <c r="F418" s="105" t="s">
        <v>3155</v>
      </c>
      <c r="G418" s="162" t="s">
        <v>496</v>
      </c>
      <c r="H418" s="195" t="s">
        <v>103</v>
      </c>
      <c r="I418" s="64" t="s">
        <v>41</v>
      </c>
      <c r="J418" s="65">
        <v>3</v>
      </c>
      <c r="K418" s="66" t="s">
        <v>69</v>
      </c>
      <c r="L418" s="67" t="s">
        <v>342</v>
      </c>
      <c r="M418" s="67" t="s">
        <v>62</v>
      </c>
      <c r="N418" s="68" t="s">
        <v>62</v>
      </c>
      <c r="O418" s="68">
        <v>0.375</v>
      </c>
      <c r="P418" s="69"/>
      <c r="Q418" s="69"/>
      <c r="R418" s="70"/>
      <c r="S418" s="71"/>
      <c r="T418" s="69"/>
      <c r="U418" s="72"/>
      <c r="V418" s="73">
        <v>3</v>
      </c>
      <c r="W418" s="73">
        <v>73822</v>
      </c>
      <c r="X418" s="74">
        <v>4.9000000000000004</v>
      </c>
      <c r="Y418" s="72">
        <v>0.81</v>
      </c>
      <c r="Z418" s="73" t="s">
        <v>84</v>
      </c>
      <c r="AA418" s="70">
        <v>45890</v>
      </c>
      <c r="AB418" s="73"/>
      <c r="AC418" s="75">
        <v>73822</v>
      </c>
      <c r="AD418" s="75">
        <v>7000</v>
      </c>
      <c r="AE418" s="75" t="s">
        <v>340</v>
      </c>
      <c r="AF418" s="76" t="s">
        <v>4543</v>
      </c>
      <c r="AG418" s="76" t="s">
        <v>4544</v>
      </c>
      <c r="AH418" s="77">
        <v>0</v>
      </c>
      <c r="AI418" s="77" t="s">
        <v>4545</v>
      </c>
    </row>
    <row r="419" spans="1:35" ht="12" customHeight="1" x14ac:dyDescent="0.3">
      <c r="A419" s="1" t="str">
        <f t="shared" si="19"/>
        <v>OXX1101927</v>
      </c>
      <c r="B419" s="111" t="s">
        <v>76</v>
      </c>
      <c r="C419" s="61">
        <v>1101927</v>
      </c>
      <c r="D419" s="62">
        <v>45919</v>
      </c>
      <c r="E419" s="105" t="s">
        <v>3156</v>
      </c>
      <c r="F419" s="105" t="s">
        <v>3157</v>
      </c>
      <c r="G419" s="162" t="s">
        <v>496</v>
      </c>
      <c r="H419" s="195" t="s">
        <v>103</v>
      </c>
      <c r="I419" s="64" t="s">
        <v>41</v>
      </c>
      <c r="J419" s="65">
        <v>3</v>
      </c>
      <c r="K419" s="66" t="s">
        <v>69</v>
      </c>
      <c r="L419" s="67" t="s">
        <v>171</v>
      </c>
      <c r="M419" s="67" t="s">
        <v>62</v>
      </c>
      <c r="N419" s="68" t="s">
        <v>62</v>
      </c>
      <c r="O419" s="68">
        <v>0.375</v>
      </c>
      <c r="P419" s="69"/>
      <c r="Q419" s="69"/>
      <c r="R419" s="70"/>
      <c r="S419" s="71"/>
      <c r="T419" s="69"/>
      <c r="U419" s="72"/>
      <c r="V419" s="73">
        <v>3</v>
      </c>
      <c r="W419" s="73">
        <v>95163</v>
      </c>
      <c r="X419" s="74">
        <v>5</v>
      </c>
      <c r="Y419" s="72">
        <v>0.73</v>
      </c>
      <c r="Z419" s="73" t="s">
        <v>111</v>
      </c>
      <c r="AA419" s="70">
        <v>45890</v>
      </c>
      <c r="AB419" s="73"/>
      <c r="AC419" s="75">
        <v>95163</v>
      </c>
      <c r="AD419" s="75">
        <v>9000</v>
      </c>
      <c r="AE419" s="75" t="s">
        <v>340</v>
      </c>
      <c r="AF419" s="76" t="s">
        <v>4546</v>
      </c>
      <c r="AG419" s="76" t="s">
        <v>4547</v>
      </c>
      <c r="AH419" s="77">
        <v>0</v>
      </c>
      <c r="AI419" s="77" t="s">
        <v>4548</v>
      </c>
    </row>
    <row r="420" spans="1:35" ht="12" customHeight="1" x14ac:dyDescent="0.3">
      <c r="A420" s="1" t="str">
        <f t="shared" si="19"/>
        <v>OXX1102264</v>
      </c>
      <c r="B420" s="111" t="s">
        <v>76</v>
      </c>
      <c r="C420" s="61">
        <v>1102264</v>
      </c>
      <c r="D420" s="62">
        <v>45919</v>
      </c>
      <c r="E420" s="105" t="s">
        <v>3158</v>
      </c>
      <c r="F420" s="105" t="s">
        <v>3159</v>
      </c>
      <c r="G420" s="162" t="s">
        <v>496</v>
      </c>
      <c r="H420" s="195" t="s">
        <v>103</v>
      </c>
      <c r="I420" s="64" t="s">
        <v>41</v>
      </c>
      <c r="J420" s="65">
        <v>3</v>
      </c>
      <c r="K420" s="66" t="s">
        <v>69</v>
      </c>
      <c r="L420" s="67" t="s">
        <v>177</v>
      </c>
      <c r="M420" s="67" t="s">
        <v>62</v>
      </c>
      <c r="N420" s="68" t="s">
        <v>62</v>
      </c>
      <c r="O420" s="68">
        <v>0.375</v>
      </c>
      <c r="P420" s="69"/>
      <c r="Q420" s="69"/>
      <c r="R420" s="70"/>
      <c r="S420" s="71"/>
      <c r="T420" s="69"/>
      <c r="U420" s="72"/>
      <c r="V420" s="73">
        <v>3</v>
      </c>
      <c r="W420" s="73">
        <v>73309</v>
      </c>
      <c r="X420" s="74">
        <v>5</v>
      </c>
      <c r="Y420" s="72">
        <v>0.77500000000000002</v>
      </c>
      <c r="Z420" s="73" t="s">
        <v>109</v>
      </c>
      <c r="AA420" s="70">
        <v>45890</v>
      </c>
      <c r="AB420" s="73"/>
      <c r="AC420" s="75">
        <v>73309</v>
      </c>
      <c r="AD420" s="75">
        <v>7000</v>
      </c>
      <c r="AE420" s="75" t="s">
        <v>340</v>
      </c>
      <c r="AF420" s="76" t="s">
        <v>4549</v>
      </c>
      <c r="AG420" s="76" t="s">
        <v>4550</v>
      </c>
      <c r="AH420" s="77">
        <v>0</v>
      </c>
      <c r="AI420" s="77" t="s">
        <v>4551</v>
      </c>
    </row>
    <row r="421" spans="1:35" ht="12" customHeight="1" x14ac:dyDescent="0.3">
      <c r="A421" s="1" t="str">
        <f t="shared" si="19"/>
        <v>OXX1103712</v>
      </c>
      <c r="B421" s="111" t="s">
        <v>76</v>
      </c>
      <c r="C421" s="61">
        <v>1103712</v>
      </c>
      <c r="D421" s="62">
        <v>45919</v>
      </c>
      <c r="E421" s="105" t="s">
        <v>3160</v>
      </c>
      <c r="F421" s="105" t="s">
        <v>3161</v>
      </c>
      <c r="G421" s="162" t="s">
        <v>840</v>
      </c>
      <c r="H421" s="195" t="s">
        <v>103</v>
      </c>
      <c r="I421" s="64" t="s">
        <v>41</v>
      </c>
      <c r="J421" s="65">
        <v>3</v>
      </c>
      <c r="K421" s="66" t="s">
        <v>69</v>
      </c>
      <c r="L421" s="67" t="s">
        <v>433</v>
      </c>
      <c r="M421" s="67" t="s">
        <v>83</v>
      </c>
      <c r="N421" s="68">
        <v>0.29166666666666669</v>
      </c>
      <c r="O421" s="68">
        <v>0.375</v>
      </c>
      <c r="P421" s="69"/>
      <c r="Q421" s="69"/>
      <c r="R421" s="70"/>
      <c r="S421" s="71"/>
      <c r="T421" s="69"/>
      <c r="U421" s="72"/>
      <c r="V421" s="73">
        <v>3</v>
      </c>
      <c r="W421" s="73">
        <v>71940</v>
      </c>
      <c r="X421" s="74">
        <v>5</v>
      </c>
      <c r="Y421" s="72">
        <v>0.245</v>
      </c>
      <c r="Z421" s="73" t="s">
        <v>110</v>
      </c>
      <c r="AA421" s="70">
        <v>45890</v>
      </c>
      <c r="AB421" s="73"/>
      <c r="AC421" s="75">
        <v>71940</v>
      </c>
      <c r="AD421" s="75">
        <v>7000</v>
      </c>
      <c r="AE421" s="75" t="s">
        <v>340</v>
      </c>
      <c r="AF421" s="76" t="s">
        <v>4552</v>
      </c>
      <c r="AG421" s="76" t="s">
        <v>4553</v>
      </c>
      <c r="AH421" s="77">
        <v>0</v>
      </c>
      <c r="AI421" s="77" t="s">
        <v>4554</v>
      </c>
    </row>
    <row r="422" spans="1:35" ht="12" customHeight="1" thickBot="1" x14ac:dyDescent="0.35">
      <c r="A422" s="5" t="str">
        <f t="shared" si="17"/>
        <v/>
      </c>
      <c r="B422" s="78"/>
      <c r="C422" s="79"/>
      <c r="D422" s="80"/>
      <c r="E422" s="81"/>
      <c r="F422" s="81"/>
      <c r="G422" s="81"/>
      <c r="H422" s="82"/>
      <c r="I422" s="83" t="s">
        <v>38</v>
      </c>
      <c r="J422" s="84">
        <f>SUBTOTAL(9,J394:J421)</f>
        <v>82</v>
      </c>
      <c r="K422" s="85">
        <f>(70)-J422</f>
        <v>-12</v>
      </c>
      <c r="L422" s="127"/>
      <c r="M422" s="127"/>
      <c r="N422" s="128"/>
      <c r="O422" s="128"/>
      <c r="P422" s="129"/>
      <c r="Q422" s="129"/>
      <c r="R422" s="130"/>
      <c r="S422" s="131"/>
      <c r="T422" s="129"/>
      <c r="U422" s="132"/>
      <c r="V422" s="133"/>
      <c r="W422" s="133"/>
      <c r="X422" s="134"/>
      <c r="Y422" s="132"/>
      <c r="Z422" s="129"/>
      <c r="AA422" s="130"/>
      <c r="AB422" s="133"/>
      <c r="AC422" s="135"/>
      <c r="AD422" s="135"/>
      <c r="AE422" s="135"/>
      <c r="AF422" s="18"/>
      <c r="AG422" s="18"/>
      <c r="AH422" s="19"/>
      <c r="AI422" s="19"/>
    </row>
    <row r="423" spans="1:35" ht="12" customHeight="1" thickBot="1" x14ac:dyDescent="0.35">
      <c r="A423" s="1" t="str">
        <f t="shared" si="17"/>
        <v/>
      </c>
      <c r="B423" s="94"/>
      <c r="C423" s="115"/>
      <c r="D423" s="96"/>
      <c r="E423" s="97">
        <v>45920</v>
      </c>
      <c r="F423" s="98" t="s">
        <v>112</v>
      </c>
      <c r="G423" s="99"/>
      <c r="H423" s="100"/>
      <c r="I423" s="109"/>
      <c r="J423" s="110"/>
      <c r="K423" s="103"/>
      <c r="L423" s="86"/>
      <c r="M423" s="86"/>
      <c r="N423" s="87"/>
      <c r="O423" s="87"/>
      <c r="P423" s="88"/>
      <c r="Q423" s="88"/>
      <c r="R423" s="89"/>
      <c r="S423" s="90"/>
      <c r="T423" s="88"/>
      <c r="U423" s="91"/>
      <c r="V423" s="92"/>
      <c r="W423" s="92"/>
      <c r="X423" s="93"/>
      <c r="Y423" s="91"/>
      <c r="Z423" s="88"/>
      <c r="AA423" s="89"/>
      <c r="AB423" s="92"/>
      <c r="AC423" s="17"/>
      <c r="AD423" s="17"/>
      <c r="AE423" s="17"/>
      <c r="AF423" s="18"/>
      <c r="AG423" s="18"/>
      <c r="AH423" s="19"/>
      <c r="AI423" s="19"/>
    </row>
    <row r="424" spans="1:35" ht="12" customHeight="1" thickBot="1" x14ac:dyDescent="0.35">
      <c r="A424" s="5" t="str">
        <f t="shared" ref="A424:A456" si="20">CONCATENATE(B424,C424)</f>
        <v/>
      </c>
      <c r="B424" s="78"/>
      <c r="C424" s="79"/>
      <c r="D424" s="80"/>
      <c r="E424" s="81"/>
      <c r="F424" s="81"/>
      <c r="G424" s="81"/>
      <c r="H424" s="82"/>
      <c r="I424" s="83" t="s">
        <v>38</v>
      </c>
      <c r="J424" s="84">
        <f>SUBTOTAL(9,J423)</f>
        <v>0</v>
      </c>
      <c r="K424" s="85">
        <f>(70)-J424</f>
        <v>70</v>
      </c>
      <c r="L424" s="159"/>
      <c r="M424" s="86"/>
      <c r="N424" s="87"/>
      <c r="O424" s="87"/>
      <c r="P424" s="88"/>
      <c r="Q424" s="88"/>
      <c r="R424" s="89"/>
      <c r="S424" s="90"/>
      <c r="T424" s="88"/>
      <c r="U424" s="91"/>
      <c r="V424" s="92"/>
      <c r="W424" s="92"/>
      <c r="X424" s="93"/>
      <c r="Y424" s="91"/>
      <c r="Z424" s="88"/>
      <c r="AA424" s="89"/>
      <c r="AB424" s="92"/>
      <c r="AC424" s="17"/>
      <c r="AD424" s="17"/>
      <c r="AE424" s="17"/>
      <c r="AF424" s="18"/>
      <c r="AG424" s="18"/>
      <c r="AH424" s="19"/>
      <c r="AI424" s="19"/>
    </row>
    <row r="425" spans="1:35" ht="12" customHeight="1" thickBot="1" x14ac:dyDescent="0.35">
      <c r="A425" s="1" t="str">
        <f t="shared" si="20"/>
        <v/>
      </c>
      <c r="B425" s="94"/>
      <c r="C425" s="115"/>
      <c r="D425" s="96"/>
      <c r="E425" s="97">
        <v>45921</v>
      </c>
      <c r="F425" s="98" t="s">
        <v>117</v>
      </c>
      <c r="G425" s="99"/>
      <c r="H425" s="100"/>
      <c r="I425" s="109"/>
      <c r="J425" s="110"/>
      <c r="K425" s="103"/>
      <c r="L425" s="86"/>
      <c r="M425" s="86"/>
      <c r="N425" s="87"/>
      <c r="O425" s="87"/>
      <c r="P425" s="88"/>
      <c r="Q425" s="88"/>
      <c r="R425" s="89"/>
      <c r="S425" s="90"/>
      <c r="T425" s="88"/>
      <c r="U425" s="91"/>
      <c r="V425" s="92"/>
      <c r="W425" s="92"/>
      <c r="X425" s="93"/>
      <c r="Y425" s="91"/>
      <c r="Z425" s="88"/>
      <c r="AA425" s="89"/>
      <c r="AB425" s="92"/>
      <c r="AC425" s="17"/>
      <c r="AD425" s="17"/>
      <c r="AE425" s="17"/>
      <c r="AF425" s="18"/>
      <c r="AG425" s="18"/>
      <c r="AH425" s="19"/>
      <c r="AI425" s="19"/>
    </row>
    <row r="426" spans="1:35" ht="12" customHeight="1" thickBot="1" x14ac:dyDescent="0.35">
      <c r="A426" s="5" t="str">
        <f t="shared" si="20"/>
        <v/>
      </c>
      <c r="B426" s="78"/>
      <c r="C426" s="79"/>
      <c r="D426" s="80"/>
      <c r="E426" s="81"/>
      <c r="F426" s="81"/>
      <c r="G426" s="81"/>
      <c r="H426" s="82"/>
      <c r="I426" s="114" t="s">
        <v>38</v>
      </c>
      <c r="J426" s="84">
        <f>SUBTOTAL(9,J425)</f>
        <v>0</v>
      </c>
      <c r="K426" s="85">
        <f>(70)-J426</f>
        <v>70</v>
      </c>
      <c r="L426" s="159"/>
      <c r="M426" s="86"/>
      <c r="N426" s="87"/>
      <c r="O426" s="87"/>
      <c r="P426" s="88"/>
      <c r="Q426" s="88"/>
      <c r="R426" s="89"/>
      <c r="S426" s="90"/>
      <c r="T426" s="88"/>
      <c r="U426" s="91"/>
      <c r="V426" s="92"/>
      <c r="W426" s="92"/>
      <c r="X426" s="93"/>
      <c r="Y426" s="91"/>
      <c r="Z426" s="88"/>
      <c r="AA426" s="89"/>
      <c r="AB426" s="92"/>
      <c r="AC426" s="17"/>
      <c r="AD426" s="17"/>
      <c r="AE426" s="17"/>
      <c r="AF426" s="18"/>
      <c r="AG426" s="18"/>
      <c r="AH426" s="19"/>
      <c r="AI426" s="19"/>
    </row>
    <row r="427" spans="1:35" ht="12" customHeight="1" thickBot="1" x14ac:dyDescent="0.35">
      <c r="A427" s="1" t="str">
        <f t="shared" si="20"/>
        <v/>
      </c>
      <c r="B427" s="94"/>
      <c r="C427" s="115"/>
      <c r="D427" s="96"/>
      <c r="E427" s="97">
        <v>45922</v>
      </c>
      <c r="F427" s="147" t="s">
        <v>126</v>
      </c>
      <c r="G427" s="99"/>
      <c r="H427" s="100"/>
      <c r="I427" s="109"/>
      <c r="J427" s="110"/>
      <c r="K427" s="103"/>
      <c r="L427" s="118"/>
      <c r="M427" s="118"/>
      <c r="N427" s="119"/>
      <c r="O427" s="119"/>
      <c r="P427" s="120"/>
      <c r="Q427" s="120"/>
      <c r="R427" s="121"/>
      <c r="S427" s="122"/>
      <c r="T427" s="120"/>
      <c r="U427" s="123"/>
      <c r="V427" s="124"/>
      <c r="W427" s="124"/>
      <c r="X427" s="125"/>
      <c r="Y427" s="123"/>
      <c r="Z427" s="120"/>
      <c r="AA427" s="121"/>
      <c r="AB427" s="124"/>
      <c r="AC427" s="126"/>
      <c r="AD427" s="126"/>
      <c r="AE427" s="126"/>
      <c r="AF427" s="18"/>
      <c r="AG427" s="18"/>
      <c r="AH427" s="19"/>
      <c r="AI427" s="19"/>
    </row>
    <row r="428" spans="1:35" ht="12" customHeight="1" x14ac:dyDescent="0.3">
      <c r="A428" s="1" t="str">
        <f t="shared" ref="A428:A454" si="21">CONCATENATE(B428,C428)</f>
        <v>OXX1085820</v>
      </c>
      <c r="B428" s="111" t="s">
        <v>76</v>
      </c>
      <c r="C428" s="61">
        <v>1085820</v>
      </c>
      <c r="D428" s="62">
        <v>45922</v>
      </c>
      <c r="E428" s="105" t="s">
        <v>3162</v>
      </c>
      <c r="F428" s="105" t="s">
        <v>3163</v>
      </c>
      <c r="G428" s="162" t="s">
        <v>521</v>
      </c>
      <c r="H428" s="63" t="s">
        <v>60</v>
      </c>
      <c r="I428" s="64" t="s">
        <v>41</v>
      </c>
      <c r="J428" s="65">
        <v>3</v>
      </c>
      <c r="K428" s="66" t="s">
        <v>69</v>
      </c>
      <c r="L428" s="67" t="s">
        <v>308</v>
      </c>
      <c r="M428" s="67" t="s">
        <v>62</v>
      </c>
      <c r="N428" s="68" t="s">
        <v>62</v>
      </c>
      <c r="O428" s="68">
        <v>0.375</v>
      </c>
      <c r="P428" s="69"/>
      <c r="Q428" s="69"/>
      <c r="R428" s="70"/>
      <c r="S428" s="71"/>
      <c r="T428" s="69"/>
      <c r="U428" s="72"/>
      <c r="V428" s="73">
        <v>3</v>
      </c>
      <c r="W428" s="73">
        <v>89809</v>
      </c>
      <c r="X428" s="74">
        <v>5</v>
      </c>
      <c r="Y428" s="72">
        <v>0.77500000000000002</v>
      </c>
      <c r="Z428" s="73" t="s">
        <v>211</v>
      </c>
      <c r="AA428" s="70">
        <v>45891</v>
      </c>
      <c r="AB428" s="73"/>
      <c r="AC428" s="75">
        <v>89809</v>
      </c>
      <c r="AD428" s="75">
        <v>9000</v>
      </c>
      <c r="AE428" s="75" t="s">
        <v>340</v>
      </c>
      <c r="AF428" s="76" t="s">
        <v>4555</v>
      </c>
      <c r="AG428" s="76" t="s">
        <v>4556</v>
      </c>
      <c r="AH428" s="77">
        <v>0</v>
      </c>
      <c r="AI428" s="77" t="s">
        <v>4557</v>
      </c>
    </row>
    <row r="429" spans="1:35" ht="12" customHeight="1" x14ac:dyDescent="0.3">
      <c r="A429" s="1" t="str">
        <f t="shared" si="21"/>
        <v>OXX1086087</v>
      </c>
      <c r="B429" s="111" t="s">
        <v>76</v>
      </c>
      <c r="C429" s="61">
        <v>1086087</v>
      </c>
      <c r="D429" s="62">
        <v>45922</v>
      </c>
      <c r="E429" s="105" t="s">
        <v>3164</v>
      </c>
      <c r="F429" s="105" t="s">
        <v>3165</v>
      </c>
      <c r="G429" s="162" t="s">
        <v>521</v>
      </c>
      <c r="H429" s="63" t="s">
        <v>60</v>
      </c>
      <c r="I429" s="64" t="s">
        <v>41</v>
      </c>
      <c r="J429" s="65">
        <v>3</v>
      </c>
      <c r="K429" s="66" t="s">
        <v>69</v>
      </c>
      <c r="L429" s="67" t="s">
        <v>82</v>
      </c>
      <c r="M429" s="67" t="s">
        <v>62</v>
      </c>
      <c r="N429" s="68" t="s">
        <v>62</v>
      </c>
      <c r="O429" s="68">
        <v>0.375</v>
      </c>
      <c r="P429" s="69"/>
      <c r="Q429" s="69"/>
      <c r="R429" s="70"/>
      <c r="S429" s="71"/>
      <c r="T429" s="69"/>
      <c r="U429" s="72"/>
      <c r="V429" s="73">
        <v>3</v>
      </c>
      <c r="W429" s="73">
        <v>88130</v>
      </c>
      <c r="X429" s="74">
        <v>4</v>
      </c>
      <c r="Y429" s="72">
        <v>0.65</v>
      </c>
      <c r="Z429" s="73" t="s">
        <v>308</v>
      </c>
      <c r="AA429" s="70">
        <v>45891</v>
      </c>
      <c r="AB429" s="73"/>
      <c r="AC429" s="75">
        <v>88130</v>
      </c>
      <c r="AD429" s="75">
        <v>9000</v>
      </c>
      <c r="AE429" s="75" t="s">
        <v>340</v>
      </c>
      <c r="AF429" s="76" t="s">
        <v>4558</v>
      </c>
      <c r="AG429" s="76" t="s">
        <v>4559</v>
      </c>
      <c r="AH429" s="77">
        <v>0</v>
      </c>
      <c r="AI429" s="77" t="s">
        <v>4560</v>
      </c>
    </row>
    <row r="430" spans="1:35" ht="12" customHeight="1" x14ac:dyDescent="0.3">
      <c r="A430" s="1" t="str">
        <f t="shared" si="21"/>
        <v>OXX1087871</v>
      </c>
      <c r="B430" s="111" t="s">
        <v>76</v>
      </c>
      <c r="C430" s="61">
        <v>1087871</v>
      </c>
      <c r="D430" s="62">
        <v>45922</v>
      </c>
      <c r="E430" s="105" t="s">
        <v>3166</v>
      </c>
      <c r="F430" s="105" t="s">
        <v>3167</v>
      </c>
      <c r="G430" s="162" t="s">
        <v>521</v>
      </c>
      <c r="H430" s="215" t="s">
        <v>399</v>
      </c>
      <c r="I430" s="64" t="s">
        <v>41</v>
      </c>
      <c r="J430" s="65">
        <v>3</v>
      </c>
      <c r="K430" s="66" t="s">
        <v>69</v>
      </c>
      <c r="L430" s="67" t="s">
        <v>308</v>
      </c>
      <c r="M430" s="67" t="s">
        <v>83</v>
      </c>
      <c r="N430" s="68">
        <v>0.27083333333333331</v>
      </c>
      <c r="O430" s="68">
        <v>0.375</v>
      </c>
      <c r="P430" s="69"/>
      <c r="Q430" s="69"/>
      <c r="R430" s="70"/>
      <c r="S430" s="71"/>
      <c r="T430" s="69"/>
      <c r="U430" s="72"/>
      <c r="V430" s="73">
        <v>3</v>
      </c>
      <c r="W430" s="73">
        <v>118889</v>
      </c>
      <c r="X430" s="74">
        <v>5</v>
      </c>
      <c r="Y430" s="72">
        <v>0.9</v>
      </c>
      <c r="Z430" s="73" t="s">
        <v>308</v>
      </c>
      <c r="AA430" s="70">
        <v>45861</v>
      </c>
      <c r="AB430" s="73"/>
      <c r="AC430" s="75">
        <v>118889</v>
      </c>
      <c r="AD430" s="75">
        <v>11000</v>
      </c>
      <c r="AE430" s="75" t="s">
        <v>340</v>
      </c>
      <c r="AF430" s="76" t="s">
        <v>4561</v>
      </c>
      <c r="AG430" s="76" t="s">
        <v>4562</v>
      </c>
      <c r="AH430" s="77">
        <v>0</v>
      </c>
      <c r="AI430" s="77" t="s">
        <v>4563</v>
      </c>
    </row>
    <row r="431" spans="1:35" ht="12" customHeight="1" x14ac:dyDescent="0.3">
      <c r="A431" s="1" t="str">
        <f t="shared" si="21"/>
        <v>OXX1110192</v>
      </c>
      <c r="B431" s="111" t="s">
        <v>76</v>
      </c>
      <c r="C431" s="61">
        <v>1110192</v>
      </c>
      <c r="D431" s="62">
        <v>45922</v>
      </c>
      <c r="E431" s="105" t="s">
        <v>3168</v>
      </c>
      <c r="F431" s="105" t="s">
        <v>3169</v>
      </c>
      <c r="G431" s="162" t="s">
        <v>444</v>
      </c>
      <c r="H431" s="63" t="s">
        <v>85</v>
      </c>
      <c r="I431" s="64" t="s">
        <v>41</v>
      </c>
      <c r="J431" s="65">
        <v>3</v>
      </c>
      <c r="K431" s="66" t="s">
        <v>69</v>
      </c>
      <c r="L431" s="67" t="s">
        <v>84</v>
      </c>
      <c r="M431" s="67" t="s">
        <v>62</v>
      </c>
      <c r="N431" s="68" t="s">
        <v>62</v>
      </c>
      <c r="O431" s="68">
        <v>0.375</v>
      </c>
      <c r="P431" s="69"/>
      <c r="Q431" s="69"/>
      <c r="R431" s="70"/>
      <c r="S431" s="71"/>
      <c r="T431" s="69"/>
      <c r="U431" s="72"/>
      <c r="V431" s="73">
        <v>3</v>
      </c>
      <c r="W431" s="73">
        <v>87373</v>
      </c>
      <c r="X431" s="74">
        <v>5</v>
      </c>
      <c r="Y431" s="72">
        <v>0.68500000000000005</v>
      </c>
      <c r="Z431" s="73" t="s">
        <v>84</v>
      </c>
      <c r="AA431" s="70">
        <v>45891</v>
      </c>
      <c r="AB431" s="73"/>
      <c r="AC431" s="75">
        <v>87373</v>
      </c>
      <c r="AD431" s="75">
        <v>9000</v>
      </c>
      <c r="AE431" s="75" t="s">
        <v>340</v>
      </c>
      <c r="AF431" s="76" t="s">
        <v>4564</v>
      </c>
      <c r="AG431" s="76" t="s">
        <v>4565</v>
      </c>
      <c r="AH431" s="77">
        <v>0</v>
      </c>
      <c r="AI431" s="77" t="s">
        <v>4566</v>
      </c>
    </row>
    <row r="432" spans="1:35" ht="12" customHeight="1" x14ac:dyDescent="0.3">
      <c r="A432" s="1" t="str">
        <f t="shared" si="21"/>
        <v>OXX1095513</v>
      </c>
      <c r="B432" s="111" t="s">
        <v>76</v>
      </c>
      <c r="C432" s="61">
        <v>1095513</v>
      </c>
      <c r="D432" s="62">
        <v>45922</v>
      </c>
      <c r="E432" s="105" t="s">
        <v>3170</v>
      </c>
      <c r="F432" s="105" t="s">
        <v>3171</v>
      </c>
      <c r="G432" s="162" t="s">
        <v>682</v>
      </c>
      <c r="H432" s="213" t="s">
        <v>397</v>
      </c>
      <c r="I432" s="64" t="s">
        <v>41</v>
      </c>
      <c r="J432" s="65">
        <v>3</v>
      </c>
      <c r="K432" s="66" t="s">
        <v>69</v>
      </c>
      <c r="L432" s="67" t="s">
        <v>90</v>
      </c>
      <c r="M432" s="67" t="s">
        <v>62</v>
      </c>
      <c r="N432" s="68" t="s">
        <v>62</v>
      </c>
      <c r="O432" s="68">
        <v>0.375</v>
      </c>
      <c r="P432" s="69"/>
      <c r="Q432" s="69"/>
      <c r="R432" s="70"/>
      <c r="S432" s="71"/>
      <c r="T432" s="69"/>
      <c r="U432" s="72"/>
      <c r="V432" s="73">
        <v>3</v>
      </c>
      <c r="W432" s="73">
        <v>66435</v>
      </c>
      <c r="X432" s="74">
        <v>5</v>
      </c>
      <c r="Y432" s="72">
        <v>1</v>
      </c>
      <c r="Z432" s="73" t="s">
        <v>90</v>
      </c>
      <c r="AA432" s="70">
        <v>45890</v>
      </c>
      <c r="AB432" s="73"/>
      <c r="AC432" s="75">
        <v>66435</v>
      </c>
      <c r="AD432" s="75">
        <v>7000</v>
      </c>
      <c r="AE432" s="75" t="s">
        <v>340</v>
      </c>
      <c r="AF432" s="76" t="s">
        <v>4567</v>
      </c>
      <c r="AG432" s="76" t="s">
        <v>4568</v>
      </c>
      <c r="AH432" s="77">
        <v>0</v>
      </c>
      <c r="AI432" s="77" t="s">
        <v>4569</v>
      </c>
    </row>
    <row r="433" spans="1:35" ht="12" customHeight="1" x14ac:dyDescent="0.3">
      <c r="A433" s="1" t="str">
        <f t="shared" si="21"/>
        <v>OXX1098219</v>
      </c>
      <c r="B433" s="111" t="s">
        <v>76</v>
      </c>
      <c r="C433" s="61">
        <v>1098219</v>
      </c>
      <c r="D433" s="62">
        <v>45922</v>
      </c>
      <c r="E433" s="105" t="s">
        <v>3172</v>
      </c>
      <c r="F433" s="105" t="s">
        <v>3173</v>
      </c>
      <c r="G433" s="162" t="s">
        <v>493</v>
      </c>
      <c r="H433" s="214" t="s">
        <v>398</v>
      </c>
      <c r="I433" s="64" t="s">
        <v>41</v>
      </c>
      <c r="J433" s="65">
        <v>3</v>
      </c>
      <c r="K433" s="66" t="s">
        <v>69</v>
      </c>
      <c r="L433" s="67" t="s">
        <v>434</v>
      </c>
      <c r="M433" s="67" t="s">
        <v>62</v>
      </c>
      <c r="N433" s="68" t="s">
        <v>62</v>
      </c>
      <c r="O433" s="68">
        <v>0.375</v>
      </c>
      <c r="P433" s="69"/>
      <c r="Q433" s="69"/>
      <c r="R433" s="70"/>
      <c r="S433" s="71"/>
      <c r="T433" s="69"/>
      <c r="U433" s="72"/>
      <c r="V433" s="73">
        <v>4</v>
      </c>
      <c r="W433" s="73">
        <v>90417</v>
      </c>
      <c r="X433" s="74">
        <v>4.8</v>
      </c>
      <c r="Y433" s="72">
        <v>1</v>
      </c>
      <c r="Z433" s="73" t="s">
        <v>448</v>
      </c>
      <c r="AA433" s="70">
        <v>45891</v>
      </c>
      <c r="AB433" s="73"/>
      <c r="AC433" s="75">
        <v>90417</v>
      </c>
      <c r="AD433" s="75">
        <v>9000</v>
      </c>
      <c r="AE433" s="75" t="s">
        <v>340</v>
      </c>
      <c r="AF433" s="76" t="s">
        <v>4570</v>
      </c>
      <c r="AG433" s="76" t="s">
        <v>1897</v>
      </c>
      <c r="AH433" s="77">
        <v>0</v>
      </c>
      <c r="AI433" s="77" t="s">
        <v>4571</v>
      </c>
    </row>
    <row r="434" spans="1:35" ht="12" customHeight="1" x14ac:dyDescent="0.3">
      <c r="A434" s="1" t="str">
        <f t="shared" si="21"/>
        <v>OXX1089934</v>
      </c>
      <c r="B434" s="111" t="s">
        <v>76</v>
      </c>
      <c r="C434" s="61">
        <v>1089934</v>
      </c>
      <c r="D434" s="62">
        <v>45922</v>
      </c>
      <c r="E434" s="105" t="s">
        <v>3174</v>
      </c>
      <c r="F434" s="105" t="s">
        <v>3175</v>
      </c>
      <c r="G434" s="162" t="s">
        <v>496</v>
      </c>
      <c r="H434" s="195" t="s">
        <v>89</v>
      </c>
      <c r="I434" s="64" t="s">
        <v>41</v>
      </c>
      <c r="J434" s="65">
        <v>3</v>
      </c>
      <c r="K434" s="66" t="s">
        <v>69</v>
      </c>
      <c r="L434" s="67" t="s">
        <v>94</v>
      </c>
      <c r="M434" s="67" t="s">
        <v>62</v>
      </c>
      <c r="N434" s="68" t="s">
        <v>62</v>
      </c>
      <c r="O434" s="68">
        <v>0.375</v>
      </c>
      <c r="P434" s="69"/>
      <c r="Q434" s="69"/>
      <c r="R434" s="70"/>
      <c r="S434" s="71"/>
      <c r="T434" s="69"/>
      <c r="U434" s="72"/>
      <c r="V434" s="73">
        <v>3</v>
      </c>
      <c r="W434" s="73">
        <v>84526</v>
      </c>
      <c r="X434" s="74">
        <v>4.8</v>
      </c>
      <c r="Y434" s="72">
        <v>0.76</v>
      </c>
      <c r="Z434" s="73" t="s">
        <v>92</v>
      </c>
      <c r="AA434" s="70">
        <v>45861</v>
      </c>
      <c r="AB434" s="73"/>
      <c r="AC434" s="75">
        <v>84526</v>
      </c>
      <c r="AD434" s="75">
        <v>7000</v>
      </c>
      <c r="AE434" s="75" t="s">
        <v>340</v>
      </c>
      <c r="AF434" s="76" t="s">
        <v>4572</v>
      </c>
      <c r="AG434" s="76" t="s">
        <v>4573</v>
      </c>
      <c r="AH434" s="77">
        <v>0</v>
      </c>
      <c r="AI434" s="77" t="s">
        <v>4574</v>
      </c>
    </row>
    <row r="435" spans="1:35" ht="12" customHeight="1" x14ac:dyDescent="0.3">
      <c r="A435" s="1" t="str">
        <f t="shared" si="21"/>
        <v>OXX1090515</v>
      </c>
      <c r="B435" s="111" t="s">
        <v>76</v>
      </c>
      <c r="C435" s="61">
        <v>1090515</v>
      </c>
      <c r="D435" s="62">
        <v>45922</v>
      </c>
      <c r="E435" s="105" t="s">
        <v>3176</v>
      </c>
      <c r="F435" s="105" t="s">
        <v>3177</v>
      </c>
      <c r="G435" s="162" t="s">
        <v>496</v>
      </c>
      <c r="H435" s="195" t="s">
        <v>89</v>
      </c>
      <c r="I435" s="64" t="s">
        <v>41</v>
      </c>
      <c r="J435" s="65">
        <v>3</v>
      </c>
      <c r="K435" s="66" t="s">
        <v>69</v>
      </c>
      <c r="L435" s="67" t="s">
        <v>99</v>
      </c>
      <c r="M435" s="67" t="s">
        <v>62</v>
      </c>
      <c r="N435" s="68" t="s">
        <v>62</v>
      </c>
      <c r="O435" s="68">
        <v>0.375</v>
      </c>
      <c r="P435" s="69"/>
      <c r="Q435" s="69"/>
      <c r="R435" s="70"/>
      <c r="S435" s="71"/>
      <c r="T435" s="69"/>
      <c r="U435" s="72"/>
      <c r="V435" s="73">
        <v>3</v>
      </c>
      <c r="W435" s="73">
        <v>69592</v>
      </c>
      <c r="X435" s="74">
        <v>5</v>
      </c>
      <c r="Y435" s="72">
        <v>0.8</v>
      </c>
      <c r="Z435" s="73" t="s">
        <v>95</v>
      </c>
      <c r="AA435" s="70">
        <v>45890</v>
      </c>
      <c r="AB435" s="73"/>
      <c r="AC435" s="75">
        <v>69592</v>
      </c>
      <c r="AD435" s="75">
        <v>7000</v>
      </c>
      <c r="AE435" s="75" t="s">
        <v>340</v>
      </c>
      <c r="AF435" s="76" t="s">
        <v>4575</v>
      </c>
      <c r="AG435" s="76" t="s">
        <v>4576</v>
      </c>
      <c r="AH435" s="77">
        <v>0</v>
      </c>
      <c r="AI435" s="77" t="s">
        <v>4577</v>
      </c>
    </row>
    <row r="436" spans="1:35" ht="12" customHeight="1" x14ac:dyDescent="0.3">
      <c r="A436" s="1" t="str">
        <f t="shared" si="21"/>
        <v>OXX1093711</v>
      </c>
      <c r="B436" s="111" t="s">
        <v>76</v>
      </c>
      <c r="C436" s="61">
        <v>1093711</v>
      </c>
      <c r="D436" s="62">
        <v>45922</v>
      </c>
      <c r="E436" s="105" t="s">
        <v>3178</v>
      </c>
      <c r="F436" s="105" t="s">
        <v>3179</v>
      </c>
      <c r="G436" s="162" t="s">
        <v>496</v>
      </c>
      <c r="H436" s="195" t="s">
        <v>89</v>
      </c>
      <c r="I436" s="64" t="s">
        <v>41</v>
      </c>
      <c r="J436" s="65">
        <v>3</v>
      </c>
      <c r="K436" s="66" t="s">
        <v>69</v>
      </c>
      <c r="L436" s="67" t="s">
        <v>366</v>
      </c>
      <c r="M436" s="67" t="s">
        <v>62</v>
      </c>
      <c r="N436" s="68" t="s">
        <v>62</v>
      </c>
      <c r="O436" s="68">
        <v>0.375</v>
      </c>
      <c r="P436" s="69"/>
      <c r="Q436" s="69"/>
      <c r="R436" s="70"/>
      <c r="S436" s="71"/>
      <c r="T436" s="69"/>
      <c r="U436" s="72"/>
      <c r="V436" s="73">
        <v>3</v>
      </c>
      <c r="W436" s="73">
        <v>68252</v>
      </c>
      <c r="X436" s="74">
        <v>5</v>
      </c>
      <c r="Y436" s="72">
        <v>0.9</v>
      </c>
      <c r="Z436" s="73" t="s">
        <v>94</v>
      </c>
      <c r="AA436" s="70">
        <v>45863</v>
      </c>
      <c r="AB436" s="73"/>
      <c r="AC436" s="75">
        <v>68252</v>
      </c>
      <c r="AD436" s="75">
        <v>7000</v>
      </c>
      <c r="AE436" s="75" t="s">
        <v>340</v>
      </c>
      <c r="AF436" s="76" t="s">
        <v>4578</v>
      </c>
      <c r="AG436" s="76" t="s">
        <v>4579</v>
      </c>
      <c r="AH436" s="77">
        <v>0</v>
      </c>
      <c r="AI436" s="77" t="s">
        <v>4580</v>
      </c>
    </row>
    <row r="437" spans="1:35" ht="12" customHeight="1" x14ac:dyDescent="0.3">
      <c r="A437" s="1" t="str">
        <f t="shared" si="21"/>
        <v>OXX1093745</v>
      </c>
      <c r="B437" s="111" t="s">
        <v>76</v>
      </c>
      <c r="C437" s="61">
        <v>1093745</v>
      </c>
      <c r="D437" s="62">
        <v>45922</v>
      </c>
      <c r="E437" s="105" t="s">
        <v>3180</v>
      </c>
      <c r="F437" s="105" t="s">
        <v>3181</v>
      </c>
      <c r="G437" s="162" t="s">
        <v>496</v>
      </c>
      <c r="H437" s="195" t="s">
        <v>89</v>
      </c>
      <c r="I437" s="64" t="s">
        <v>41</v>
      </c>
      <c r="J437" s="65">
        <v>3</v>
      </c>
      <c r="K437" s="66" t="s">
        <v>69</v>
      </c>
      <c r="L437" s="67" t="s">
        <v>92</v>
      </c>
      <c r="M437" s="67" t="s">
        <v>62</v>
      </c>
      <c r="N437" s="68" t="s">
        <v>62</v>
      </c>
      <c r="O437" s="68">
        <v>0.375</v>
      </c>
      <c r="P437" s="69"/>
      <c r="Q437" s="69"/>
      <c r="R437" s="70"/>
      <c r="S437" s="71"/>
      <c r="T437" s="69"/>
      <c r="U437" s="72"/>
      <c r="V437" s="73">
        <v>3</v>
      </c>
      <c r="W437" s="73">
        <v>94030</v>
      </c>
      <c r="X437" s="74">
        <v>5</v>
      </c>
      <c r="Y437" s="72">
        <v>0.78</v>
      </c>
      <c r="Z437" s="73" t="s">
        <v>92</v>
      </c>
      <c r="AA437" s="70">
        <v>45891</v>
      </c>
      <c r="AB437" s="73"/>
      <c r="AC437" s="75">
        <v>94030</v>
      </c>
      <c r="AD437" s="75">
        <v>9000</v>
      </c>
      <c r="AE437" s="75" t="s">
        <v>340</v>
      </c>
      <c r="AF437" s="76" t="s">
        <v>4581</v>
      </c>
      <c r="AG437" s="76" t="s">
        <v>4582</v>
      </c>
      <c r="AH437" s="77">
        <v>0</v>
      </c>
      <c r="AI437" s="77" t="s">
        <v>4583</v>
      </c>
    </row>
    <row r="438" spans="1:35" ht="12" customHeight="1" x14ac:dyDescent="0.3">
      <c r="A438" s="1" t="str">
        <f t="shared" si="21"/>
        <v>OXX1098811</v>
      </c>
      <c r="B438" s="111" t="s">
        <v>76</v>
      </c>
      <c r="C438" s="61">
        <v>1098811</v>
      </c>
      <c r="D438" s="62">
        <v>45922</v>
      </c>
      <c r="E438" s="105" t="s">
        <v>3182</v>
      </c>
      <c r="F438" s="105" t="s">
        <v>3183</v>
      </c>
      <c r="G438" s="162" t="s">
        <v>496</v>
      </c>
      <c r="H438" s="195" t="s">
        <v>89</v>
      </c>
      <c r="I438" s="64" t="s">
        <v>41</v>
      </c>
      <c r="J438" s="65">
        <v>3</v>
      </c>
      <c r="K438" s="66" t="s">
        <v>69</v>
      </c>
      <c r="L438" s="67" t="s">
        <v>96</v>
      </c>
      <c r="M438" s="67" t="s">
        <v>62</v>
      </c>
      <c r="N438" s="68" t="s">
        <v>62</v>
      </c>
      <c r="O438" s="68">
        <v>0.375</v>
      </c>
      <c r="P438" s="69"/>
      <c r="Q438" s="69"/>
      <c r="R438" s="70"/>
      <c r="S438" s="71"/>
      <c r="T438" s="69"/>
      <c r="U438" s="72"/>
      <c r="V438" s="73">
        <v>3</v>
      </c>
      <c r="W438" s="73">
        <v>78380</v>
      </c>
      <c r="X438" s="74">
        <v>5</v>
      </c>
      <c r="Y438" s="72">
        <v>0.78</v>
      </c>
      <c r="Z438" s="73" t="s">
        <v>92</v>
      </c>
      <c r="AA438" s="70">
        <v>45890</v>
      </c>
      <c r="AB438" s="73"/>
      <c r="AC438" s="75">
        <v>78380</v>
      </c>
      <c r="AD438" s="75">
        <v>7000</v>
      </c>
      <c r="AE438" s="75" t="s">
        <v>340</v>
      </c>
      <c r="AF438" s="76" t="s">
        <v>4584</v>
      </c>
      <c r="AG438" s="76" t="s">
        <v>4585</v>
      </c>
      <c r="AH438" s="77">
        <v>0</v>
      </c>
      <c r="AI438" s="77" t="s">
        <v>4586</v>
      </c>
    </row>
    <row r="439" spans="1:35" ht="12" customHeight="1" x14ac:dyDescent="0.3">
      <c r="A439" s="1" t="str">
        <f t="shared" si="21"/>
        <v>OXX1100136</v>
      </c>
      <c r="B439" s="111" t="s">
        <v>76</v>
      </c>
      <c r="C439" s="61">
        <v>1100136</v>
      </c>
      <c r="D439" s="62">
        <v>45922</v>
      </c>
      <c r="E439" s="105" t="s">
        <v>3184</v>
      </c>
      <c r="F439" s="105" t="s">
        <v>3185</v>
      </c>
      <c r="G439" s="162" t="s">
        <v>496</v>
      </c>
      <c r="H439" s="195" t="s">
        <v>89</v>
      </c>
      <c r="I439" s="64" t="s">
        <v>41</v>
      </c>
      <c r="J439" s="65">
        <v>3</v>
      </c>
      <c r="K439" s="66" t="s">
        <v>69</v>
      </c>
      <c r="L439" s="67" t="s">
        <v>272</v>
      </c>
      <c r="M439" s="67" t="s">
        <v>62</v>
      </c>
      <c r="N439" s="68" t="s">
        <v>62</v>
      </c>
      <c r="O439" s="68">
        <v>0.375</v>
      </c>
      <c r="P439" s="69"/>
      <c r="Q439" s="69"/>
      <c r="R439" s="70"/>
      <c r="S439" s="71"/>
      <c r="T439" s="69"/>
      <c r="U439" s="72"/>
      <c r="V439" s="73">
        <v>2</v>
      </c>
      <c r="W439" s="73">
        <v>83828</v>
      </c>
      <c r="X439" s="74">
        <v>4.5999999999999996</v>
      </c>
      <c r="Y439" s="72">
        <v>0.67</v>
      </c>
      <c r="Z439" s="73" t="s">
        <v>99</v>
      </c>
      <c r="AA439" s="70">
        <v>45891</v>
      </c>
      <c r="AB439" s="73"/>
      <c r="AC439" s="75">
        <v>83828</v>
      </c>
      <c r="AD439" s="75">
        <v>7000</v>
      </c>
      <c r="AE439" s="75" t="s">
        <v>340</v>
      </c>
      <c r="AF439" s="76" t="s">
        <v>4587</v>
      </c>
      <c r="AG439" s="76" t="s">
        <v>4588</v>
      </c>
      <c r="AH439" s="77">
        <v>0</v>
      </c>
      <c r="AI439" s="77" t="s">
        <v>4589</v>
      </c>
    </row>
    <row r="440" spans="1:35" ht="12" customHeight="1" x14ac:dyDescent="0.3">
      <c r="A440" s="1" t="str">
        <f t="shared" si="21"/>
        <v>OXX1101490</v>
      </c>
      <c r="B440" s="111" t="s">
        <v>76</v>
      </c>
      <c r="C440" s="61">
        <v>1101490</v>
      </c>
      <c r="D440" s="62">
        <v>45922</v>
      </c>
      <c r="E440" s="105" t="s">
        <v>3186</v>
      </c>
      <c r="F440" s="105" t="s">
        <v>3187</v>
      </c>
      <c r="G440" s="162" t="s">
        <v>496</v>
      </c>
      <c r="H440" s="195" t="s">
        <v>89</v>
      </c>
      <c r="I440" s="64" t="s">
        <v>41</v>
      </c>
      <c r="J440" s="65">
        <v>3</v>
      </c>
      <c r="K440" s="66" t="s">
        <v>69</v>
      </c>
      <c r="L440" s="67" t="s">
        <v>100</v>
      </c>
      <c r="M440" s="67" t="s">
        <v>62</v>
      </c>
      <c r="N440" s="68" t="s">
        <v>62</v>
      </c>
      <c r="O440" s="68">
        <v>0.375</v>
      </c>
      <c r="P440" s="69"/>
      <c r="Q440" s="69"/>
      <c r="R440" s="70"/>
      <c r="S440" s="71"/>
      <c r="T440" s="69"/>
      <c r="U440" s="72"/>
      <c r="V440" s="73">
        <v>3</v>
      </c>
      <c r="W440" s="73">
        <v>70017</v>
      </c>
      <c r="X440" s="74">
        <v>5</v>
      </c>
      <c r="Y440" s="72">
        <v>0.67</v>
      </c>
      <c r="Z440" s="73" t="s">
        <v>99</v>
      </c>
      <c r="AA440" s="70">
        <v>45889</v>
      </c>
      <c r="AB440" s="73"/>
      <c r="AC440" s="75">
        <v>70017</v>
      </c>
      <c r="AD440" s="75">
        <v>7000</v>
      </c>
      <c r="AE440" s="75" t="s">
        <v>340</v>
      </c>
      <c r="AF440" s="76" t="s">
        <v>4590</v>
      </c>
      <c r="AG440" s="76" t="s">
        <v>4591</v>
      </c>
      <c r="AH440" s="77">
        <v>0</v>
      </c>
      <c r="AI440" s="77" t="s">
        <v>4592</v>
      </c>
    </row>
    <row r="441" spans="1:35" ht="12" customHeight="1" x14ac:dyDescent="0.3">
      <c r="A441" s="1" t="str">
        <f t="shared" si="21"/>
        <v>OXX1107086</v>
      </c>
      <c r="B441" s="111" t="s">
        <v>76</v>
      </c>
      <c r="C441" s="61">
        <v>1107086</v>
      </c>
      <c r="D441" s="62">
        <v>45922</v>
      </c>
      <c r="E441" s="105" t="s">
        <v>3188</v>
      </c>
      <c r="F441" s="105" t="s">
        <v>3189</v>
      </c>
      <c r="G441" s="162" t="s">
        <v>496</v>
      </c>
      <c r="H441" s="195" t="s">
        <v>89</v>
      </c>
      <c r="I441" s="64" t="s">
        <v>41</v>
      </c>
      <c r="J441" s="65">
        <v>3</v>
      </c>
      <c r="K441" s="66" t="s">
        <v>69</v>
      </c>
      <c r="L441" s="67" t="s">
        <v>91</v>
      </c>
      <c r="M441" s="67" t="s">
        <v>62</v>
      </c>
      <c r="N441" s="68" t="s">
        <v>62</v>
      </c>
      <c r="O441" s="68">
        <v>0.375</v>
      </c>
      <c r="P441" s="69"/>
      <c r="Q441" s="69"/>
      <c r="R441" s="70"/>
      <c r="S441" s="71"/>
      <c r="T441" s="69"/>
      <c r="U441" s="72"/>
      <c r="V441" s="73">
        <v>3</v>
      </c>
      <c r="W441" s="73">
        <v>82385</v>
      </c>
      <c r="X441" s="74">
        <v>5</v>
      </c>
      <c r="Y441" s="72">
        <v>0.98</v>
      </c>
      <c r="Z441" s="73" t="s">
        <v>366</v>
      </c>
      <c r="AA441" s="70">
        <v>45890</v>
      </c>
      <c r="AB441" s="73"/>
      <c r="AC441" s="75">
        <v>82385</v>
      </c>
      <c r="AD441" s="75">
        <v>7000</v>
      </c>
      <c r="AE441" s="75" t="s">
        <v>340</v>
      </c>
      <c r="AF441" s="76" t="s">
        <v>4593</v>
      </c>
      <c r="AG441" s="76" t="s">
        <v>4594</v>
      </c>
      <c r="AH441" s="77">
        <v>0</v>
      </c>
      <c r="AI441" s="77" t="s">
        <v>4595</v>
      </c>
    </row>
    <row r="442" spans="1:35" ht="12" customHeight="1" x14ac:dyDescent="0.3">
      <c r="A442" s="1" t="str">
        <f t="shared" si="21"/>
        <v>OXX1109007</v>
      </c>
      <c r="B442" s="111" t="s">
        <v>76</v>
      </c>
      <c r="C442" s="61">
        <v>1109007</v>
      </c>
      <c r="D442" s="62">
        <v>45922</v>
      </c>
      <c r="E442" s="105" t="s">
        <v>3190</v>
      </c>
      <c r="F442" s="105" t="s">
        <v>3191</v>
      </c>
      <c r="G442" s="162" t="s">
        <v>496</v>
      </c>
      <c r="H442" s="195" t="s">
        <v>89</v>
      </c>
      <c r="I442" s="64" t="s">
        <v>41</v>
      </c>
      <c r="J442" s="65">
        <v>3</v>
      </c>
      <c r="K442" s="66" t="s">
        <v>69</v>
      </c>
      <c r="L442" s="67" t="s">
        <v>97</v>
      </c>
      <c r="M442" s="67" t="s">
        <v>62</v>
      </c>
      <c r="N442" s="68" t="s">
        <v>62</v>
      </c>
      <c r="O442" s="68">
        <v>0.375</v>
      </c>
      <c r="P442" s="69"/>
      <c r="Q442" s="69"/>
      <c r="R442" s="70"/>
      <c r="S442" s="71"/>
      <c r="T442" s="69"/>
      <c r="U442" s="72"/>
      <c r="V442" s="73">
        <v>3</v>
      </c>
      <c r="W442" s="73">
        <v>68060</v>
      </c>
      <c r="X442" s="74">
        <v>5</v>
      </c>
      <c r="Y442" s="72">
        <v>0.9</v>
      </c>
      <c r="Z442" s="73" t="s">
        <v>94</v>
      </c>
      <c r="AA442" s="70">
        <v>45891</v>
      </c>
      <c r="AB442" s="73"/>
      <c r="AC442" s="75">
        <v>68060</v>
      </c>
      <c r="AD442" s="75">
        <v>7000</v>
      </c>
      <c r="AE442" s="75" t="s">
        <v>340</v>
      </c>
      <c r="AF442" s="76" t="s">
        <v>4596</v>
      </c>
      <c r="AG442" s="76" t="s">
        <v>4597</v>
      </c>
      <c r="AH442" s="77">
        <v>0</v>
      </c>
      <c r="AI442" s="77" t="s">
        <v>4598</v>
      </c>
    </row>
    <row r="443" spans="1:35" ht="12" customHeight="1" x14ac:dyDescent="0.3">
      <c r="A443" s="1" t="str">
        <f t="shared" si="21"/>
        <v>OXX1113543</v>
      </c>
      <c r="B443" s="111" t="s">
        <v>76</v>
      </c>
      <c r="C443" s="61">
        <v>1113543</v>
      </c>
      <c r="D443" s="62">
        <v>45922</v>
      </c>
      <c r="E443" s="105" t="s">
        <v>3192</v>
      </c>
      <c r="F443" s="105" t="s">
        <v>3193</v>
      </c>
      <c r="G443" s="162" t="s">
        <v>496</v>
      </c>
      <c r="H443" s="195" t="s">
        <v>89</v>
      </c>
      <c r="I443" s="64" t="s">
        <v>41</v>
      </c>
      <c r="J443" s="65">
        <v>3</v>
      </c>
      <c r="K443" s="66" t="s">
        <v>69</v>
      </c>
      <c r="L443" s="67" t="s">
        <v>91</v>
      </c>
      <c r="M443" s="67" t="s">
        <v>62</v>
      </c>
      <c r="N443" s="68" t="s">
        <v>62</v>
      </c>
      <c r="O443" s="68">
        <v>0.375</v>
      </c>
      <c r="P443" s="69"/>
      <c r="Q443" s="69"/>
      <c r="R443" s="70"/>
      <c r="S443" s="71"/>
      <c r="T443" s="69"/>
      <c r="U443" s="72"/>
      <c r="V443" s="73">
        <v>3</v>
      </c>
      <c r="W443" s="73">
        <v>50926</v>
      </c>
      <c r="X443" s="74">
        <v>5</v>
      </c>
      <c r="Y443" s="72">
        <v>0.8</v>
      </c>
      <c r="Z443" s="73" t="s">
        <v>99</v>
      </c>
      <c r="AA443" s="70">
        <v>45890</v>
      </c>
      <c r="AB443" s="73"/>
      <c r="AC443" s="75">
        <v>50926</v>
      </c>
      <c r="AD443" s="75">
        <v>5000</v>
      </c>
      <c r="AE443" s="75" t="s">
        <v>340</v>
      </c>
      <c r="AF443" s="76" t="s">
        <v>4599</v>
      </c>
      <c r="AG443" s="76" t="s">
        <v>4600</v>
      </c>
      <c r="AH443" s="77">
        <v>0</v>
      </c>
      <c r="AI443" s="77" t="s">
        <v>4601</v>
      </c>
    </row>
    <row r="444" spans="1:35" ht="12" customHeight="1" x14ac:dyDescent="0.3">
      <c r="A444" s="1" t="str">
        <f t="shared" si="21"/>
        <v>OXX1090473</v>
      </c>
      <c r="B444" s="111" t="s">
        <v>76</v>
      </c>
      <c r="C444" s="61">
        <v>1090473</v>
      </c>
      <c r="D444" s="62">
        <v>45922</v>
      </c>
      <c r="E444" s="105" t="s">
        <v>3194</v>
      </c>
      <c r="F444" s="105" t="s">
        <v>3195</v>
      </c>
      <c r="G444" s="162" t="s">
        <v>496</v>
      </c>
      <c r="H444" s="195" t="s">
        <v>103</v>
      </c>
      <c r="I444" s="64" t="s">
        <v>41</v>
      </c>
      <c r="J444" s="65">
        <v>3</v>
      </c>
      <c r="K444" s="66" t="s">
        <v>69</v>
      </c>
      <c r="L444" s="67" t="s">
        <v>446</v>
      </c>
      <c r="M444" s="67" t="s">
        <v>62</v>
      </c>
      <c r="N444" s="68" t="s">
        <v>62</v>
      </c>
      <c r="O444" s="68">
        <v>0.375</v>
      </c>
      <c r="P444" s="69"/>
      <c r="Q444" s="69"/>
      <c r="R444" s="70"/>
      <c r="S444" s="71"/>
      <c r="T444" s="69"/>
      <c r="U444" s="72"/>
      <c r="V444" s="73">
        <v>3</v>
      </c>
      <c r="W444" s="73">
        <v>115747</v>
      </c>
      <c r="X444" s="74">
        <v>5</v>
      </c>
      <c r="Y444" s="72">
        <v>0.84000000000000008</v>
      </c>
      <c r="Z444" s="73" t="s">
        <v>111</v>
      </c>
      <c r="AA444" s="70">
        <v>45891</v>
      </c>
      <c r="AB444" s="73"/>
      <c r="AC444" s="75">
        <v>115747</v>
      </c>
      <c r="AD444" s="75">
        <v>11000</v>
      </c>
      <c r="AE444" s="75" t="s">
        <v>340</v>
      </c>
      <c r="AF444" s="76" t="s">
        <v>4602</v>
      </c>
      <c r="AG444" s="76" t="s">
        <v>4603</v>
      </c>
      <c r="AH444" s="77">
        <v>0</v>
      </c>
      <c r="AI444" s="77" t="s">
        <v>4604</v>
      </c>
    </row>
    <row r="445" spans="1:35" ht="12" customHeight="1" x14ac:dyDescent="0.3">
      <c r="A445" s="1" t="str">
        <f t="shared" si="21"/>
        <v>OXX1094344</v>
      </c>
      <c r="B445" s="111" t="s">
        <v>76</v>
      </c>
      <c r="C445" s="61">
        <v>1094344</v>
      </c>
      <c r="D445" s="62">
        <v>45922</v>
      </c>
      <c r="E445" s="105" t="s">
        <v>3196</v>
      </c>
      <c r="F445" s="105" t="s">
        <v>3197</v>
      </c>
      <c r="G445" s="162" t="s">
        <v>496</v>
      </c>
      <c r="H445" s="195" t="s">
        <v>103</v>
      </c>
      <c r="I445" s="64" t="s">
        <v>41</v>
      </c>
      <c r="J445" s="65">
        <v>3</v>
      </c>
      <c r="K445" s="66" t="s">
        <v>69</v>
      </c>
      <c r="L445" s="67" t="s">
        <v>342</v>
      </c>
      <c r="M445" s="67" t="s">
        <v>62</v>
      </c>
      <c r="N445" s="68" t="s">
        <v>62</v>
      </c>
      <c r="O445" s="68">
        <v>0.375</v>
      </c>
      <c r="P445" s="69"/>
      <c r="Q445" s="69"/>
      <c r="R445" s="70"/>
      <c r="S445" s="71"/>
      <c r="T445" s="69"/>
      <c r="U445" s="72"/>
      <c r="V445" s="73">
        <v>3</v>
      </c>
      <c r="W445" s="73">
        <v>79147</v>
      </c>
      <c r="X445" s="74">
        <v>5</v>
      </c>
      <c r="Y445" s="72">
        <v>0.70650000000000002</v>
      </c>
      <c r="Z445" s="73" t="s">
        <v>105</v>
      </c>
      <c r="AA445" s="70">
        <v>45826</v>
      </c>
      <c r="AB445" s="73"/>
      <c r="AC445" s="75">
        <v>79147</v>
      </c>
      <c r="AD445" s="75">
        <v>7000</v>
      </c>
      <c r="AE445" s="75" t="s">
        <v>340</v>
      </c>
      <c r="AF445" s="76" t="s">
        <v>4605</v>
      </c>
      <c r="AG445" s="76" t="s">
        <v>4606</v>
      </c>
      <c r="AH445" s="77">
        <v>0</v>
      </c>
      <c r="AI445" s="77" t="s">
        <v>4607</v>
      </c>
    </row>
    <row r="446" spans="1:35" ht="12" customHeight="1" x14ac:dyDescent="0.3">
      <c r="A446" s="1" t="str">
        <f t="shared" si="21"/>
        <v>OXX1095020</v>
      </c>
      <c r="B446" s="111" t="s">
        <v>76</v>
      </c>
      <c r="C446" s="61">
        <v>1095020</v>
      </c>
      <c r="D446" s="62">
        <v>45922</v>
      </c>
      <c r="E446" s="105" t="s">
        <v>3198</v>
      </c>
      <c r="F446" s="105" t="s">
        <v>3199</v>
      </c>
      <c r="G446" s="162" t="s">
        <v>496</v>
      </c>
      <c r="H446" s="195" t="s">
        <v>103</v>
      </c>
      <c r="I446" s="64" t="s">
        <v>41</v>
      </c>
      <c r="J446" s="65">
        <v>3</v>
      </c>
      <c r="K446" s="66" t="s">
        <v>69</v>
      </c>
      <c r="L446" s="67" t="s">
        <v>110</v>
      </c>
      <c r="M446" s="67" t="s">
        <v>62</v>
      </c>
      <c r="N446" s="68" t="s">
        <v>62</v>
      </c>
      <c r="O446" s="68">
        <v>0.375</v>
      </c>
      <c r="P446" s="69"/>
      <c r="Q446" s="69"/>
      <c r="R446" s="70"/>
      <c r="S446" s="71"/>
      <c r="T446" s="69"/>
      <c r="U446" s="72"/>
      <c r="V446" s="73">
        <v>3</v>
      </c>
      <c r="W446" s="73">
        <v>73511</v>
      </c>
      <c r="X446" s="74">
        <v>5</v>
      </c>
      <c r="Y446" s="72">
        <v>0.59499999999999997</v>
      </c>
      <c r="Z446" s="73" t="s">
        <v>252</v>
      </c>
      <c r="AA446" s="70">
        <v>45861</v>
      </c>
      <c r="AB446" s="73"/>
      <c r="AC446" s="75">
        <v>73511</v>
      </c>
      <c r="AD446" s="75">
        <v>7000</v>
      </c>
      <c r="AE446" s="75" t="s">
        <v>340</v>
      </c>
      <c r="AF446" s="76" t="s">
        <v>4608</v>
      </c>
      <c r="AG446" s="76" t="s">
        <v>4609</v>
      </c>
      <c r="AH446" s="77">
        <v>0</v>
      </c>
      <c r="AI446" s="77" t="s">
        <v>4610</v>
      </c>
    </row>
    <row r="447" spans="1:35" ht="12" customHeight="1" x14ac:dyDescent="0.3">
      <c r="A447" s="1" t="str">
        <f t="shared" si="21"/>
        <v>OXX1095680</v>
      </c>
      <c r="B447" s="111" t="s">
        <v>76</v>
      </c>
      <c r="C447" s="61">
        <v>1095680</v>
      </c>
      <c r="D447" s="62">
        <v>45922</v>
      </c>
      <c r="E447" s="105" t="s">
        <v>3200</v>
      </c>
      <c r="F447" s="105" t="s">
        <v>3201</v>
      </c>
      <c r="G447" s="162" t="s">
        <v>496</v>
      </c>
      <c r="H447" s="195" t="s">
        <v>103</v>
      </c>
      <c r="I447" s="64" t="s">
        <v>41</v>
      </c>
      <c r="J447" s="65">
        <v>3</v>
      </c>
      <c r="K447" s="66" t="s">
        <v>69</v>
      </c>
      <c r="L447" s="67" t="s">
        <v>111</v>
      </c>
      <c r="M447" s="67" t="s">
        <v>62</v>
      </c>
      <c r="N447" s="68" t="s">
        <v>62</v>
      </c>
      <c r="O447" s="68">
        <v>0.375</v>
      </c>
      <c r="P447" s="69"/>
      <c r="Q447" s="69"/>
      <c r="R447" s="70"/>
      <c r="S447" s="71"/>
      <c r="T447" s="69"/>
      <c r="U447" s="72"/>
      <c r="V447" s="73">
        <v>3</v>
      </c>
      <c r="W447" s="73">
        <v>82619</v>
      </c>
      <c r="X447" s="74">
        <v>5</v>
      </c>
      <c r="Y447" s="72">
        <v>0.77</v>
      </c>
      <c r="Z447" s="73" t="s">
        <v>108</v>
      </c>
      <c r="AA447" s="70">
        <v>45891</v>
      </c>
      <c r="AB447" s="73"/>
      <c r="AC447" s="75">
        <v>82619</v>
      </c>
      <c r="AD447" s="75">
        <v>7000</v>
      </c>
      <c r="AE447" s="75" t="s">
        <v>340</v>
      </c>
      <c r="AF447" s="76" t="s">
        <v>4611</v>
      </c>
      <c r="AG447" s="76" t="s">
        <v>4612</v>
      </c>
      <c r="AH447" s="77">
        <v>0</v>
      </c>
      <c r="AI447" s="77" t="s">
        <v>4613</v>
      </c>
    </row>
    <row r="448" spans="1:35" ht="12" customHeight="1" x14ac:dyDescent="0.3">
      <c r="A448" s="1" t="str">
        <f t="shared" si="21"/>
        <v>OXX1098341</v>
      </c>
      <c r="B448" s="111" t="s">
        <v>76</v>
      </c>
      <c r="C448" s="61">
        <v>1098341</v>
      </c>
      <c r="D448" s="62">
        <v>45922</v>
      </c>
      <c r="E448" s="105" t="s">
        <v>3202</v>
      </c>
      <c r="F448" s="105" t="s">
        <v>3203</v>
      </c>
      <c r="G448" s="162" t="s">
        <v>496</v>
      </c>
      <c r="H448" s="195" t="s">
        <v>103</v>
      </c>
      <c r="I448" s="64" t="s">
        <v>41</v>
      </c>
      <c r="J448" s="65">
        <v>3</v>
      </c>
      <c r="K448" s="66" t="s">
        <v>69</v>
      </c>
      <c r="L448" s="67" t="s">
        <v>474</v>
      </c>
      <c r="M448" s="67" t="s">
        <v>62</v>
      </c>
      <c r="N448" s="68" t="s">
        <v>62</v>
      </c>
      <c r="O448" s="68">
        <v>0.375</v>
      </c>
      <c r="P448" s="69"/>
      <c r="Q448" s="69"/>
      <c r="R448" s="70"/>
      <c r="S448" s="71"/>
      <c r="T448" s="69"/>
      <c r="U448" s="72"/>
      <c r="V448" s="73">
        <v>3</v>
      </c>
      <c r="W448" s="73">
        <v>122539</v>
      </c>
      <c r="X448" s="74">
        <v>5</v>
      </c>
      <c r="Y448" s="72">
        <v>0.65</v>
      </c>
      <c r="Z448" s="73" t="s">
        <v>107</v>
      </c>
      <c r="AA448" s="70">
        <v>45862</v>
      </c>
      <c r="AB448" s="73"/>
      <c r="AC448" s="75">
        <v>122539</v>
      </c>
      <c r="AD448" s="75">
        <v>11000</v>
      </c>
      <c r="AE448" s="75" t="s">
        <v>340</v>
      </c>
      <c r="AF448" s="76" t="s">
        <v>4614</v>
      </c>
      <c r="AG448" s="76" t="s">
        <v>4615</v>
      </c>
      <c r="AH448" s="77">
        <v>0</v>
      </c>
      <c r="AI448" s="77" t="s">
        <v>4616</v>
      </c>
    </row>
    <row r="449" spans="1:35" ht="12" customHeight="1" x14ac:dyDescent="0.3">
      <c r="A449" s="1" t="str">
        <f t="shared" si="21"/>
        <v>OXX1100187</v>
      </c>
      <c r="B449" s="111" t="s">
        <v>76</v>
      </c>
      <c r="C449" s="61">
        <v>1100187</v>
      </c>
      <c r="D449" s="62">
        <v>45922</v>
      </c>
      <c r="E449" s="105" t="s">
        <v>3204</v>
      </c>
      <c r="F449" s="105" t="s">
        <v>3205</v>
      </c>
      <c r="G449" s="162" t="s">
        <v>496</v>
      </c>
      <c r="H449" s="195" t="s">
        <v>103</v>
      </c>
      <c r="I449" s="64" t="s">
        <v>41</v>
      </c>
      <c r="J449" s="65">
        <v>3</v>
      </c>
      <c r="K449" s="66" t="s">
        <v>69</v>
      </c>
      <c r="L449" s="67" t="s">
        <v>177</v>
      </c>
      <c r="M449" s="67" t="s">
        <v>62</v>
      </c>
      <c r="N449" s="68" t="s">
        <v>62</v>
      </c>
      <c r="O449" s="68">
        <v>0.375</v>
      </c>
      <c r="P449" s="69"/>
      <c r="Q449" s="69"/>
      <c r="R449" s="70"/>
      <c r="S449" s="71"/>
      <c r="T449" s="69"/>
      <c r="U449" s="72"/>
      <c r="V449" s="73">
        <v>3</v>
      </c>
      <c r="W449" s="73">
        <v>66787</v>
      </c>
      <c r="X449" s="74">
        <v>5</v>
      </c>
      <c r="Y449" s="72">
        <v>0.63</v>
      </c>
      <c r="Z449" s="73" t="s">
        <v>108</v>
      </c>
      <c r="AA449" s="70">
        <v>45862</v>
      </c>
      <c r="AB449" s="73"/>
      <c r="AC449" s="75">
        <v>66787</v>
      </c>
      <c r="AD449" s="75">
        <v>7000</v>
      </c>
      <c r="AE449" s="75" t="s">
        <v>340</v>
      </c>
      <c r="AF449" s="76" t="s">
        <v>4617</v>
      </c>
      <c r="AG449" s="76" t="s">
        <v>4618</v>
      </c>
      <c r="AH449" s="77">
        <v>0</v>
      </c>
      <c r="AI449" s="77" t="s">
        <v>4619</v>
      </c>
    </row>
    <row r="450" spans="1:35" ht="12" customHeight="1" x14ac:dyDescent="0.3">
      <c r="A450" s="1" t="str">
        <f t="shared" si="21"/>
        <v>OXX1103782</v>
      </c>
      <c r="B450" s="111" t="s">
        <v>76</v>
      </c>
      <c r="C450" s="61">
        <v>1103782</v>
      </c>
      <c r="D450" s="62">
        <v>45922</v>
      </c>
      <c r="E450" s="105" t="s">
        <v>3206</v>
      </c>
      <c r="F450" s="105" t="s">
        <v>3207</v>
      </c>
      <c r="G450" s="162" t="s">
        <v>496</v>
      </c>
      <c r="H450" s="195" t="s">
        <v>103</v>
      </c>
      <c r="I450" s="64" t="s">
        <v>41</v>
      </c>
      <c r="J450" s="65">
        <v>3</v>
      </c>
      <c r="K450" s="66" t="s">
        <v>69</v>
      </c>
      <c r="L450" s="67" t="s">
        <v>171</v>
      </c>
      <c r="M450" s="67" t="s">
        <v>62</v>
      </c>
      <c r="N450" s="68" t="s">
        <v>62</v>
      </c>
      <c r="O450" s="68">
        <v>0.375</v>
      </c>
      <c r="P450" s="69"/>
      <c r="Q450" s="69"/>
      <c r="R450" s="70"/>
      <c r="S450" s="71"/>
      <c r="T450" s="69"/>
      <c r="U450" s="72"/>
      <c r="V450" s="73">
        <v>4</v>
      </c>
      <c r="W450" s="73">
        <v>76099</v>
      </c>
      <c r="X450" s="74">
        <v>5</v>
      </c>
      <c r="Y450" s="72">
        <v>0.33</v>
      </c>
      <c r="Z450" s="73" t="s">
        <v>252</v>
      </c>
      <c r="AA450" s="70">
        <v>45891</v>
      </c>
      <c r="AB450" s="73"/>
      <c r="AC450" s="75">
        <v>76099</v>
      </c>
      <c r="AD450" s="75">
        <v>7000</v>
      </c>
      <c r="AE450" s="75" t="s">
        <v>340</v>
      </c>
      <c r="AF450" s="76" t="s">
        <v>4620</v>
      </c>
      <c r="AG450" s="76" t="s">
        <v>4621</v>
      </c>
      <c r="AH450" s="77">
        <v>0</v>
      </c>
      <c r="AI450" s="77" t="s">
        <v>4622</v>
      </c>
    </row>
    <row r="451" spans="1:35" ht="12" customHeight="1" x14ac:dyDescent="0.3">
      <c r="A451" s="1" t="str">
        <f t="shared" si="21"/>
        <v>OXX1104619</v>
      </c>
      <c r="B451" s="111" t="s">
        <v>76</v>
      </c>
      <c r="C451" s="61">
        <v>1104619</v>
      </c>
      <c r="D451" s="62">
        <v>45922</v>
      </c>
      <c r="E451" s="105" t="s">
        <v>3208</v>
      </c>
      <c r="F451" s="105" t="s">
        <v>3209</v>
      </c>
      <c r="G451" s="162" t="s">
        <v>496</v>
      </c>
      <c r="H451" s="195" t="s">
        <v>103</v>
      </c>
      <c r="I451" s="64" t="s">
        <v>41</v>
      </c>
      <c r="J451" s="65">
        <v>3</v>
      </c>
      <c r="K451" s="66" t="s">
        <v>69</v>
      </c>
      <c r="L451" s="67" t="s">
        <v>252</v>
      </c>
      <c r="M451" s="67" t="s">
        <v>62</v>
      </c>
      <c r="N451" s="68" t="s">
        <v>62</v>
      </c>
      <c r="O451" s="68">
        <v>0.375</v>
      </c>
      <c r="P451" s="69"/>
      <c r="Q451" s="69"/>
      <c r="R451" s="70"/>
      <c r="S451" s="71"/>
      <c r="T451" s="69"/>
      <c r="U451" s="72"/>
      <c r="V451" s="73">
        <v>3</v>
      </c>
      <c r="W451" s="73">
        <v>59245</v>
      </c>
      <c r="X451" s="74">
        <v>5</v>
      </c>
      <c r="Y451" s="72">
        <v>0.505</v>
      </c>
      <c r="Z451" s="73" t="s">
        <v>252</v>
      </c>
      <c r="AA451" s="70">
        <v>45890</v>
      </c>
      <c r="AB451" s="73"/>
      <c r="AC451" s="75">
        <v>59245</v>
      </c>
      <c r="AD451" s="75">
        <v>5000</v>
      </c>
      <c r="AE451" s="75" t="s">
        <v>340</v>
      </c>
      <c r="AF451" s="76" t="s">
        <v>4623</v>
      </c>
      <c r="AG451" s="76" t="s">
        <v>4624</v>
      </c>
      <c r="AH451" s="77">
        <v>0</v>
      </c>
      <c r="AI451" s="77" t="s">
        <v>4625</v>
      </c>
    </row>
    <row r="452" spans="1:35" ht="12" customHeight="1" x14ac:dyDescent="0.3">
      <c r="A452" s="1" t="str">
        <f t="shared" si="21"/>
        <v>OXX1105454</v>
      </c>
      <c r="B452" s="111" t="s">
        <v>76</v>
      </c>
      <c r="C452" s="61">
        <v>1105454</v>
      </c>
      <c r="D452" s="62">
        <v>45922</v>
      </c>
      <c r="E452" s="105" t="s">
        <v>3210</v>
      </c>
      <c r="F452" s="105" t="s">
        <v>3211</v>
      </c>
      <c r="G452" s="162" t="s">
        <v>496</v>
      </c>
      <c r="H452" s="195" t="s">
        <v>103</v>
      </c>
      <c r="I452" s="64" t="s">
        <v>41</v>
      </c>
      <c r="J452" s="65">
        <v>3</v>
      </c>
      <c r="K452" s="66" t="s">
        <v>69</v>
      </c>
      <c r="L452" s="67" t="s">
        <v>109</v>
      </c>
      <c r="M452" s="67" t="s">
        <v>62</v>
      </c>
      <c r="N452" s="68" t="s">
        <v>62</v>
      </c>
      <c r="O452" s="68">
        <v>0.375</v>
      </c>
      <c r="P452" s="69"/>
      <c r="Q452" s="69"/>
      <c r="R452" s="70"/>
      <c r="S452" s="71"/>
      <c r="T452" s="69"/>
      <c r="U452" s="72"/>
      <c r="V452" s="73">
        <v>3</v>
      </c>
      <c r="W452" s="73">
        <v>60006</v>
      </c>
      <c r="X452" s="74">
        <v>5</v>
      </c>
      <c r="Y452" s="72">
        <v>0.86</v>
      </c>
      <c r="Z452" s="73" t="s">
        <v>84</v>
      </c>
      <c r="AA452" s="70">
        <v>45891</v>
      </c>
      <c r="AB452" s="73"/>
      <c r="AC452" s="75">
        <v>60006</v>
      </c>
      <c r="AD452" s="75">
        <v>5000</v>
      </c>
      <c r="AE452" s="75" t="s">
        <v>340</v>
      </c>
      <c r="AF452" s="76" t="s">
        <v>4626</v>
      </c>
      <c r="AG452" s="76" t="s">
        <v>4627</v>
      </c>
      <c r="AH452" s="77">
        <v>0</v>
      </c>
      <c r="AI452" s="77" t="s">
        <v>4628</v>
      </c>
    </row>
    <row r="453" spans="1:35" ht="12" customHeight="1" x14ac:dyDescent="0.3">
      <c r="A453" s="1" t="str">
        <f t="shared" si="21"/>
        <v>OXX1109713</v>
      </c>
      <c r="B453" s="111" t="s">
        <v>76</v>
      </c>
      <c r="C453" s="61">
        <v>1109713</v>
      </c>
      <c r="D453" s="62">
        <v>45922</v>
      </c>
      <c r="E453" s="105" t="s">
        <v>3212</v>
      </c>
      <c r="F453" s="105" t="s">
        <v>3213</v>
      </c>
      <c r="G453" s="162" t="s">
        <v>496</v>
      </c>
      <c r="H453" s="195" t="s">
        <v>103</v>
      </c>
      <c r="I453" s="64" t="s">
        <v>41</v>
      </c>
      <c r="J453" s="65">
        <v>3</v>
      </c>
      <c r="K453" s="66" t="s">
        <v>69</v>
      </c>
      <c r="L453" s="67" t="s">
        <v>108</v>
      </c>
      <c r="M453" s="67" t="s">
        <v>62</v>
      </c>
      <c r="N453" s="68" t="s">
        <v>62</v>
      </c>
      <c r="O453" s="68">
        <v>0.375</v>
      </c>
      <c r="P453" s="69"/>
      <c r="Q453" s="69"/>
      <c r="R453" s="70"/>
      <c r="S453" s="71"/>
      <c r="T453" s="69"/>
      <c r="U453" s="72"/>
      <c r="V453" s="73">
        <v>3</v>
      </c>
      <c r="W453" s="73">
        <v>74364</v>
      </c>
      <c r="X453" s="74">
        <v>5</v>
      </c>
      <c r="Y453" s="72">
        <v>0.64999999999999991</v>
      </c>
      <c r="Z453" s="73" t="s">
        <v>342</v>
      </c>
      <c r="AA453" s="70">
        <v>45890</v>
      </c>
      <c r="AB453" s="73"/>
      <c r="AC453" s="75">
        <v>74364</v>
      </c>
      <c r="AD453" s="75">
        <v>7000</v>
      </c>
      <c r="AE453" s="75" t="s">
        <v>340</v>
      </c>
      <c r="AF453" s="76" t="s">
        <v>4629</v>
      </c>
      <c r="AG453" s="76" t="s">
        <v>4630</v>
      </c>
      <c r="AH453" s="77">
        <v>0</v>
      </c>
      <c r="AI453" s="77" t="s">
        <v>4631</v>
      </c>
    </row>
    <row r="454" spans="1:35" ht="12" customHeight="1" x14ac:dyDescent="0.3">
      <c r="A454" s="1" t="str">
        <f t="shared" si="21"/>
        <v>OXX1110446</v>
      </c>
      <c r="B454" s="111" t="s">
        <v>76</v>
      </c>
      <c r="C454" s="61">
        <v>1110446</v>
      </c>
      <c r="D454" s="62">
        <v>45922</v>
      </c>
      <c r="E454" s="105" t="s">
        <v>3214</v>
      </c>
      <c r="F454" s="105" t="s">
        <v>3215</v>
      </c>
      <c r="G454" s="162" t="s">
        <v>3216</v>
      </c>
      <c r="H454" s="195" t="s">
        <v>103</v>
      </c>
      <c r="I454" s="64" t="s">
        <v>41</v>
      </c>
      <c r="J454" s="65">
        <v>3</v>
      </c>
      <c r="K454" s="66" t="s">
        <v>69</v>
      </c>
      <c r="L454" s="67" t="s">
        <v>125</v>
      </c>
      <c r="M454" s="67" t="s">
        <v>83</v>
      </c>
      <c r="N454" s="68">
        <v>0.29166666666666669</v>
      </c>
      <c r="O454" s="68">
        <v>0.375</v>
      </c>
      <c r="P454" s="69"/>
      <c r="Q454" s="69"/>
      <c r="R454" s="70"/>
      <c r="S454" s="71"/>
      <c r="T454" s="69"/>
      <c r="U454" s="72"/>
      <c r="V454" s="73">
        <v>3</v>
      </c>
      <c r="W454" s="73">
        <v>64732</v>
      </c>
      <c r="X454" s="74">
        <v>5</v>
      </c>
      <c r="Y454" s="72">
        <v>0.88</v>
      </c>
      <c r="Z454" s="73" t="s">
        <v>177</v>
      </c>
      <c r="AA454" s="70">
        <v>45890</v>
      </c>
      <c r="AB454" s="73"/>
      <c r="AC454" s="75">
        <v>64732</v>
      </c>
      <c r="AD454" s="75">
        <v>7000</v>
      </c>
      <c r="AE454" s="75" t="s">
        <v>340</v>
      </c>
      <c r="AF454" s="76" t="s">
        <v>4632</v>
      </c>
      <c r="AG454" s="76" t="s">
        <v>4633</v>
      </c>
      <c r="AH454" s="77">
        <v>0</v>
      </c>
      <c r="AI454" s="77" t="s">
        <v>4634</v>
      </c>
    </row>
    <row r="455" spans="1:35" ht="12" customHeight="1" thickBot="1" x14ac:dyDescent="0.35">
      <c r="A455" s="5" t="str">
        <f t="shared" si="20"/>
        <v/>
      </c>
      <c r="B455" s="78"/>
      <c r="C455" s="79"/>
      <c r="D455" s="80"/>
      <c r="E455" s="81"/>
      <c r="F455" s="81"/>
      <c r="G455" s="81"/>
      <c r="H455" s="82"/>
      <c r="I455" s="114" t="s">
        <v>38</v>
      </c>
      <c r="J455" s="84">
        <f>SUBTOTAL(9,J428:J454)</f>
        <v>81</v>
      </c>
      <c r="K455" s="85">
        <f>(70)-J455</f>
        <v>-11</v>
      </c>
      <c r="L455" s="127"/>
      <c r="M455" s="127"/>
      <c r="N455" s="128"/>
      <c r="O455" s="128"/>
      <c r="P455" s="129"/>
      <c r="Q455" s="129"/>
      <c r="R455" s="130"/>
      <c r="S455" s="131"/>
      <c r="T455" s="129"/>
      <c r="U455" s="132"/>
      <c r="V455" s="133"/>
      <c r="W455" s="133"/>
      <c r="X455" s="134"/>
      <c r="Y455" s="132"/>
      <c r="Z455" s="129"/>
      <c r="AA455" s="130"/>
      <c r="AB455" s="133"/>
      <c r="AC455" s="135"/>
      <c r="AD455" s="135"/>
      <c r="AE455" s="135"/>
      <c r="AF455" s="18"/>
      <c r="AG455" s="18"/>
      <c r="AH455" s="19"/>
      <c r="AI455" s="19"/>
    </row>
    <row r="456" spans="1:35" ht="12" customHeight="1" thickBot="1" x14ac:dyDescent="0.35">
      <c r="A456" s="1" t="str">
        <f t="shared" si="20"/>
        <v/>
      </c>
      <c r="B456" s="94"/>
      <c r="C456" s="115"/>
      <c r="D456" s="96"/>
      <c r="E456" s="97">
        <v>45923</v>
      </c>
      <c r="F456" s="98" t="s">
        <v>152</v>
      </c>
      <c r="G456" s="99"/>
      <c r="H456" s="100"/>
      <c r="I456" s="109"/>
      <c r="J456" s="110"/>
      <c r="K456" s="103"/>
      <c r="L456" s="118"/>
      <c r="M456" s="118"/>
      <c r="N456" s="119"/>
      <c r="O456" s="119"/>
      <c r="P456" s="120"/>
      <c r="Q456" s="120"/>
      <c r="R456" s="121"/>
      <c r="S456" s="122"/>
      <c r="T456" s="120"/>
      <c r="U456" s="123"/>
      <c r="V456" s="124"/>
      <c r="W456" s="124"/>
      <c r="X456" s="125"/>
      <c r="Y456" s="123"/>
      <c r="Z456" s="120"/>
      <c r="AA456" s="121"/>
      <c r="AB456" s="124"/>
      <c r="AC456" s="126"/>
      <c r="AD456" s="126"/>
      <c r="AE456" s="126"/>
      <c r="AF456" s="18"/>
      <c r="AG456" s="18"/>
      <c r="AH456" s="19"/>
      <c r="AI456" s="19"/>
    </row>
    <row r="457" spans="1:35" ht="12" customHeight="1" x14ac:dyDescent="0.3">
      <c r="A457" s="1" t="str">
        <f t="shared" ref="A457:A483" si="22">CONCATENATE(B457,C457)</f>
        <v>OXX1089674</v>
      </c>
      <c r="B457" s="111" t="s">
        <v>76</v>
      </c>
      <c r="C457" s="61">
        <v>1089674</v>
      </c>
      <c r="D457" s="62">
        <v>45923</v>
      </c>
      <c r="E457" s="105" t="s">
        <v>3217</v>
      </c>
      <c r="F457" s="105" t="s">
        <v>3218</v>
      </c>
      <c r="G457" s="162" t="s">
        <v>521</v>
      </c>
      <c r="H457" s="63" t="s">
        <v>60</v>
      </c>
      <c r="I457" s="64" t="s">
        <v>41</v>
      </c>
      <c r="J457" s="65">
        <v>3</v>
      </c>
      <c r="K457" s="66" t="s">
        <v>69</v>
      </c>
      <c r="L457" s="67" t="s">
        <v>211</v>
      </c>
      <c r="M457" s="67" t="s">
        <v>62</v>
      </c>
      <c r="N457" s="68" t="s">
        <v>62</v>
      </c>
      <c r="O457" s="68">
        <v>0.375</v>
      </c>
      <c r="P457" s="69"/>
      <c r="Q457" s="69"/>
      <c r="R457" s="70"/>
      <c r="S457" s="71"/>
      <c r="T457" s="69"/>
      <c r="U457" s="72"/>
      <c r="V457" s="73">
        <v>3</v>
      </c>
      <c r="W457" s="73">
        <v>138962</v>
      </c>
      <c r="X457" s="74">
        <v>5</v>
      </c>
      <c r="Y457" s="72">
        <v>0.73</v>
      </c>
      <c r="Z457" s="73" t="s">
        <v>308</v>
      </c>
      <c r="AA457" s="70">
        <v>45862</v>
      </c>
      <c r="AB457" s="73"/>
      <c r="AC457" s="75">
        <v>138962</v>
      </c>
      <c r="AD457" s="75">
        <v>13000</v>
      </c>
      <c r="AE457" s="75" t="s">
        <v>340</v>
      </c>
      <c r="AF457" s="76" t="s">
        <v>4635</v>
      </c>
      <c r="AG457" s="76" t="s">
        <v>4636</v>
      </c>
      <c r="AH457" s="77">
        <v>0</v>
      </c>
      <c r="AI457" s="77" t="s">
        <v>4637</v>
      </c>
    </row>
    <row r="458" spans="1:35" ht="12" customHeight="1" x14ac:dyDescent="0.3">
      <c r="A458" s="1" t="str">
        <f t="shared" si="22"/>
        <v>OXX1093030</v>
      </c>
      <c r="B458" s="111" t="s">
        <v>76</v>
      </c>
      <c r="C458" s="61">
        <v>1093030</v>
      </c>
      <c r="D458" s="62">
        <v>45923</v>
      </c>
      <c r="E458" s="105" t="s">
        <v>3219</v>
      </c>
      <c r="F458" s="105" t="s">
        <v>3220</v>
      </c>
      <c r="G458" s="162" t="s">
        <v>521</v>
      </c>
      <c r="H458" s="63" t="s">
        <v>60</v>
      </c>
      <c r="I458" s="64" t="s">
        <v>41</v>
      </c>
      <c r="J458" s="65">
        <v>3</v>
      </c>
      <c r="K458" s="66" t="s">
        <v>69</v>
      </c>
      <c r="L458" s="67" t="s">
        <v>308</v>
      </c>
      <c r="M458" s="67" t="s">
        <v>62</v>
      </c>
      <c r="N458" s="68" t="s">
        <v>62</v>
      </c>
      <c r="O458" s="68">
        <v>0.375</v>
      </c>
      <c r="P458" s="69"/>
      <c r="Q458" s="69"/>
      <c r="R458" s="70"/>
      <c r="S458" s="71"/>
      <c r="T458" s="69"/>
      <c r="U458" s="72"/>
      <c r="V458" s="73">
        <v>3</v>
      </c>
      <c r="W458" s="73">
        <v>136059</v>
      </c>
      <c r="X458" s="74">
        <v>5</v>
      </c>
      <c r="Y458" s="72">
        <v>1</v>
      </c>
      <c r="Z458" s="73" t="s">
        <v>211</v>
      </c>
      <c r="AA458" s="70">
        <v>45867</v>
      </c>
      <c r="AB458" s="73"/>
      <c r="AC458" s="75">
        <v>136059</v>
      </c>
      <c r="AD458" s="75">
        <v>13000</v>
      </c>
      <c r="AE458" s="75" t="s">
        <v>340</v>
      </c>
      <c r="AF458" s="76" t="s">
        <v>4638</v>
      </c>
      <c r="AG458" s="76" t="s">
        <v>4639</v>
      </c>
      <c r="AH458" s="77">
        <v>0</v>
      </c>
      <c r="AI458" s="77" t="s">
        <v>4640</v>
      </c>
    </row>
    <row r="459" spans="1:35" ht="12" customHeight="1" x14ac:dyDescent="0.3">
      <c r="A459" s="1" t="str">
        <f t="shared" si="22"/>
        <v>OXX1086367</v>
      </c>
      <c r="B459" s="111" t="s">
        <v>76</v>
      </c>
      <c r="C459" s="61">
        <v>1086367</v>
      </c>
      <c r="D459" s="62">
        <v>45923</v>
      </c>
      <c r="E459" s="105" t="s">
        <v>3221</v>
      </c>
      <c r="F459" s="105" t="s">
        <v>3222</v>
      </c>
      <c r="G459" s="162" t="s">
        <v>521</v>
      </c>
      <c r="H459" s="215" t="s">
        <v>399</v>
      </c>
      <c r="I459" s="64" t="s">
        <v>41</v>
      </c>
      <c r="J459" s="65">
        <v>3</v>
      </c>
      <c r="K459" s="66" t="s">
        <v>69</v>
      </c>
      <c r="L459" s="67" t="s">
        <v>158</v>
      </c>
      <c r="M459" s="67" t="s">
        <v>83</v>
      </c>
      <c r="N459" s="68">
        <v>0.27083333333333331</v>
      </c>
      <c r="O459" s="68">
        <v>0.375</v>
      </c>
      <c r="P459" s="69"/>
      <c r="Q459" s="69"/>
      <c r="R459" s="70"/>
      <c r="S459" s="71"/>
      <c r="T459" s="69"/>
      <c r="U459" s="72"/>
      <c r="V459" s="73">
        <v>3</v>
      </c>
      <c r="W459" s="73">
        <v>125427</v>
      </c>
      <c r="X459" s="74">
        <v>5</v>
      </c>
      <c r="Y459" s="72">
        <v>0.90999999999999992</v>
      </c>
      <c r="Z459" s="73" t="s">
        <v>211</v>
      </c>
      <c r="AA459" s="70">
        <v>45894</v>
      </c>
      <c r="AB459" s="73"/>
      <c r="AC459" s="75">
        <v>125427</v>
      </c>
      <c r="AD459" s="75">
        <v>11000</v>
      </c>
      <c r="AE459" s="75" t="s">
        <v>340</v>
      </c>
      <c r="AF459" s="76" t="s">
        <v>4641</v>
      </c>
      <c r="AG459" s="76" t="s">
        <v>4642</v>
      </c>
      <c r="AH459" s="77">
        <v>0</v>
      </c>
      <c r="AI459" s="77" t="s">
        <v>4643</v>
      </c>
    </row>
    <row r="460" spans="1:35" ht="12" customHeight="1" x14ac:dyDescent="0.3">
      <c r="A460" s="1" t="str">
        <f t="shared" si="22"/>
        <v>OXX1100386</v>
      </c>
      <c r="B460" s="111" t="s">
        <v>76</v>
      </c>
      <c r="C460" s="61">
        <v>1100386</v>
      </c>
      <c r="D460" s="62">
        <v>45923</v>
      </c>
      <c r="E460" s="105" t="s">
        <v>3223</v>
      </c>
      <c r="F460" s="105" t="s">
        <v>3224</v>
      </c>
      <c r="G460" s="162" t="s">
        <v>490</v>
      </c>
      <c r="H460" s="226" t="s">
        <v>478</v>
      </c>
      <c r="I460" s="64" t="s">
        <v>41</v>
      </c>
      <c r="J460" s="65">
        <v>3</v>
      </c>
      <c r="K460" s="66" t="s">
        <v>69</v>
      </c>
      <c r="L460" s="67" t="s">
        <v>82</v>
      </c>
      <c r="M460" s="67" t="s">
        <v>62</v>
      </c>
      <c r="N460" s="68" t="s">
        <v>62</v>
      </c>
      <c r="O460" s="68">
        <v>0.375</v>
      </c>
      <c r="P460" s="69"/>
      <c r="Q460" s="69"/>
      <c r="R460" s="70"/>
      <c r="S460" s="71"/>
      <c r="T460" s="69"/>
      <c r="U460" s="72"/>
      <c r="V460" s="73">
        <v>3</v>
      </c>
      <c r="W460" s="73">
        <v>79325</v>
      </c>
      <c r="X460" s="74">
        <v>5</v>
      </c>
      <c r="Y460" s="72">
        <v>0.41499999999999998</v>
      </c>
      <c r="Z460" s="73" t="s">
        <v>177</v>
      </c>
      <c r="AA460" s="70">
        <v>45891</v>
      </c>
      <c r="AB460" s="73"/>
      <c r="AC460" s="75">
        <v>79325</v>
      </c>
      <c r="AD460" s="75">
        <v>7000</v>
      </c>
      <c r="AE460" s="75" t="s">
        <v>340</v>
      </c>
      <c r="AF460" s="76" t="s">
        <v>4644</v>
      </c>
      <c r="AG460" s="76" t="s">
        <v>4645</v>
      </c>
      <c r="AH460" s="77">
        <v>0</v>
      </c>
      <c r="AI460" s="77" t="s">
        <v>4646</v>
      </c>
    </row>
    <row r="461" spans="1:35" ht="12" customHeight="1" x14ac:dyDescent="0.3">
      <c r="A461" s="1" t="str">
        <f t="shared" si="22"/>
        <v>OXX1106510</v>
      </c>
      <c r="B461" s="111" t="s">
        <v>76</v>
      </c>
      <c r="C461" s="61">
        <v>1106510</v>
      </c>
      <c r="D461" s="62">
        <v>45923</v>
      </c>
      <c r="E461" s="105" t="s">
        <v>3225</v>
      </c>
      <c r="F461" s="105" t="s">
        <v>3226</v>
      </c>
      <c r="G461" s="162" t="s">
        <v>682</v>
      </c>
      <c r="H461" s="213" t="s">
        <v>397</v>
      </c>
      <c r="I461" s="64" t="s">
        <v>41</v>
      </c>
      <c r="J461" s="65">
        <v>3</v>
      </c>
      <c r="K461" s="66" t="s">
        <v>69</v>
      </c>
      <c r="L461" s="67" t="s">
        <v>97</v>
      </c>
      <c r="M461" s="67" t="s">
        <v>62</v>
      </c>
      <c r="N461" s="68" t="s">
        <v>62</v>
      </c>
      <c r="O461" s="68">
        <v>0.375</v>
      </c>
      <c r="P461" s="69"/>
      <c r="Q461" s="69"/>
      <c r="R461" s="70"/>
      <c r="S461" s="71"/>
      <c r="T461" s="69"/>
      <c r="U461" s="72"/>
      <c r="V461" s="73">
        <v>3</v>
      </c>
      <c r="W461" s="73">
        <v>60131</v>
      </c>
      <c r="X461" s="74">
        <v>5</v>
      </c>
      <c r="Y461" s="72">
        <v>0.88</v>
      </c>
      <c r="Z461" s="73" t="s">
        <v>96</v>
      </c>
      <c r="AA461" s="70">
        <v>45891</v>
      </c>
      <c r="AB461" s="73"/>
      <c r="AC461" s="75">
        <v>60131</v>
      </c>
      <c r="AD461" s="75">
        <v>5000</v>
      </c>
      <c r="AE461" s="75" t="s">
        <v>340</v>
      </c>
      <c r="AF461" s="76" t="s">
        <v>4647</v>
      </c>
      <c r="AG461" s="76" t="s">
        <v>4648</v>
      </c>
      <c r="AH461" s="77">
        <v>0</v>
      </c>
      <c r="AI461" s="77" t="s">
        <v>4649</v>
      </c>
    </row>
    <row r="462" spans="1:35" ht="12" customHeight="1" x14ac:dyDescent="0.3">
      <c r="A462" s="1" t="str">
        <f t="shared" si="22"/>
        <v>OXX1108803</v>
      </c>
      <c r="B462" s="111" t="s">
        <v>76</v>
      </c>
      <c r="C462" s="61">
        <v>1108803</v>
      </c>
      <c r="D462" s="62">
        <v>45923</v>
      </c>
      <c r="E462" s="105" t="s">
        <v>3227</v>
      </c>
      <c r="F462" s="105" t="s">
        <v>3228</v>
      </c>
      <c r="G462" s="162" t="s">
        <v>493</v>
      </c>
      <c r="H462" s="214" t="s">
        <v>398</v>
      </c>
      <c r="I462" s="64" t="s">
        <v>41</v>
      </c>
      <c r="J462" s="65">
        <v>3</v>
      </c>
      <c r="K462" s="66" t="s">
        <v>69</v>
      </c>
      <c r="L462" s="67" t="s">
        <v>434</v>
      </c>
      <c r="M462" s="67" t="s">
        <v>62</v>
      </c>
      <c r="N462" s="68" t="s">
        <v>62</v>
      </c>
      <c r="O462" s="68">
        <v>0.375</v>
      </c>
      <c r="P462" s="69"/>
      <c r="Q462" s="69"/>
      <c r="R462" s="70"/>
      <c r="S462" s="71"/>
      <c r="T462" s="69"/>
      <c r="U462" s="72"/>
      <c r="V462" s="73">
        <v>3</v>
      </c>
      <c r="W462" s="73">
        <v>57209</v>
      </c>
      <c r="X462" s="74">
        <v>5</v>
      </c>
      <c r="Y462" s="72">
        <v>0.68</v>
      </c>
      <c r="Z462" s="73" t="s">
        <v>366</v>
      </c>
      <c r="AA462" s="70">
        <v>45894</v>
      </c>
      <c r="AB462" s="73"/>
      <c r="AC462" s="75">
        <v>57209</v>
      </c>
      <c r="AD462" s="75">
        <v>5000</v>
      </c>
      <c r="AE462" s="75" t="s">
        <v>340</v>
      </c>
      <c r="AF462" s="76" t="s">
        <v>4650</v>
      </c>
      <c r="AG462" s="76" t="s">
        <v>4651</v>
      </c>
      <c r="AH462" s="77">
        <v>0</v>
      </c>
      <c r="AI462" s="77" t="s">
        <v>4652</v>
      </c>
    </row>
    <row r="463" spans="1:35" ht="12" customHeight="1" x14ac:dyDescent="0.3">
      <c r="A463" s="1" t="str">
        <f t="shared" si="22"/>
        <v>OXX1089762</v>
      </c>
      <c r="B463" s="111" t="s">
        <v>76</v>
      </c>
      <c r="C463" s="61">
        <v>1089762</v>
      </c>
      <c r="D463" s="62">
        <v>45923</v>
      </c>
      <c r="E463" s="105" t="s">
        <v>3229</v>
      </c>
      <c r="F463" s="105" t="s">
        <v>3230</v>
      </c>
      <c r="G463" s="162" t="s">
        <v>496</v>
      </c>
      <c r="H463" s="195" t="s">
        <v>89</v>
      </c>
      <c r="I463" s="64" t="s">
        <v>41</v>
      </c>
      <c r="J463" s="65">
        <v>3</v>
      </c>
      <c r="K463" s="66" t="s">
        <v>69</v>
      </c>
      <c r="L463" s="67" t="s">
        <v>94</v>
      </c>
      <c r="M463" s="67" t="s">
        <v>62</v>
      </c>
      <c r="N463" s="68" t="s">
        <v>62</v>
      </c>
      <c r="O463" s="68">
        <v>0.375</v>
      </c>
      <c r="P463" s="69"/>
      <c r="Q463" s="69"/>
      <c r="R463" s="70"/>
      <c r="S463" s="71"/>
      <c r="T463" s="69"/>
      <c r="U463" s="72"/>
      <c r="V463" s="73">
        <v>3</v>
      </c>
      <c r="W463" s="73">
        <v>81570</v>
      </c>
      <c r="X463" s="74">
        <v>5</v>
      </c>
      <c r="Y463" s="72">
        <v>1</v>
      </c>
      <c r="Z463" s="73" t="s">
        <v>91</v>
      </c>
      <c r="AA463" s="70">
        <v>45894</v>
      </c>
      <c r="AB463" s="73"/>
      <c r="AC463" s="75">
        <v>81570</v>
      </c>
      <c r="AD463" s="75">
        <v>7000</v>
      </c>
      <c r="AE463" s="75" t="s">
        <v>340</v>
      </c>
      <c r="AF463" s="76" t="s">
        <v>4653</v>
      </c>
      <c r="AG463" s="76" t="s">
        <v>4654</v>
      </c>
      <c r="AH463" s="77">
        <v>0</v>
      </c>
      <c r="AI463" s="77" t="s">
        <v>4655</v>
      </c>
    </row>
    <row r="464" spans="1:35" ht="12" customHeight="1" x14ac:dyDescent="0.3">
      <c r="A464" s="1" t="str">
        <f t="shared" si="22"/>
        <v>OXX1093604</v>
      </c>
      <c r="B464" s="111" t="s">
        <v>76</v>
      </c>
      <c r="C464" s="61">
        <v>1093604</v>
      </c>
      <c r="D464" s="62">
        <v>45923</v>
      </c>
      <c r="E464" s="105" t="s">
        <v>3231</v>
      </c>
      <c r="F464" s="105" t="s">
        <v>3232</v>
      </c>
      <c r="G464" s="162" t="s">
        <v>496</v>
      </c>
      <c r="H464" s="195" t="s">
        <v>89</v>
      </c>
      <c r="I464" s="64" t="s">
        <v>41</v>
      </c>
      <c r="J464" s="65">
        <v>3</v>
      </c>
      <c r="K464" s="66" t="s">
        <v>69</v>
      </c>
      <c r="L464" s="67" t="s">
        <v>95</v>
      </c>
      <c r="M464" s="67" t="s">
        <v>62</v>
      </c>
      <c r="N464" s="68" t="s">
        <v>62</v>
      </c>
      <c r="O464" s="68">
        <v>0.375</v>
      </c>
      <c r="P464" s="69"/>
      <c r="Q464" s="69"/>
      <c r="R464" s="70"/>
      <c r="S464" s="71"/>
      <c r="T464" s="69"/>
      <c r="U464" s="72"/>
      <c r="V464" s="73">
        <v>3</v>
      </c>
      <c r="W464" s="73">
        <v>93314</v>
      </c>
      <c r="X464" s="74">
        <v>5</v>
      </c>
      <c r="Y464" s="72">
        <v>0.87</v>
      </c>
      <c r="Z464" s="73" t="s">
        <v>95</v>
      </c>
      <c r="AA464" s="70">
        <v>45894</v>
      </c>
      <c r="AB464" s="73"/>
      <c r="AC464" s="75">
        <v>93314</v>
      </c>
      <c r="AD464" s="75">
        <v>9000</v>
      </c>
      <c r="AE464" s="75" t="s">
        <v>340</v>
      </c>
      <c r="AF464" s="76" t="s">
        <v>4656</v>
      </c>
      <c r="AG464" s="76" t="s">
        <v>4657</v>
      </c>
      <c r="AH464" s="77">
        <v>0</v>
      </c>
      <c r="AI464" s="77" t="s">
        <v>4658</v>
      </c>
    </row>
    <row r="465" spans="1:35" ht="12" customHeight="1" x14ac:dyDescent="0.3">
      <c r="A465" s="1" t="str">
        <f t="shared" si="22"/>
        <v>OXX1094483</v>
      </c>
      <c r="B465" s="111" t="s">
        <v>76</v>
      </c>
      <c r="C465" s="61">
        <v>1094483</v>
      </c>
      <c r="D465" s="62">
        <v>45923</v>
      </c>
      <c r="E465" s="105" t="s">
        <v>3233</v>
      </c>
      <c r="F465" s="105" t="s">
        <v>3234</v>
      </c>
      <c r="G465" s="162" t="s">
        <v>496</v>
      </c>
      <c r="H465" s="195" t="s">
        <v>89</v>
      </c>
      <c r="I465" s="64" t="s">
        <v>41</v>
      </c>
      <c r="J465" s="65">
        <v>3</v>
      </c>
      <c r="K465" s="66" t="s">
        <v>69</v>
      </c>
      <c r="L465" s="67" t="s">
        <v>99</v>
      </c>
      <c r="M465" s="67" t="s">
        <v>62</v>
      </c>
      <c r="N465" s="68" t="s">
        <v>62</v>
      </c>
      <c r="O465" s="68">
        <v>0.375</v>
      </c>
      <c r="P465" s="69"/>
      <c r="Q465" s="69"/>
      <c r="R465" s="70"/>
      <c r="S465" s="71"/>
      <c r="T465" s="69"/>
      <c r="U465" s="72"/>
      <c r="V465" s="73">
        <v>3</v>
      </c>
      <c r="W465" s="73">
        <v>91147</v>
      </c>
      <c r="X465" s="74">
        <v>5</v>
      </c>
      <c r="Y465" s="72">
        <v>0.73</v>
      </c>
      <c r="Z465" s="73" t="s">
        <v>125</v>
      </c>
      <c r="AA465" s="70">
        <v>45894</v>
      </c>
      <c r="AB465" s="73"/>
      <c r="AC465" s="75">
        <v>91147</v>
      </c>
      <c r="AD465" s="75">
        <v>9000</v>
      </c>
      <c r="AE465" s="75" t="s">
        <v>340</v>
      </c>
      <c r="AF465" s="76" t="s">
        <v>4659</v>
      </c>
      <c r="AG465" s="76" t="s">
        <v>4660</v>
      </c>
      <c r="AH465" s="77">
        <v>0</v>
      </c>
      <c r="AI465" s="77" t="s">
        <v>4661</v>
      </c>
    </row>
    <row r="466" spans="1:35" ht="12" customHeight="1" x14ac:dyDescent="0.3">
      <c r="A466" s="1" t="str">
        <f t="shared" si="22"/>
        <v>OXX1095737</v>
      </c>
      <c r="B466" s="111" t="s">
        <v>76</v>
      </c>
      <c r="C466" s="61">
        <v>1095737</v>
      </c>
      <c r="D466" s="62">
        <v>45923</v>
      </c>
      <c r="E466" s="105" t="s">
        <v>3235</v>
      </c>
      <c r="F466" s="105" t="s">
        <v>3236</v>
      </c>
      <c r="G466" s="162" t="s">
        <v>496</v>
      </c>
      <c r="H466" s="195" t="s">
        <v>89</v>
      </c>
      <c r="I466" s="64" t="s">
        <v>41</v>
      </c>
      <c r="J466" s="65">
        <v>3</v>
      </c>
      <c r="K466" s="66" t="s">
        <v>69</v>
      </c>
      <c r="L466" s="67" t="s">
        <v>100</v>
      </c>
      <c r="M466" s="67" t="s">
        <v>62</v>
      </c>
      <c r="N466" s="68" t="s">
        <v>62</v>
      </c>
      <c r="O466" s="68">
        <v>0.375</v>
      </c>
      <c r="P466" s="69"/>
      <c r="Q466" s="69"/>
      <c r="R466" s="70"/>
      <c r="S466" s="71"/>
      <c r="T466" s="69"/>
      <c r="U466" s="72"/>
      <c r="V466" s="73">
        <v>2</v>
      </c>
      <c r="W466" s="73">
        <v>109094</v>
      </c>
      <c r="X466" s="74">
        <v>5</v>
      </c>
      <c r="Y466" s="72">
        <v>0.86</v>
      </c>
      <c r="Z466" s="73" t="s">
        <v>91</v>
      </c>
      <c r="AA466" s="70">
        <v>45891</v>
      </c>
      <c r="AB466" s="73"/>
      <c r="AC466" s="75">
        <v>109094</v>
      </c>
      <c r="AD466" s="75">
        <v>9000</v>
      </c>
      <c r="AE466" s="75" t="s">
        <v>340</v>
      </c>
      <c r="AF466" s="76" t="s">
        <v>4662</v>
      </c>
      <c r="AG466" s="76" t="s">
        <v>4663</v>
      </c>
      <c r="AH466" s="77">
        <v>0</v>
      </c>
      <c r="AI466" s="77" t="s">
        <v>4664</v>
      </c>
    </row>
    <row r="467" spans="1:35" ht="12" customHeight="1" x14ac:dyDescent="0.3">
      <c r="A467" s="1" t="str">
        <f t="shared" si="22"/>
        <v>OXX1096883</v>
      </c>
      <c r="B467" s="111" t="s">
        <v>76</v>
      </c>
      <c r="C467" s="61">
        <v>1096883</v>
      </c>
      <c r="D467" s="62">
        <v>45923</v>
      </c>
      <c r="E467" s="105" t="s">
        <v>3237</v>
      </c>
      <c r="F467" s="105" t="s">
        <v>3238</v>
      </c>
      <c r="G467" s="162" t="s">
        <v>496</v>
      </c>
      <c r="H467" s="195" t="s">
        <v>89</v>
      </c>
      <c r="I467" s="64" t="s">
        <v>41</v>
      </c>
      <c r="J467" s="65">
        <v>3</v>
      </c>
      <c r="K467" s="66" t="s">
        <v>69</v>
      </c>
      <c r="L467" s="67" t="s">
        <v>272</v>
      </c>
      <c r="M467" s="67" t="s">
        <v>62</v>
      </c>
      <c r="N467" s="68" t="s">
        <v>62</v>
      </c>
      <c r="O467" s="68">
        <v>0.375</v>
      </c>
      <c r="P467" s="69"/>
      <c r="Q467" s="69"/>
      <c r="R467" s="70"/>
      <c r="S467" s="71"/>
      <c r="T467" s="69"/>
      <c r="U467" s="72"/>
      <c r="V467" s="73">
        <v>3</v>
      </c>
      <c r="W467" s="73">
        <v>86598</v>
      </c>
      <c r="X467" s="74">
        <v>4.8</v>
      </c>
      <c r="Y467" s="72">
        <v>0.86</v>
      </c>
      <c r="Z467" s="73" t="s">
        <v>95</v>
      </c>
      <c r="AA467" s="70">
        <v>45891</v>
      </c>
      <c r="AB467" s="73"/>
      <c r="AC467" s="75">
        <v>86598</v>
      </c>
      <c r="AD467" s="75">
        <v>9000</v>
      </c>
      <c r="AE467" s="75" t="s">
        <v>340</v>
      </c>
      <c r="AF467" s="76" t="s">
        <v>4665</v>
      </c>
      <c r="AG467" s="76" t="s">
        <v>4666</v>
      </c>
      <c r="AH467" s="77">
        <v>0</v>
      </c>
      <c r="AI467" s="77" t="s">
        <v>4667</v>
      </c>
    </row>
    <row r="468" spans="1:35" ht="12" customHeight="1" x14ac:dyDescent="0.3">
      <c r="A468" s="1" t="str">
        <f t="shared" si="22"/>
        <v>OXX1105787</v>
      </c>
      <c r="B468" s="111" t="s">
        <v>76</v>
      </c>
      <c r="C468" s="61">
        <v>1105787</v>
      </c>
      <c r="D468" s="62">
        <v>45923</v>
      </c>
      <c r="E468" s="105" t="s">
        <v>3239</v>
      </c>
      <c r="F468" s="105" t="s">
        <v>3240</v>
      </c>
      <c r="G468" s="162" t="s">
        <v>496</v>
      </c>
      <c r="H468" s="195" t="s">
        <v>89</v>
      </c>
      <c r="I468" s="64" t="s">
        <v>41</v>
      </c>
      <c r="J468" s="65">
        <v>3</v>
      </c>
      <c r="K468" s="66" t="s">
        <v>69</v>
      </c>
      <c r="L468" s="67" t="s">
        <v>366</v>
      </c>
      <c r="M468" s="67" t="s">
        <v>62</v>
      </c>
      <c r="N468" s="68" t="s">
        <v>62</v>
      </c>
      <c r="O468" s="68">
        <v>0.375</v>
      </c>
      <c r="P468" s="69"/>
      <c r="Q468" s="69"/>
      <c r="R468" s="70"/>
      <c r="S468" s="71"/>
      <c r="T468" s="69"/>
      <c r="U468" s="72"/>
      <c r="V468" s="73">
        <v>3</v>
      </c>
      <c r="W468" s="73">
        <v>87652</v>
      </c>
      <c r="X468" s="74">
        <v>4.7</v>
      </c>
      <c r="Y468" s="72">
        <v>0.88</v>
      </c>
      <c r="Z468" s="73" t="s">
        <v>272</v>
      </c>
      <c r="AA468" s="70">
        <v>45891</v>
      </c>
      <c r="AB468" s="73"/>
      <c r="AC468" s="75">
        <v>87652</v>
      </c>
      <c r="AD468" s="75">
        <v>9000</v>
      </c>
      <c r="AE468" s="75" t="s">
        <v>340</v>
      </c>
      <c r="AF468" s="76" t="s">
        <v>4668</v>
      </c>
      <c r="AG468" s="76" t="s">
        <v>4669</v>
      </c>
      <c r="AH468" s="77">
        <v>0</v>
      </c>
      <c r="AI468" s="77" t="s">
        <v>4670</v>
      </c>
    </row>
    <row r="469" spans="1:35" ht="12" customHeight="1" x14ac:dyDescent="0.3">
      <c r="A469" s="1" t="str">
        <f t="shared" si="22"/>
        <v>OXX1108027</v>
      </c>
      <c r="B469" s="111" t="s">
        <v>76</v>
      </c>
      <c r="C469" s="61">
        <v>1108027</v>
      </c>
      <c r="D469" s="62">
        <v>45923</v>
      </c>
      <c r="E469" s="105" t="s">
        <v>3241</v>
      </c>
      <c r="F469" s="105" t="s">
        <v>3242</v>
      </c>
      <c r="G469" s="162" t="s">
        <v>987</v>
      </c>
      <c r="H469" s="195" t="s">
        <v>89</v>
      </c>
      <c r="I469" s="64" t="s">
        <v>41</v>
      </c>
      <c r="J469" s="65">
        <v>3</v>
      </c>
      <c r="K469" s="66" t="s">
        <v>69</v>
      </c>
      <c r="L469" s="67" t="s">
        <v>90</v>
      </c>
      <c r="M469" s="67" t="s">
        <v>83</v>
      </c>
      <c r="N469" s="68">
        <v>0.29166666666666669</v>
      </c>
      <c r="O469" s="68">
        <v>0.375</v>
      </c>
      <c r="P469" s="69"/>
      <c r="Q469" s="69"/>
      <c r="R469" s="70"/>
      <c r="S469" s="71"/>
      <c r="T469" s="69"/>
      <c r="U469" s="72"/>
      <c r="V469" s="73">
        <v>3</v>
      </c>
      <c r="W469" s="73">
        <v>68172</v>
      </c>
      <c r="X469" s="74">
        <v>4.5999999999999996</v>
      </c>
      <c r="Y469" s="72">
        <v>1</v>
      </c>
      <c r="Z469" s="73" t="s">
        <v>90</v>
      </c>
      <c r="AA469" s="70">
        <v>45891</v>
      </c>
      <c r="AB469" s="73"/>
      <c r="AC469" s="75">
        <v>68172</v>
      </c>
      <c r="AD469" s="75">
        <v>7000</v>
      </c>
      <c r="AE469" s="75" t="s">
        <v>340</v>
      </c>
      <c r="AF469" s="76" t="s">
        <v>4671</v>
      </c>
      <c r="AG469" s="76" t="s">
        <v>4672</v>
      </c>
      <c r="AH469" s="77">
        <v>0</v>
      </c>
      <c r="AI469" s="77" t="s">
        <v>4673</v>
      </c>
    </row>
    <row r="470" spans="1:35" ht="12" customHeight="1" x14ac:dyDescent="0.3">
      <c r="A470" s="1" t="str">
        <f t="shared" si="22"/>
        <v>OXX1108037</v>
      </c>
      <c r="B470" s="111" t="s">
        <v>76</v>
      </c>
      <c r="C470" s="61">
        <v>1108037</v>
      </c>
      <c r="D470" s="62">
        <v>45923</v>
      </c>
      <c r="E470" s="105" t="s">
        <v>3243</v>
      </c>
      <c r="F470" s="105" t="s">
        <v>3244</v>
      </c>
      <c r="G470" s="162" t="s">
        <v>496</v>
      </c>
      <c r="H470" s="195" t="s">
        <v>89</v>
      </c>
      <c r="I470" s="64" t="s">
        <v>41</v>
      </c>
      <c r="J470" s="65">
        <v>3</v>
      </c>
      <c r="K470" s="66" t="s">
        <v>69</v>
      </c>
      <c r="L470" s="67" t="s">
        <v>422</v>
      </c>
      <c r="M470" s="67" t="s">
        <v>62</v>
      </c>
      <c r="N470" s="68" t="s">
        <v>62</v>
      </c>
      <c r="O470" s="68">
        <v>0.375</v>
      </c>
      <c r="P470" s="69"/>
      <c r="Q470" s="69"/>
      <c r="R470" s="70"/>
      <c r="S470" s="71"/>
      <c r="T470" s="69"/>
      <c r="U470" s="72"/>
      <c r="V470" s="73">
        <v>3</v>
      </c>
      <c r="W470" s="73">
        <v>44202</v>
      </c>
      <c r="X470" s="74">
        <v>5</v>
      </c>
      <c r="Y470" s="72">
        <v>1</v>
      </c>
      <c r="Z470" s="73" t="s">
        <v>366</v>
      </c>
      <c r="AA470" s="70">
        <v>45891</v>
      </c>
      <c r="AB470" s="73"/>
      <c r="AC470" s="75">
        <v>44202</v>
      </c>
      <c r="AD470" s="75">
        <v>5000</v>
      </c>
      <c r="AE470" s="75" t="s">
        <v>340</v>
      </c>
      <c r="AF470" s="76" t="s">
        <v>4674</v>
      </c>
      <c r="AG470" s="76" t="s">
        <v>4675</v>
      </c>
      <c r="AH470" s="77">
        <v>0</v>
      </c>
      <c r="AI470" s="77" t="s">
        <v>4676</v>
      </c>
    </row>
    <row r="471" spans="1:35" ht="12" customHeight="1" x14ac:dyDescent="0.3">
      <c r="A471" s="1" t="str">
        <f t="shared" si="22"/>
        <v>OXX1110434</v>
      </c>
      <c r="B471" s="111" t="s">
        <v>76</v>
      </c>
      <c r="C471" s="61">
        <v>1110434</v>
      </c>
      <c r="D471" s="62">
        <v>45923</v>
      </c>
      <c r="E471" s="105" t="s">
        <v>3245</v>
      </c>
      <c r="F471" s="105" t="s">
        <v>3246</v>
      </c>
      <c r="G471" s="162" t="s">
        <v>496</v>
      </c>
      <c r="H471" s="195" t="s">
        <v>89</v>
      </c>
      <c r="I471" s="64" t="s">
        <v>41</v>
      </c>
      <c r="J471" s="65">
        <v>3</v>
      </c>
      <c r="K471" s="66" t="s">
        <v>69</v>
      </c>
      <c r="L471" s="67" t="s">
        <v>91</v>
      </c>
      <c r="M471" s="67" t="s">
        <v>62</v>
      </c>
      <c r="N471" s="68" t="s">
        <v>62</v>
      </c>
      <c r="O471" s="68">
        <v>0.375</v>
      </c>
      <c r="P471" s="69"/>
      <c r="Q471" s="69"/>
      <c r="R471" s="70"/>
      <c r="S471" s="71"/>
      <c r="T471" s="69"/>
      <c r="U471" s="72"/>
      <c r="V471" s="73">
        <v>3</v>
      </c>
      <c r="W471" s="73">
        <v>82669</v>
      </c>
      <c r="X471" s="74">
        <v>5</v>
      </c>
      <c r="Y471" s="72">
        <v>0.25</v>
      </c>
      <c r="Z471" s="73" t="s">
        <v>100</v>
      </c>
      <c r="AA471" s="70">
        <v>45891</v>
      </c>
      <c r="AB471" s="73"/>
      <c r="AC471" s="75">
        <v>82669</v>
      </c>
      <c r="AD471" s="75">
        <v>7000</v>
      </c>
      <c r="AE471" s="75" t="s">
        <v>340</v>
      </c>
      <c r="AF471" s="76" t="s">
        <v>4677</v>
      </c>
      <c r="AG471" s="76" t="s">
        <v>4678</v>
      </c>
      <c r="AH471" s="77">
        <v>0</v>
      </c>
      <c r="AI471" s="77" t="s">
        <v>4679</v>
      </c>
    </row>
    <row r="472" spans="1:35" ht="12" customHeight="1" x14ac:dyDescent="0.3">
      <c r="A472" s="1" t="str">
        <f t="shared" si="22"/>
        <v>OXX1104505</v>
      </c>
      <c r="B472" s="111" t="s">
        <v>76</v>
      </c>
      <c r="C472" s="61">
        <v>1104505</v>
      </c>
      <c r="D472" s="62">
        <v>45923</v>
      </c>
      <c r="E472" s="105" t="s">
        <v>3247</v>
      </c>
      <c r="F472" s="105" t="s">
        <v>3248</v>
      </c>
      <c r="G472" s="162" t="s">
        <v>804</v>
      </c>
      <c r="H472" s="63" t="s">
        <v>101</v>
      </c>
      <c r="I472" s="64" t="s">
        <v>41</v>
      </c>
      <c r="J472" s="65">
        <v>3</v>
      </c>
      <c r="K472" s="66" t="s">
        <v>69</v>
      </c>
      <c r="L472" s="67" t="s">
        <v>379</v>
      </c>
      <c r="M472" s="67" t="s">
        <v>83</v>
      </c>
      <c r="N472" s="68">
        <v>0.29166666666666669</v>
      </c>
      <c r="O472" s="68">
        <v>0.375</v>
      </c>
      <c r="P472" s="69"/>
      <c r="Q472" s="69"/>
      <c r="R472" s="70"/>
      <c r="S472" s="71"/>
      <c r="T472" s="69"/>
      <c r="U472" s="72"/>
      <c r="V472" s="73">
        <v>4</v>
      </c>
      <c r="W472" s="73">
        <v>75692</v>
      </c>
      <c r="X472" s="74">
        <v>5</v>
      </c>
      <c r="Y472" s="72">
        <v>0.82499999999999996</v>
      </c>
      <c r="Z472" s="73" t="s">
        <v>379</v>
      </c>
      <c r="AA472" s="70">
        <v>45890</v>
      </c>
      <c r="AB472" s="73"/>
      <c r="AC472" s="75">
        <v>75692</v>
      </c>
      <c r="AD472" s="75">
        <v>7000</v>
      </c>
      <c r="AE472" s="75" t="s">
        <v>340</v>
      </c>
      <c r="AF472" s="76" t="s">
        <v>4680</v>
      </c>
      <c r="AG472" s="76" t="s">
        <v>4681</v>
      </c>
      <c r="AH472" s="77">
        <v>0</v>
      </c>
      <c r="AI472" s="77" t="s">
        <v>4682</v>
      </c>
    </row>
    <row r="473" spans="1:35" ht="12" customHeight="1" x14ac:dyDescent="0.3">
      <c r="A473" s="1" t="str">
        <f t="shared" si="22"/>
        <v>OXX1107355</v>
      </c>
      <c r="B473" s="111" t="s">
        <v>76</v>
      </c>
      <c r="C473" s="61">
        <v>1107355</v>
      </c>
      <c r="D473" s="62">
        <v>45923</v>
      </c>
      <c r="E473" s="105" t="s">
        <v>3249</v>
      </c>
      <c r="F473" s="105" t="s">
        <v>3250</v>
      </c>
      <c r="G473" s="162" t="s">
        <v>814</v>
      </c>
      <c r="H473" s="63" t="s">
        <v>101</v>
      </c>
      <c r="I473" s="64" t="s">
        <v>41</v>
      </c>
      <c r="J473" s="65">
        <v>3</v>
      </c>
      <c r="K473" s="66" t="s">
        <v>69</v>
      </c>
      <c r="L473" s="67" t="s">
        <v>271</v>
      </c>
      <c r="M473" s="67" t="s">
        <v>62</v>
      </c>
      <c r="N473" s="68" t="s">
        <v>62</v>
      </c>
      <c r="O473" s="68">
        <v>0.375</v>
      </c>
      <c r="P473" s="69"/>
      <c r="Q473" s="69"/>
      <c r="R473" s="70"/>
      <c r="S473" s="71"/>
      <c r="T473" s="69"/>
      <c r="U473" s="72"/>
      <c r="V473" s="73">
        <v>3</v>
      </c>
      <c r="W473" s="73">
        <v>66565</v>
      </c>
      <c r="X473" s="74">
        <v>5</v>
      </c>
      <c r="Y473" s="72">
        <v>0.70500000000000007</v>
      </c>
      <c r="Z473" s="73" t="s">
        <v>271</v>
      </c>
      <c r="AA473" s="70">
        <v>45861</v>
      </c>
      <c r="AB473" s="73"/>
      <c r="AC473" s="75">
        <v>66565</v>
      </c>
      <c r="AD473" s="75">
        <v>7000</v>
      </c>
      <c r="AE473" s="75" t="s">
        <v>340</v>
      </c>
      <c r="AF473" s="76" t="s">
        <v>4683</v>
      </c>
      <c r="AG473" s="76" t="s">
        <v>4684</v>
      </c>
      <c r="AH473" s="77">
        <v>0</v>
      </c>
      <c r="AI473" s="77" t="s">
        <v>4685</v>
      </c>
    </row>
    <row r="474" spans="1:35" ht="12" customHeight="1" x14ac:dyDescent="0.3">
      <c r="A474" s="1" t="str">
        <f t="shared" si="22"/>
        <v>OXX1093800</v>
      </c>
      <c r="B474" s="111" t="s">
        <v>76</v>
      </c>
      <c r="C474" s="61">
        <v>1093800</v>
      </c>
      <c r="D474" s="62">
        <v>45923</v>
      </c>
      <c r="E474" s="105" t="s">
        <v>3251</v>
      </c>
      <c r="F474" s="105" t="s">
        <v>3252</v>
      </c>
      <c r="G474" s="162" t="s">
        <v>496</v>
      </c>
      <c r="H474" s="195" t="s">
        <v>103</v>
      </c>
      <c r="I474" s="64" t="s">
        <v>41</v>
      </c>
      <c r="J474" s="65">
        <v>3</v>
      </c>
      <c r="K474" s="66" t="s">
        <v>69</v>
      </c>
      <c r="L474" s="67" t="s">
        <v>404</v>
      </c>
      <c r="M474" s="67" t="s">
        <v>62</v>
      </c>
      <c r="N474" s="68" t="s">
        <v>62</v>
      </c>
      <c r="O474" s="68">
        <v>0.375</v>
      </c>
      <c r="P474" s="69"/>
      <c r="Q474" s="69"/>
      <c r="R474" s="70"/>
      <c r="S474" s="71"/>
      <c r="T474" s="69"/>
      <c r="U474" s="72"/>
      <c r="V474" s="73">
        <v>3</v>
      </c>
      <c r="W474" s="73">
        <v>52619</v>
      </c>
      <c r="X474" s="74">
        <v>5</v>
      </c>
      <c r="Y474" s="72">
        <v>0.87</v>
      </c>
      <c r="Z474" s="73" t="s">
        <v>177</v>
      </c>
      <c r="AA474" s="70">
        <v>45894</v>
      </c>
      <c r="AB474" s="73"/>
      <c r="AC474" s="75">
        <v>52619</v>
      </c>
      <c r="AD474" s="75">
        <v>5000</v>
      </c>
      <c r="AE474" s="75" t="s">
        <v>340</v>
      </c>
      <c r="AF474" s="76" t="s">
        <v>4686</v>
      </c>
      <c r="AG474" s="76" t="s">
        <v>4687</v>
      </c>
      <c r="AH474" s="77">
        <v>0</v>
      </c>
      <c r="AI474" s="77" t="s">
        <v>4688</v>
      </c>
    </row>
    <row r="475" spans="1:35" ht="12" customHeight="1" x14ac:dyDescent="0.3">
      <c r="A475" s="1" t="str">
        <f t="shared" si="22"/>
        <v>OXX1094440</v>
      </c>
      <c r="B475" s="111" t="s">
        <v>76</v>
      </c>
      <c r="C475" s="61">
        <v>1094440</v>
      </c>
      <c r="D475" s="62">
        <v>45923</v>
      </c>
      <c r="E475" s="105" t="s">
        <v>3253</v>
      </c>
      <c r="F475" s="105" t="s">
        <v>3254</v>
      </c>
      <c r="G475" s="162" t="s">
        <v>496</v>
      </c>
      <c r="H475" s="195" t="s">
        <v>103</v>
      </c>
      <c r="I475" s="64" t="s">
        <v>41</v>
      </c>
      <c r="J475" s="65">
        <v>3</v>
      </c>
      <c r="K475" s="66" t="s">
        <v>69</v>
      </c>
      <c r="L475" s="67" t="s">
        <v>111</v>
      </c>
      <c r="M475" s="67" t="s">
        <v>62</v>
      </c>
      <c r="N475" s="68" t="s">
        <v>62</v>
      </c>
      <c r="O475" s="68">
        <v>0.375</v>
      </c>
      <c r="P475" s="69"/>
      <c r="Q475" s="69"/>
      <c r="R475" s="70"/>
      <c r="S475" s="71"/>
      <c r="T475" s="69"/>
      <c r="U475" s="72"/>
      <c r="V475" s="73">
        <v>3</v>
      </c>
      <c r="W475" s="73">
        <v>60772</v>
      </c>
      <c r="X475" s="74">
        <v>4.5</v>
      </c>
      <c r="Y475" s="72">
        <v>0.505</v>
      </c>
      <c r="Z475" s="73" t="s">
        <v>105</v>
      </c>
      <c r="AA475" s="70">
        <v>45863</v>
      </c>
      <c r="AB475" s="73"/>
      <c r="AC475" s="75">
        <v>60772</v>
      </c>
      <c r="AD475" s="75">
        <v>5000</v>
      </c>
      <c r="AE475" s="75" t="s">
        <v>340</v>
      </c>
      <c r="AF475" s="76" t="s">
        <v>4689</v>
      </c>
      <c r="AG475" s="76" t="s">
        <v>4690</v>
      </c>
      <c r="AH475" s="77">
        <v>0</v>
      </c>
      <c r="AI475" s="77" t="s">
        <v>4691</v>
      </c>
    </row>
    <row r="476" spans="1:35" ht="12" customHeight="1" x14ac:dyDescent="0.3">
      <c r="A476" s="1" t="str">
        <f t="shared" si="22"/>
        <v>OXX1095710</v>
      </c>
      <c r="B476" s="111" t="s">
        <v>76</v>
      </c>
      <c r="C476" s="61">
        <v>1095710</v>
      </c>
      <c r="D476" s="62">
        <v>45923</v>
      </c>
      <c r="E476" s="105" t="s">
        <v>3255</v>
      </c>
      <c r="F476" s="105" t="s">
        <v>3256</v>
      </c>
      <c r="G476" s="162" t="s">
        <v>496</v>
      </c>
      <c r="H476" s="195" t="s">
        <v>103</v>
      </c>
      <c r="I476" s="64" t="s">
        <v>41</v>
      </c>
      <c r="J476" s="65">
        <v>3</v>
      </c>
      <c r="K476" s="66" t="s">
        <v>69</v>
      </c>
      <c r="L476" s="67" t="s">
        <v>474</v>
      </c>
      <c r="M476" s="67" t="s">
        <v>62</v>
      </c>
      <c r="N476" s="68" t="s">
        <v>62</v>
      </c>
      <c r="O476" s="68">
        <v>0.375</v>
      </c>
      <c r="P476" s="69"/>
      <c r="Q476" s="69"/>
      <c r="R476" s="70"/>
      <c r="S476" s="71"/>
      <c r="T476" s="69"/>
      <c r="U476" s="72"/>
      <c r="V476" s="73">
        <v>3</v>
      </c>
      <c r="W476" s="73">
        <v>126459</v>
      </c>
      <c r="X476" s="74">
        <v>5</v>
      </c>
      <c r="Y476" s="72">
        <v>0.67</v>
      </c>
      <c r="Z476" s="73" t="s">
        <v>125</v>
      </c>
      <c r="AA476" s="70">
        <v>45891</v>
      </c>
      <c r="AB476" s="73"/>
      <c r="AC476" s="75">
        <v>126459</v>
      </c>
      <c r="AD476" s="75">
        <v>11000</v>
      </c>
      <c r="AE476" s="75" t="s">
        <v>340</v>
      </c>
      <c r="AF476" s="76" t="s">
        <v>4692</v>
      </c>
      <c r="AG476" s="76" t="s">
        <v>4693</v>
      </c>
      <c r="AH476" s="77">
        <v>0</v>
      </c>
      <c r="AI476" s="77" t="s">
        <v>4694</v>
      </c>
    </row>
    <row r="477" spans="1:35" ht="12" customHeight="1" x14ac:dyDescent="0.3">
      <c r="A477" s="1" t="str">
        <f t="shared" si="22"/>
        <v>OXX1099185</v>
      </c>
      <c r="B477" s="111" t="s">
        <v>76</v>
      </c>
      <c r="C477" s="61">
        <v>1099185</v>
      </c>
      <c r="D477" s="62">
        <v>45923</v>
      </c>
      <c r="E477" s="105" t="s">
        <v>3257</v>
      </c>
      <c r="F477" s="105" t="s">
        <v>3258</v>
      </c>
      <c r="G477" s="162" t="s">
        <v>840</v>
      </c>
      <c r="H477" s="195" t="s">
        <v>103</v>
      </c>
      <c r="I477" s="64" t="s">
        <v>41</v>
      </c>
      <c r="J477" s="65">
        <v>3</v>
      </c>
      <c r="K477" s="66" t="s">
        <v>69</v>
      </c>
      <c r="L477" s="67" t="s">
        <v>110</v>
      </c>
      <c r="M477" s="67" t="s">
        <v>83</v>
      </c>
      <c r="N477" s="68">
        <v>0.29166666666666669</v>
      </c>
      <c r="O477" s="68">
        <v>0.375</v>
      </c>
      <c r="P477" s="69"/>
      <c r="Q477" s="69"/>
      <c r="R477" s="70"/>
      <c r="S477" s="71"/>
      <c r="T477" s="69"/>
      <c r="U477" s="72"/>
      <c r="V477" s="73">
        <v>3</v>
      </c>
      <c r="W477" s="73">
        <v>77195</v>
      </c>
      <c r="X477" s="74">
        <v>5</v>
      </c>
      <c r="Y477" s="72">
        <v>0.79</v>
      </c>
      <c r="Z477" s="73" t="s">
        <v>110</v>
      </c>
      <c r="AA477" s="70">
        <v>45862</v>
      </c>
      <c r="AB477" s="73"/>
      <c r="AC477" s="75">
        <v>77195</v>
      </c>
      <c r="AD477" s="75">
        <v>7000</v>
      </c>
      <c r="AE477" s="75" t="s">
        <v>340</v>
      </c>
      <c r="AF477" s="76" t="s">
        <v>4695</v>
      </c>
      <c r="AG477" s="76" t="s">
        <v>4696</v>
      </c>
      <c r="AH477" s="77">
        <v>0</v>
      </c>
      <c r="AI477" s="77" t="s">
        <v>4697</v>
      </c>
    </row>
    <row r="478" spans="1:35" ht="12" customHeight="1" x14ac:dyDescent="0.3">
      <c r="A478" s="1" t="str">
        <f t="shared" si="22"/>
        <v>OXX1099193</v>
      </c>
      <c r="B478" s="111" t="s">
        <v>76</v>
      </c>
      <c r="C478" s="61">
        <v>1099193</v>
      </c>
      <c r="D478" s="62">
        <v>45923</v>
      </c>
      <c r="E478" s="105" t="s">
        <v>3259</v>
      </c>
      <c r="F478" s="105" t="s">
        <v>3260</v>
      </c>
      <c r="G478" s="162" t="s">
        <v>496</v>
      </c>
      <c r="H478" s="195" t="s">
        <v>103</v>
      </c>
      <c r="I478" s="64" t="s">
        <v>41</v>
      </c>
      <c r="J478" s="65">
        <v>3</v>
      </c>
      <c r="K478" s="66" t="s">
        <v>69</v>
      </c>
      <c r="L478" s="67" t="s">
        <v>171</v>
      </c>
      <c r="M478" s="67" t="s">
        <v>62</v>
      </c>
      <c r="N478" s="68" t="s">
        <v>62</v>
      </c>
      <c r="O478" s="68">
        <v>0.375</v>
      </c>
      <c r="P478" s="69"/>
      <c r="Q478" s="69"/>
      <c r="R478" s="70"/>
      <c r="S478" s="71"/>
      <c r="T478" s="69"/>
      <c r="U478" s="72"/>
      <c r="V478" s="73">
        <v>3</v>
      </c>
      <c r="W478" s="73">
        <v>69705</v>
      </c>
      <c r="X478" s="74">
        <v>4</v>
      </c>
      <c r="Y478" s="72">
        <v>0.62</v>
      </c>
      <c r="Z478" s="73" t="s">
        <v>252</v>
      </c>
      <c r="AA478" s="70">
        <v>45863</v>
      </c>
      <c r="AB478" s="73"/>
      <c r="AC478" s="75">
        <v>69705</v>
      </c>
      <c r="AD478" s="75">
        <v>7000</v>
      </c>
      <c r="AE478" s="75" t="s">
        <v>340</v>
      </c>
      <c r="AF478" s="76" t="s">
        <v>4698</v>
      </c>
      <c r="AG478" s="76" t="s">
        <v>4699</v>
      </c>
      <c r="AH478" s="77">
        <v>0</v>
      </c>
      <c r="AI478" s="77" t="s">
        <v>4700</v>
      </c>
    </row>
    <row r="479" spans="1:35" ht="12" customHeight="1" x14ac:dyDescent="0.3">
      <c r="A479" s="1" t="str">
        <f t="shared" si="22"/>
        <v>OXX1104634</v>
      </c>
      <c r="B479" s="111" t="s">
        <v>76</v>
      </c>
      <c r="C479" s="61">
        <v>1104634</v>
      </c>
      <c r="D479" s="62">
        <v>45923</v>
      </c>
      <c r="E479" s="105" t="s">
        <v>3261</v>
      </c>
      <c r="F479" s="105" t="s">
        <v>3262</v>
      </c>
      <c r="G479" s="162" t="s">
        <v>496</v>
      </c>
      <c r="H479" s="195" t="s">
        <v>103</v>
      </c>
      <c r="I479" s="64" t="s">
        <v>41</v>
      </c>
      <c r="J479" s="65">
        <v>3</v>
      </c>
      <c r="K479" s="66" t="s">
        <v>69</v>
      </c>
      <c r="L479" s="67" t="s">
        <v>108</v>
      </c>
      <c r="M479" s="67" t="s">
        <v>62</v>
      </c>
      <c r="N479" s="68" t="s">
        <v>62</v>
      </c>
      <c r="O479" s="68">
        <v>0.375</v>
      </c>
      <c r="P479" s="69"/>
      <c r="Q479" s="69"/>
      <c r="R479" s="70"/>
      <c r="S479" s="71"/>
      <c r="T479" s="69"/>
      <c r="U479" s="72"/>
      <c r="V479" s="73">
        <v>3</v>
      </c>
      <c r="W479" s="73">
        <v>73587</v>
      </c>
      <c r="X479" s="74">
        <v>5</v>
      </c>
      <c r="Y479" s="72">
        <v>0.49</v>
      </c>
      <c r="Z479" s="73" t="s">
        <v>171</v>
      </c>
      <c r="AA479" s="70">
        <v>45894</v>
      </c>
      <c r="AB479" s="73"/>
      <c r="AC479" s="75">
        <v>73587</v>
      </c>
      <c r="AD479" s="75">
        <v>7000</v>
      </c>
      <c r="AE479" s="75" t="s">
        <v>340</v>
      </c>
      <c r="AF479" s="76" t="s">
        <v>4701</v>
      </c>
      <c r="AG479" s="76" t="s">
        <v>4702</v>
      </c>
      <c r="AH479" s="77">
        <v>0</v>
      </c>
      <c r="AI479" s="77" t="s">
        <v>4703</v>
      </c>
    </row>
    <row r="480" spans="1:35" ht="12" customHeight="1" x14ac:dyDescent="0.3">
      <c r="A480" s="1" t="str">
        <f t="shared" si="22"/>
        <v>OXX1104924</v>
      </c>
      <c r="B480" s="111" t="s">
        <v>76</v>
      </c>
      <c r="C480" s="61">
        <v>1104924</v>
      </c>
      <c r="D480" s="62">
        <v>45923</v>
      </c>
      <c r="E480" s="105" t="s">
        <v>3263</v>
      </c>
      <c r="F480" s="105" t="s">
        <v>3264</v>
      </c>
      <c r="G480" s="162" t="s">
        <v>496</v>
      </c>
      <c r="H480" s="195" t="s">
        <v>103</v>
      </c>
      <c r="I480" s="64" t="s">
        <v>41</v>
      </c>
      <c r="J480" s="65">
        <v>3</v>
      </c>
      <c r="K480" s="66" t="s">
        <v>69</v>
      </c>
      <c r="L480" s="67" t="s">
        <v>360</v>
      </c>
      <c r="M480" s="67" t="s">
        <v>62</v>
      </c>
      <c r="N480" s="68" t="s">
        <v>62</v>
      </c>
      <c r="O480" s="68">
        <v>0.375</v>
      </c>
      <c r="P480" s="69"/>
      <c r="Q480" s="69"/>
      <c r="R480" s="70"/>
      <c r="S480" s="71"/>
      <c r="T480" s="69"/>
      <c r="U480" s="72"/>
      <c r="V480" s="73">
        <v>3</v>
      </c>
      <c r="W480" s="73">
        <v>69967</v>
      </c>
      <c r="X480" s="74">
        <v>4.2</v>
      </c>
      <c r="Y480" s="72">
        <v>0.73</v>
      </c>
      <c r="Z480" s="73" t="s">
        <v>92</v>
      </c>
      <c r="AA480" s="70">
        <v>45894</v>
      </c>
      <c r="AB480" s="73"/>
      <c r="AC480" s="75">
        <v>69967</v>
      </c>
      <c r="AD480" s="75">
        <v>7000</v>
      </c>
      <c r="AE480" s="75" t="s">
        <v>340</v>
      </c>
      <c r="AF480" s="76" t="s">
        <v>4704</v>
      </c>
      <c r="AG480" s="76" t="s">
        <v>1832</v>
      </c>
      <c r="AH480" s="77">
        <v>0</v>
      </c>
      <c r="AI480" s="77" t="s">
        <v>4705</v>
      </c>
    </row>
    <row r="481" spans="1:35" ht="12" customHeight="1" x14ac:dyDescent="0.3">
      <c r="A481" s="1" t="str">
        <f t="shared" si="22"/>
        <v>OXX1105183</v>
      </c>
      <c r="B481" s="111" t="s">
        <v>76</v>
      </c>
      <c r="C481" s="61">
        <v>1105183</v>
      </c>
      <c r="D481" s="62">
        <v>45923</v>
      </c>
      <c r="E481" s="105" t="s">
        <v>3265</v>
      </c>
      <c r="F481" s="105" t="s">
        <v>3266</v>
      </c>
      <c r="G481" s="162" t="s">
        <v>496</v>
      </c>
      <c r="H481" s="195" t="s">
        <v>103</v>
      </c>
      <c r="I481" s="64" t="s">
        <v>41</v>
      </c>
      <c r="J481" s="65">
        <v>3</v>
      </c>
      <c r="K481" s="66" t="s">
        <v>69</v>
      </c>
      <c r="L481" s="67" t="s">
        <v>177</v>
      </c>
      <c r="M481" s="67" t="s">
        <v>62</v>
      </c>
      <c r="N481" s="68" t="s">
        <v>62</v>
      </c>
      <c r="O481" s="68">
        <v>0.375</v>
      </c>
      <c r="P481" s="69"/>
      <c r="Q481" s="69"/>
      <c r="R481" s="70"/>
      <c r="S481" s="71"/>
      <c r="T481" s="69"/>
      <c r="U481" s="72"/>
      <c r="V481" s="73">
        <v>3</v>
      </c>
      <c r="W481" s="73">
        <v>64857</v>
      </c>
      <c r="X481" s="74">
        <v>5</v>
      </c>
      <c r="Y481" s="72">
        <v>0.55000000000000004</v>
      </c>
      <c r="Z481" s="73" t="s">
        <v>171</v>
      </c>
      <c r="AA481" s="70">
        <v>45891</v>
      </c>
      <c r="AB481" s="73"/>
      <c r="AC481" s="75">
        <v>64857</v>
      </c>
      <c r="AD481" s="75">
        <v>7000</v>
      </c>
      <c r="AE481" s="75" t="s">
        <v>340</v>
      </c>
      <c r="AF481" s="76" t="s">
        <v>4706</v>
      </c>
      <c r="AG481" s="76" t="s">
        <v>4707</v>
      </c>
      <c r="AH481" s="77">
        <v>0</v>
      </c>
      <c r="AI481" s="77" t="s">
        <v>4708</v>
      </c>
    </row>
    <row r="482" spans="1:35" ht="12" customHeight="1" x14ac:dyDescent="0.3">
      <c r="A482" s="1" t="str">
        <f t="shared" si="22"/>
        <v>OXX1107152</v>
      </c>
      <c r="B482" s="111" t="s">
        <v>76</v>
      </c>
      <c r="C482" s="61">
        <v>1107152</v>
      </c>
      <c r="D482" s="62">
        <v>45923</v>
      </c>
      <c r="E482" s="105" t="s">
        <v>3267</v>
      </c>
      <c r="F482" s="105" t="s">
        <v>3268</v>
      </c>
      <c r="G482" s="162" t="s">
        <v>496</v>
      </c>
      <c r="H482" s="195" t="s">
        <v>103</v>
      </c>
      <c r="I482" s="64" t="s">
        <v>41</v>
      </c>
      <c r="J482" s="65">
        <v>3</v>
      </c>
      <c r="K482" s="66" t="s">
        <v>69</v>
      </c>
      <c r="L482" s="67" t="s">
        <v>109</v>
      </c>
      <c r="M482" s="67" t="s">
        <v>62</v>
      </c>
      <c r="N482" s="68" t="s">
        <v>62</v>
      </c>
      <c r="O482" s="68">
        <v>0.375</v>
      </c>
      <c r="P482" s="69"/>
      <c r="Q482" s="69"/>
      <c r="R482" s="70"/>
      <c r="S482" s="71"/>
      <c r="T482" s="69"/>
      <c r="U482" s="72"/>
      <c r="V482" s="73">
        <v>3</v>
      </c>
      <c r="W482" s="73">
        <v>69396</v>
      </c>
      <c r="X482" s="74">
        <v>4.0999999999999996</v>
      </c>
      <c r="Y482" s="72">
        <v>0.77500000000000002</v>
      </c>
      <c r="Z482" s="73" t="s">
        <v>109</v>
      </c>
      <c r="AA482" s="70">
        <v>45891</v>
      </c>
      <c r="AB482" s="73"/>
      <c r="AC482" s="75">
        <v>69396</v>
      </c>
      <c r="AD482" s="75">
        <v>7000</v>
      </c>
      <c r="AE482" s="75" t="s">
        <v>340</v>
      </c>
      <c r="AF482" s="76" t="s">
        <v>4709</v>
      </c>
      <c r="AG482" s="76" t="s">
        <v>4710</v>
      </c>
      <c r="AH482" s="77">
        <v>0</v>
      </c>
      <c r="AI482" s="77" t="s">
        <v>4711</v>
      </c>
    </row>
    <row r="483" spans="1:35" ht="12" customHeight="1" x14ac:dyDescent="0.3">
      <c r="A483" s="1" t="str">
        <f t="shared" si="22"/>
        <v>OXX1109506</v>
      </c>
      <c r="B483" s="111" t="s">
        <v>76</v>
      </c>
      <c r="C483" s="61">
        <v>1109506</v>
      </c>
      <c r="D483" s="62">
        <v>45923</v>
      </c>
      <c r="E483" s="105" t="s">
        <v>3269</v>
      </c>
      <c r="F483" s="105" t="s">
        <v>3270</v>
      </c>
      <c r="G483" s="162" t="s">
        <v>496</v>
      </c>
      <c r="H483" s="195" t="s">
        <v>103</v>
      </c>
      <c r="I483" s="64" t="s">
        <v>41</v>
      </c>
      <c r="J483" s="65">
        <v>3</v>
      </c>
      <c r="K483" s="66" t="s">
        <v>69</v>
      </c>
      <c r="L483" s="67" t="s">
        <v>446</v>
      </c>
      <c r="M483" s="67" t="s">
        <v>62</v>
      </c>
      <c r="N483" s="68" t="s">
        <v>62</v>
      </c>
      <c r="O483" s="68">
        <v>0.375</v>
      </c>
      <c r="P483" s="69"/>
      <c r="Q483" s="69"/>
      <c r="R483" s="70"/>
      <c r="S483" s="71"/>
      <c r="T483" s="69"/>
      <c r="U483" s="72"/>
      <c r="V483" s="73">
        <v>3</v>
      </c>
      <c r="W483" s="73">
        <v>65366</v>
      </c>
      <c r="X483" s="74">
        <v>4.5999999999999996</v>
      </c>
      <c r="Y483" s="72">
        <v>0.55499999999999994</v>
      </c>
      <c r="Z483" s="73" t="s">
        <v>49</v>
      </c>
      <c r="AA483" s="70">
        <v>45891</v>
      </c>
      <c r="AB483" s="73"/>
      <c r="AC483" s="75">
        <v>65366</v>
      </c>
      <c r="AD483" s="75">
        <v>7000</v>
      </c>
      <c r="AE483" s="75" t="s">
        <v>340</v>
      </c>
      <c r="AF483" s="76" t="s">
        <v>4712</v>
      </c>
      <c r="AG483" s="76" t="s">
        <v>4713</v>
      </c>
      <c r="AH483" s="77">
        <v>0</v>
      </c>
      <c r="AI483" s="77" t="s">
        <v>4714</v>
      </c>
    </row>
    <row r="484" spans="1:35" ht="12" customHeight="1" thickBot="1" x14ac:dyDescent="0.35">
      <c r="A484" s="5" t="str">
        <f t="shared" ref="A484:A543" si="23">CONCATENATE(B484,C484)</f>
        <v/>
      </c>
      <c r="B484" s="78"/>
      <c r="C484" s="79"/>
      <c r="D484" s="80"/>
      <c r="E484" s="81"/>
      <c r="F484" s="81"/>
      <c r="G484" s="81"/>
      <c r="H484" s="82"/>
      <c r="I484" s="83" t="s">
        <v>38</v>
      </c>
      <c r="J484" s="84">
        <f>SUBTOTAL(9,J457:J483)</f>
        <v>81</v>
      </c>
      <c r="K484" s="85">
        <f>(70)-J484</f>
        <v>-11</v>
      </c>
      <c r="L484" s="127"/>
      <c r="M484" s="127"/>
      <c r="N484" s="128"/>
      <c r="O484" s="128"/>
      <c r="P484" s="129"/>
      <c r="Q484" s="129"/>
      <c r="R484" s="130"/>
      <c r="S484" s="131"/>
      <c r="T484" s="129"/>
      <c r="U484" s="132"/>
      <c r="V484" s="133"/>
      <c r="W484" s="133"/>
      <c r="X484" s="134"/>
      <c r="Y484" s="132"/>
      <c r="Z484" s="129"/>
      <c r="AA484" s="130"/>
      <c r="AB484" s="133"/>
      <c r="AC484" s="135"/>
      <c r="AD484" s="135"/>
      <c r="AE484" s="135"/>
      <c r="AF484" s="18"/>
      <c r="AG484" s="18"/>
      <c r="AH484" s="19"/>
      <c r="AI484" s="19"/>
    </row>
    <row r="485" spans="1:35" ht="12" customHeight="1" thickBot="1" x14ac:dyDescent="0.35">
      <c r="A485" s="1" t="str">
        <f t="shared" si="23"/>
        <v/>
      </c>
      <c r="B485" s="94"/>
      <c r="C485" s="115"/>
      <c r="D485" s="96"/>
      <c r="E485" s="97">
        <v>45924</v>
      </c>
      <c r="F485" s="98" t="s">
        <v>163</v>
      </c>
      <c r="G485" s="99"/>
      <c r="H485" s="100"/>
      <c r="I485" s="109"/>
      <c r="J485" s="110"/>
      <c r="K485" s="103"/>
      <c r="L485" s="86"/>
      <c r="M485" s="86"/>
      <c r="N485" s="87"/>
      <c r="O485" s="87"/>
      <c r="P485" s="88"/>
      <c r="Q485" s="88"/>
      <c r="R485" s="89"/>
      <c r="S485" s="90"/>
      <c r="T485" s="88"/>
      <c r="U485" s="91"/>
      <c r="V485" s="92"/>
      <c r="W485" s="92"/>
      <c r="X485" s="93"/>
      <c r="Y485" s="91"/>
      <c r="Z485" s="88"/>
      <c r="AA485" s="89"/>
      <c r="AB485" s="92"/>
      <c r="AC485" s="17"/>
      <c r="AD485" s="17"/>
      <c r="AE485" s="17"/>
      <c r="AF485" s="18"/>
      <c r="AG485" s="18"/>
      <c r="AH485" s="19"/>
      <c r="AI485" s="19"/>
    </row>
    <row r="486" spans="1:35" ht="12" customHeight="1" x14ac:dyDescent="0.3">
      <c r="A486" s="1" t="str">
        <f t="shared" ref="A486:A512" si="24">CONCATENATE(B486,C486)</f>
        <v>OXX1088731</v>
      </c>
      <c r="B486" s="111" t="s">
        <v>76</v>
      </c>
      <c r="C486" s="61">
        <v>1088731</v>
      </c>
      <c r="D486" s="62">
        <v>45924</v>
      </c>
      <c r="E486" s="105" t="s">
        <v>3271</v>
      </c>
      <c r="F486" s="105" t="s">
        <v>3272</v>
      </c>
      <c r="G486" s="162" t="s">
        <v>521</v>
      </c>
      <c r="H486" s="63" t="s">
        <v>60</v>
      </c>
      <c r="I486" s="64" t="s">
        <v>41</v>
      </c>
      <c r="J486" s="65">
        <v>3</v>
      </c>
      <c r="K486" s="66" t="s">
        <v>69</v>
      </c>
      <c r="L486" s="67" t="s">
        <v>211</v>
      </c>
      <c r="M486" s="67" t="s">
        <v>62</v>
      </c>
      <c r="N486" s="68" t="s">
        <v>62</v>
      </c>
      <c r="O486" s="68">
        <v>0.375</v>
      </c>
      <c r="P486" s="69"/>
      <c r="Q486" s="69"/>
      <c r="R486" s="70"/>
      <c r="S486" s="71"/>
      <c r="T486" s="69"/>
      <c r="U486" s="72"/>
      <c r="V486" s="73">
        <v>3</v>
      </c>
      <c r="W486" s="73">
        <v>95669</v>
      </c>
      <c r="X486" s="74">
        <v>5</v>
      </c>
      <c r="Y486" s="72">
        <v>0.755</v>
      </c>
      <c r="Z486" s="73" t="s">
        <v>95</v>
      </c>
      <c r="AA486" s="70">
        <v>45863</v>
      </c>
      <c r="AB486" s="73"/>
      <c r="AC486" s="75">
        <v>95669</v>
      </c>
      <c r="AD486" s="75">
        <v>9000</v>
      </c>
      <c r="AE486" s="75" t="s">
        <v>340</v>
      </c>
      <c r="AF486" s="76" t="s">
        <v>4715</v>
      </c>
      <c r="AG486" s="76" t="s">
        <v>4716</v>
      </c>
      <c r="AH486" s="77">
        <v>0</v>
      </c>
      <c r="AI486" s="77" t="s">
        <v>4717</v>
      </c>
    </row>
    <row r="487" spans="1:35" ht="12" customHeight="1" x14ac:dyDescent="0.3">
      <c r="A487" s="1" t="str">
        <f t="shared" si="24"/>
        <v>OXX1108567</v>
      </c>
      <c r="B487" s="111" t="s">
        <v>76</v>
      </c>
      <c r="C487" s="61">
        <v>1108567</v>
      </c>
      <c r="D487" s="62">
        <v>45924</v>
      </c>
      <c r="E487" s="105" t="s">
        <v>3273</v>
      </c>
      <c r="F487" s="105" t="s">
        <v>3274</v>
      </c>
      <c r="G487" s="162" t="s">
        <v>490</v>
      </c>
      <c r="H487" s="63" t="s">
        <v>60</v>
      </c>
      <c r="I487" s="64" t="s">
        <v>41</v>
      </c>
      <c r="J487" s="65">
        <v>3</v>
      </c>
      <c r="K487" s="66" t="s">
        <v>69</v>
      </c>
      <c r="L487" s="67" t="s">
        <v>308</v>
      </c>
      <c r="M487" s="67" t="s">
        <v>83</v>
      </c>
      <c r="N487" s="68">
        <v>0.27083333333333331</v>
      </c>
      <c r="O487" s="68">
        <v>0.375</v>
      </c>
      <c r="P487" s="69"/>
      <c r="Q487" s="69"/>
      <c r="R487" s="70"/>
      <c r="S487" s="71"/>
      <c r="T487" s="69"/>
      <c r="U487" s="72"/>
      <c r="V487" s="73">
        <v>3</v>
      </c>
      <c r="W487" s="73">
        <v>61263</v>
      </c>
      <c r="X487" s="74">
        <v>5</v>
      </c>
      <c r="Y487" s="72">
        <v>0.86499999999999999</v>
      </c>
      <c r="Z487" s="73" t="s">
        <v>177</v>
      </c>
      <c r="AA487" s="70">
        <v>45894</v>
      </c>
      <c r="AB487" s="73"/>
      <c r="AC487" s="75">
        <v>61263</v>
      </c>
      <c r="AD487" s="75">
        <v>7000</v>
      </c>
      <c r="AE487" s="75" t="s">
        <v>340</v>
      </c>
      <c r="AF487" s="76" t="s">
        <v>4718</v>
      </c>
      <c r="AG487" s="76" t="s">
        <v>4719</v>
      </c>
      <c r="AH487" s="77">
        <v>0</v>
      </c>
      <c r="AI487" s="77" t="s">
        <v>4720</v>
      </c>
    </row>
    <row r="488" spans="1:35" ht="12" customHeight="1" x14ac:dyDescent="0.3">
      <c r="A488" s="1" t="str">
        <f t="shared" si="24"/>
        <v>OXX1095184</v>
      </c>
      <c r="B488" s="111" t="s">
        <v>76</v>
      </c>
      <c r="C488" s="61">
        <v>1095184</v>
      </c>
      <c r="D488" s="62">
        <v>45924</v>
      </c>
      <c r="E488" s="105" t="s">
        <v>3275</v>
      </c>
      <c r="F488" s="105" t="s">
        <v>3276</v>
      </c>
      <c r="G488" s="162" t="s">
        <v>490</v>
      </c>
      <c r="H488" s="226" t="s">
        <v>478</v>
      </c>
      <c r="I488" s="64" t="s">
        <v>41</v>
      </c>
      <c r="J488" s="65">
        <v>3</v>
      </c>
      <c r="K488" s="66" t="s">
        <v>69</v>
      </c>
      <c r="L488" s="67" t="s">
        <v>82</v>
      </c>
      <c r="M488" s="67" t="s">
        <v>62</v>
      </c>
      <c r="N488" s="68" t="s">
        <v>62</v>
      </c>
      <c r="O488" s="68">
        <v>0.375</v>
      </c>
      <c r="P488" s="69"/>
      <c r="Q488" s="69"/>
      <c r="R488" s="70"/>
      <c r="S488" s="71"/>
      <c r="T488" s="69"/>
      <c r="U488" s="72"/>
      <c r="V488" s="73">
        <v>3</v>
      </c>
      <c r="W488" s="73">
        <v>82182</v>
      </c>
      <c r="X488" s="74">
        <v>5</v>
      </c>
      <c r="Y488" s="72">
        <v>0.77500000000000002</v>
      </c>
      <c r="Z488" s="73" t="s">
        <v>211</v>
      </c>
      <c r="AA488" s="70">
        <v>45895</v>
      </c>
      <c r="AB488" s="73"/>
      <c r="AC488" s="75">
        <v>82182</v>
      </c>
      <c r="AD488" s="75">
        <v>7000</v>
      </c>
      <c r="AE488" s="75" t="s">
        <v>340</v>
      </c>
      <c r="AF488" s="76" t="s">
        <v>4721</v>
      </c>
      <c r="AG488" s="76" t="s">
        <v>4722</v>
      </c>
      <c r="AH488" s="77">
        <v>0</v>
      </c>
      <c r="AI488" s="77" t="s">
        <v>4723</v>
      </c>
    </row>
    <row r="489" spans="1:35" ht="12" customHeight="1" x14ac:dyDescent="0.3">
      <c r="A489" s="1" t="str">
        <f t="shared" si="24"/>
        <v>OXX1106742</v>
      </c>
      <c r="B489" s="111" t="s">
        <v>76</v>
      </c>
      <c r="C489" s="61">
        <v>1106742</v>
      </c>
      <c r="D489" s="62">
        <v>45924</v>
      </c>
      <c r="E489" s="105" t="s">
        <v>3277</v>
      </c>
      <c r="F489" s="105" t="s">
        <v>3278</v>
      </c>
      <c r="G489" s="162" t="s">
        <v>444</v>
      </c>
      <c r="H489" s="63" t="s">
        <v>85</v>
      </c>
      <c r="I489" s="64" t="s">
        <v>41</v>
      </c>
      <c r="J489" s="65">
        <v>3</v>
      </c>
      <c r="K489" s="66" t="s">
        <v>69</v>
      </c>
      <c r="L489" s="67" t="s">
        <v>84</v>
      </c>
      <c r="M489" s="67" t="s">
        <v>62</v>
      </c>
      <c r="N489" s="68" t="s">
        <v>62</v>
      </c>
      <c r="O489" s="68">
        <v>0.375</v>
      </c>
      <c r="P489" s="69"/>
      <c r="Q489" s="69"/>
      <c r="R489" s="70"/>
      <c r="S489" s="71"/>
      <c r="T489" s="69"/>
      <c r="U489" s="72"/>
      <c r="V489" s="73">
        <v>3</v>
      </c>
      <c r="W489" s="73">
        <v>87211</v>
      </c>
      <c r="X489" s="74">
        <v>4.9000000000000004</v>
      </c>
      <c r="Y489" s="72">
        <v>0.77500000000000002</v>
      </c>
      <c r="Z489" s="73" t="s">
        <v>84</v>
      </c>
      <c r="AA489" s="70">
        <v>45894</v>
      </c>
      <c r="AB489" s="73"/>
      <c r="AC489" s="75">
        <v>87211</v>
      </c>
      <c r="AD489" s="75">
        <v>9000</v>
      </c>
      <c r="AE489" s="75" t="s">
        <v>340</v>
      </c>
      <c r="AF489" s="76" t="s">
        <v>4724</v>
      </c>
      <c r="AG489" s="76" t="s">
        <v>4725</v>
      </c>
      <c r="AH489" s="77">
        <v>0</v>
      </c>
      <c r="AI489" s="77" t="s">
        <v>4726</v>
      </c>
    </row>
    <row r="490" spans="1:35" ht="12" customHeight="1" x14ac:dyDescent="0.3">
      <c r="A490" s="1" t="str">
        <f t="shared" si="24"/>
        <v>SHX1086742</v>
      </c>
      <c r="B490" s="143" t="s">
        <v>151</v>
      </c>
      <c r="C490" s="61">
        <v>1086742</v>
      </c>
      <c r="D490" s="62">
        <v>45924</v>
      </c>
      <c r="E490" s="105" t="s">
        <v>3279</v>
      </c>
      <c r="F490" s="105" t="s">
        <v>3280</v>
      </c>
      <c r="G490" s="162" t="s">
        <v>682</v>
      </c>
      <c r="H490" s="213" t="s">
        <v>397</v>
      </c>
      <c r="I490" s="64" t="s">
        <v>41</v>
      </c>
      <c r="J490" s="65">
        <v>3</v>
      </c>
      <c r="K490" s="66" t="s">
        <v>69</v>
      </c>
      <c r="L490" s="67" t="s">
        <v>90</v>
      </c>
      <c r="M490" s="67" t="s">
        <v>62</v>
      </c>
      <c r="N490" s="68" t="s">
        <v>62</v>
      </c>
      <c r="O490" s="68">
        <v>0.375</v>
      </c>
      <c r="P490" s="69"/>
      <c r="Q490" s="69"/>
      <c r="R490" s="70"/>
      <c r="S490" s="71"/>
      <c r="T490" s="69"/>
      <c r="U490" s="72"/>
      <c r="V490" s="73">
        <v>3</v>
      </c>
      <c r="W490" s="73">
        <v>211996</v>
      </c>
      <c r="X490" s="74">
        <v>5</v>
      </c>
      <c r="Y490" s="72">
        <v>1</v>
      </c>
      <c r="Z490" s="73" t="s">
        <v>90</v>
      </c>
      <c r="AA490" s="70">
        <v>45894</v>
      </c>
      <c r="AB490" s="73"/>
      <c r="AC490" s="75">
        <v>211996</v>
      </c>
      <c r="AD490" s="75">
        <v>18000</v>
      </c>
      <c r="AE490" s="75" t="s">
        <v>340</v>
      </c>
      <c r="AF490" s="76" t="s">
        <v>4727</v>
      </c>
      <c r="AG490" s="76" t="s">
        <v>4728</v>
      </c>
      <c r="AH490" s="77">
        <v>0</v>
      </c>
      <c r="AI490" s="77" t="s">
        <v>4729</v>
      </c>
    </row>
    <row r="491" spans="1:35" ht="12" customHeight="1" x14ac:dyDescent="0.3">
      <c r="A491" s="1" t="str">
        <f t="shared" si="24"/>
        <v>OXX1107154</v>
      </c>
      <c r="B491" s="111" t="s">
        <v>76</v>
      </c>
      <c r="C491" s="61">
        <v>1107154</v>
      </c>
      <c r="D491" s="62">
        <v>45924</v>
      </c>
      <c r="E491" s="105" t="s">
        <v>3281</v>
      </c>
      <c r="F491" s="105" t="s">
        <v>3282</v>
      </c>
      <c r="G491" s="162" t="s">
        <v>493</v>
      </c>
      <c r="H491" s="214" t="s">
        <v>398</v>
      </c>
      <c r="I491" s="64" t="s">
        <v>41</v>
      </c>
      <c r="J491" s="65">
        <v>3</v>
      </c>
      <c r="K491" s="66" t="s">
        <v>69</v>
      </c>
      <c r="L491" s="67" t="s">
        <v>434</v>
      </c>
      <c r="M491" s="67" t="s">
        <v>62</v>
      </c>
      <c r="N491" s="68" t="s">
        <v>62</v>
      </c>
      <c r="O491" s="68">
        <v>0.375</v>
      </c>
      <c r="P491" s="69"/>
      <c r="Q491" s="69"/>
      <c r="R491" s="70"/>
      <c r="S491" s="71"/>
      <c r="T491" s="69"/>
      <c r="U491" s="72"/>
      <c r="V491" s="73">
        <v>4</v>
      </c>
      <c r="W491" s="73">
        <v>47462</v>
      </c>
      <c r="X491" s="74">
        <v>4.8</v>
      </c>
      <c r="Y491" s="72">
        <v>0.98</v>
      </c>
      <c r="Z491" s="73" t="s">
        <v>448</v>
      </c>
      <c r="AA491" s="70">
        <v>45894</v>
      </c>
      <c r="AB491" s="73"/>
      <c r="AC491" s="75">
        <v>47462</v>
      </c>
      <c r="AD491" s="75">
        <v>5000</v>
      </c>
      <c r="AE491" s="75" t="s">
        <v>340</v>
      </c>
      <c r="AF491" s="76" t="s">
        <v>4730</v>
      </c>
      <c r="AG491" s="76" t="s">
        <v>4731</v>
      </c>
      <c r="AH491" s="77">
        <v>0</v>
      </c>
      <c r="AI491" s="77" t="s">
        <v>4732</v>
      </c>
    </row>
    <row r="492" spans="1:35" ht="12" customHeight="1" x14ac:dyDescent="0.3">
      <c r="A492" s="1" t="str">
        <f t="shared" si="24"/>
        <v>OXX1089517</v>
      </c>
      <c r="B492" s="111" t="s">
        <v>76</v>
      </c>
      <c r="C492" s="61">
        <v>1089517</v>
      </c>
      <c r="D492" s="62">
        <v>45924</v>
      </c>
      <c r="E492" s="105" t="s">
        <v>3283</v>
      </c>
      <c r="F492" s="105" t="s">
        <v>3284</v>
      </c>
      <c r="G492" s="162" t="s">
        <v>496</v>
      </c>
      <c r="H492" s="195" t="s">
        <v>89</v>
      </c>
      <c r="I492" s="64" t="s">
        <v>41</v>
      </c>
      <c r="J492" s="65">
        <v>3</v>
      </c>
      <c r="K492" s="66" t="s">
        <v>69</v>
      </c>
      <c r="L492" s="67" t="s">
        <v>99</v>
      </c>
      <c r="M492" s="67" t="s">
        <v>62</v>
      </c>
      <c r="N492" s="68" t="s">
        <v>62</v>
      </c>
      <c r="O492" s="68">
        <v>0.375</v>
      </c>
      <c r="P492" s="69"/>
      <c r="Q492" s="69"/>
      <c r="R492" s="70"/>
      <c r="S492" s="71"/>
      <c r="T492" s="69"/>
      <c r="U492" s="72"/>
      <c r="V492" s="73">
        <v>3</v>
      </c>
      <c r="W492" s="73">
        <v>122256</v>
      </c>
      <c r="X492" s="74">
        <v>5</v>
      </c>
      <c r="Y492" s="72">
        <v>0.78260000000000007</v>
      </c>
      <c r="Z492" s="73" t="s">
        <v>272</v>
      </c>
      <c r="AA492" s="70">
        <v>45833</v>
      </c>
      <c r="AB492" s="73"/>
      <c r="AC492" s="75">
        <v>122256</v>
      </c>
      <c r="AD492" s="75">
        <v>11000</v>
      </c>
      <c r="AE492" s="75" t="s">
        <v>340</v>
      </c>
      <c r="AF492" s="76" t="s">
        <v>4733</v>
      </c>
      <c r="AG492" s="76" t="s">
        <v>4734</v>
      </c>
      <c r="AH492" s="77">
        <v>0</v>
      </c>
      <c r="AI492" s="77" t="s">
        <v>4735</v>
      </c>
    </row>
    <row r="493" spans="1:35" ht="12" customHeight="1" x14ac:dyDescent="0.3">
      <c r="A493" s="1" t="str">
        <f t="shared" si="24"/>
        <v>OXX1096575</v>
      </c>
      <c r="B493" s="111" t="s">
        <v>76</v>
      </c>
      <c r="C493" s="61">
        <v>1096575</v>
      </c>
      <c r="D493" s="62">
        <v>45924</v>
      </c>
      <c r="E493" s="105" t="s">
        <v>3285</v>
      </c>
      <c r="F493" s="105" t="s">
        <v>3286</v>
      </c>
      <c r="G493" s="162" t="s">
        <v>496</v>
      </c>
      <c r="H493" s="195" t="s">
        <v>89</v>
      </c>
      <c r="I493" s="64" t="s">
        <v>41</v>
      </c>
      <c r="J493" s="65">
        <v>3</v>
      </c>
      <c r="K493" s="66" t="s">
        <v>69</v>
      </c>
      <c r="L493" s="67" t="s">
        <v>366</v>
      </c>
      <c r="M493" s="67" t="s">
        <v>62</v>
      </c>
      <c r="N493" s="68" t="s">
        <v>62</v>
      </c>
      <c r="O493" s="68">
        <v>0.375</v>
      </c>
      <c r="P493" s="69"/>
      <c r="Q493" s="69"/>
      <c r="R493" s="70"/>
      <c r="S493" s="71"/>
      <c r="T493" s="69"/>
      <c r="U493" s="72"/>
      <c r="V493" s="73">
        <v>3</v>
      </c>
      <c r="W493" s="73">
        <v>70599</v>
      </c>
      <c r="X493" s="74">
        <v>5</v>
      </c>
      <c r="Y493" s="72">
        <v>1</v>
      </c>
      <c r="Z493" s="73" t="s">
        <v>97</v>
      </c>
      <c r="AA493" s="70">
        <v>45833</v>
      </c>
      <c r="AB493" s="73"/>
      <c r="AC493" s="75">
        <v>70599</v>
      </c>
      <c r="AD493" s="75">
        <v>7000</v>
      </c>
      <c r="AE493" s="75" t="s">
        <v>340</v>
      </c>
      <c r="AF493" s="76" t="s">
        <v>4736</v>
      </c>
      <c r="AG493" s="76" t="s">
        <v>4737</v>
      </c>
      <c r="AH493" s="77">
        <v>0</v>
      </c>
      <c r="AI493" s="77" t="s">
        <v>4738</v>
      </c>
    </row>
    <row r="494" spans="1:35" ht="12" customHeight="1" x14ac:dyDescent="0.3">
      <c r="A494" s="1" t="str">
        <f t="shared" si="24"/>
        <v>OXX1099162</v>
      </c>
      <c r="B494" s="111" t="s">
        <v>76</v>
      </c>
      <c r="C494" s="61">
        <v>1099162</v>
      </c>
      <c r="D494" s="62">
        <v>45924</v>
      </c>
      <c r="E494" s="105" t="s">
        <v>3287</v>
      </c>
      <c r="F494" s="105" t="s">
        <v>603</v>
      </c>
      <c r="G494" s="162" t="s">
        <v>496</v>
      </c>
      <c r="H494" s="195" t="s">
        <v>89</v>
      </c>
      <c r="I494" s="64" t="s">
        <v>41</v>
      </c>
      <c r="J494" s="65">
        <v>3</v>
      </c>
      <c r="K494" s="66" t="s">
        <v>69</v>
      </c>
      <c r="L494" s="67" t="s">
        <v>96</v>
      </c>
      <c r="M494" s="67" t="s">
        <v>62</v>
      </c>
      <c r="N494" s="68" t="s">
        <v>62</v>
      </c>
      <c r="O494" s="68">
        <v>0.375</v>
      </c>
      <c r="P494" s="69"/>
      <c r="Q494" s="69"/>
      <c r="R494" s="70"/>
      <c r="S494" s="71"/>
      <c r="T494" s="69"/>
      <c r="U494" s="72"/>
      <c r="V494" s="73">
        <v>3</v>
      </c>
      <c r="W494" s="73">
        <v>71837</v>
      </c>
      <c r="X494" s="74">
        <v>5</v>
      </c>
      <c r="Y494" s="72">
        <v>0.8</v>
      </c>
      <c r="Z494" s="73" t="s">
        <v>161</v>
      </c>
      <c r="AA494" s="70">
        <v>45895</v>
      </c>
      <c r="AB494" s="73"/>
      <c r="AC494" s="75">
        <v>71837</v>
      </c>
      <c r="AD494" s="75">
        <v>7000</v>
      </c>
      <c r="AE494" s="75" t="s">
        <v>340</v>
      </c>
      <c r="AF494" s="76" t="s">
        <v>4739</v>
      </c>
      <c r="AG494" s="76" t="s">
        <v>4740</v>
      </c>
      <c r="AH494" s="77">
        <v>0</v>
      </c>
      <c r="AI494" s="77" t="s">
        <v>4741</v>
      </c>
    </row>
    <row r="495" spans="1:35" ht="12" customHeight="1" x14ac:dyDescent="0.3">
      <c r="A495" s="1" t="str">
        <f t="shared" si="24"/>
        <v>OXX1100341</v>
      </c>
      <c r="B495" s="111" t="s">
        <v>76</v>
      </c>
      <c r="C495" s="61">
        <v>1100341</v>
      </c>
      <c r="D495" s="62">
        <v>45924</v>
      </c>
      <c r="E495" s="105" t="s">
        <v>3288</v>
      </c>
      <c r="F495" s="105" t="s">
        <v>3289</v>
      </c>
      <c r="G495" s="162" t="s">
        <v>496</v>
      </c>
      <c r="H495" s="195" t="s">
        <v>89</v>
      </c>
      <c r="I495" s="64" t="s">
        <v>41</v>
      </c>
      <c r="J495" s="65">
        <v>3</v>
      </c>
      <c r="K495" s="66" t="s">
        <v>69</v>
      </c>
      <c r="L495" s="67" t="s">
        <v>94</v>
      </c>
      <c r="M495" s="67" t="s">
        <v>62</v>
      </c>
      <c r="N495" s="68" t="s">
        <v>62</v>
      </c>
      <c r="O495" s="68">
        <v>0.375</v>
      </c>
      <c r="P495" s="69"/>
      <c r="Q495" s="69"/>
      <c r="R495" s="70"/>
      <c r="S495" s="71"/>
      <c r="T495" s="69"/>
      <c r="U495" s="72"/>
      <c r="V495" s="73">
        <v>2</v>
      </c>
      <c r="W495" s="73">
        <v>89282</v>
      </c>
      <c r="X495" s="74">
        <v>5</v>
      </c>
      <c r="Y495" s="72">
        <v>0.61</v>
      </c>
      <c r="Z495" s="73" t="s">
        <v>97</v>
      </c>
      <c r="AA495" s="70">
        <v>45894</v>
      </c>
      <c r="AB495" s="73"/>
      <c r="AC495" s="75">
        <v>89282</v>
      </c>
      <c r="AD495" s="75">
        <v>9000</v>
      </c>
      <c r="AE495" s="75" t="s">
        <v>340</v>
      </c>
      <c r="AF495" s="76" t="s">
        <v>4742</v>
      </c>
      <c r="AG495" s="76" t="s">
        <v>4743</v>
      </c>
      <c r="AH495" s="77">
        <v>0</v>
      </c>
      <c r="AI495" s="77" t="s">
        <v>4744</v>
      </c>
    </row>
    <row r="496" spans="1:35" ht="12" customHeight="1" x14ac:dyDescent="0.3">
      <c r="A496" s="1" t="str">
        <f t="shared" si="24"/>
        <v>OXX1100374</v>
      </c>
      <c r="B496" s="111" t="s">
        <v>76</v>
      </c>
      <c r="C496" s="61">
        <v>1100374</v>
      </c>
      <c r="D496" s="62">
        <v>45924</v>
      </c>
      <c r="E496" s="105" t="s">
        <v>3290</v>
      </c>
      <c r="F496" s="105" t="s">
        <v>3291</v>
      </c>
      <c r="G496" s="162" t="s">
        <v>496</v>
      </c>
      <c r="H496" s="195" t="s">
        <v>89</v>
      </c>
      <c r="I496" s="64" t="s">
        <v>41</v>
      </c>
      <c r="J496" s="65">
        <v>3</v>
      </c>
      <c r="K496" s="66" t="s">
        <v>69</v>
      </c>
      <c r="L496" s="67" t="s">
        <v>401</v>
      </c>
      <c r="M496" s="67" t="s">
        <v>62</v>
      </c>
      <c r="N496" s="68" t="s">
        <v>62</v>
      </c>
      <c r="O496" s="68">
        <v>0.375</v>
      </c>
      <c r="P496" s="69"/>
      <c r="Q496" s="69"/>
      <c r="R496" s="70"/>
      <c r="S496" s="71"/>
      <c r="T496" s="69"/>
      <c r="U496" s="72"/>
      <c r="V496" s="73">
        <v>3</v>
      </c>
      <c r="W496" s="73">
        <v>92168</v>
      </c>
      <c r="X496" s="74">
        <v>5</v>
      </c>
      <c r="Y496" s="72">
        <v>0.92</v>
      </c>
      <c r="Z496" s="73" t="s">
        <v>91</v>
      </c>
      <c r="AA496" s="70">
        <v>45895</v>
      </c>
      <c r="AB496" s="73"/>
      <c r="AC496" s="75">
        <v>92168</v>
      </c>
      <c r="AD496" s="75">
        <v>9000</v>
      </c>
      <c r="AE496" s="75" t="s">
        <v>340</v>
      </c>
      <c r="AF496" s="76" t="s">
        <v>4745</v>
      </c>
      <c r="AG496" s="76" t="s">
        <v>4746</v>
      </c>
      <c r="AH496" s="77">
        <v>0</v>
      </c>
      <c r="AI496" s="77" t="s">
        <v>4747</v>
      </c>
    </row>
    <row r="497" spans="1:35" ht="12" customHeight="1" x14ac:dyDescent="0.3">
      <c r="A497" s="1" t="str">
        <f t="shared" si="24"/>
        <v>OXX1104928</v>
      </c>
      <c r="B497" s="111" t="s">
        <v>76</v>
      </c>
      <c r="C497" s="61">
        <v>1104928</v>
      </c>
      <c r="D497" s="62">
        <v>45924</v>
      </c>
      <c r="E497" s="105" t="s">
        <v>3292</v>
      </c>
      <c r="F497" s="105" t="s">
        <v>3293</v>
      </c>
      <c r="G497" s="162" t="s">
        <v>496</v>
      </c>
      <c r="H497" s="195" t="s">
        <v>89</v>
      </c>
      <c r="I497" s="64" t="s">
        <v>41</v>
      </c>
      <c r="J497" s="65">
        <v>3</v>
      </c>
      <c r="K497" s="66" t="s">
        <v>69</v>
      </c>
      <c r="L497" s="67" t="s">
        <v>91</v>
      </c>
      <c r="M497" s="67" t="s">
        <v>62</v>
      </c>
      <c r="N497" s="68" t="s">
        <v>62</v>
      </c>
      <c r="O497" s="68">
        <v>0.375</v>
      </c>
      <c r="P497" s="69"/>
      <c r="Q497" s="69"/>
      <c r="R497" s="70"/>
      <c r="S497" s="71"/>
      <c r="T497" s="69"/>
      <c r="U497" s="72"/>
      <c r="V497" s="73">
        <v>3</v>
      </c>
      <c r="W497" s="73">
        <v>89237</v>
      </c>
      <c r="X497" s="74">
        <v>5</v>
      </c>
      <c r="Y497" s="72">
        <v>0.73</v>
      </c>
      <c r="Z497" s="73" t="s">
        <v>97</v>
      </c>
      <c r="AA497" s="70">
        <v>45891</v>
      </c>
      <c r="AB497" s="73"/>
      <c r="AC497" s="75">
        <v>89237</v>
      </c>
      <c r="AD497" s="75">
        <v>9000</v>
      </c>
      <c r="AE497" s="75" t="s">
        <v>340</v>
      </c>
      <c r="AF497" s="76" t="s">
        <v>4748</v>
      </c>
      <c r="AG497" s="76" t="s">
        <v>4749</v>
      </c>
      <c r="AH497" s="77">
        <v>0</v>
      </c>
      <c r="AI497" s="77" t="s">
        <v>4750</v>
      </c>
    </row>
    <row r="498" spans="1:35" ht="12" customHeight="1" x14ac:dyDescent="0.3">
      <c r="A498" s="1" t="str">
        <f t="shared" si="24"/>
        <v>OXX1105177</v>
      </c>
      <c r="B498" s="111" t="s">
        <v>76</v>
      </c>
      <c r="C498" s="61">
        <v>1105177</v>
      </c>
      <c r="D498" s="62">
        <v>45924</v>
      </c>
      <c r="E498" s="105" t="s">
        <v>3294</v>
      </c>
      <c r="F498" s="105" t="s">
        <v>3295</v>
      </c>
      <c r="G498" s="162" t="s">
        <v>496</v>
      </c>
      <c r="H498" s="195" t="s">
        <v>89</v>
      </c>
      <c r="I498" s="64" t="s">
        <v>41</v>
      </c>
      <c r="J498" s="65">
        <v>3</v>
      </c>
      <c r="K498" s="66" t="s">
        <v>69</v>
      </c>
      <c r="L498" s="67" t="s">
        <v>97</v>
      </c>
      <c r="M498" s="67" t="s">
        <v>62</v>
      </c>
      <c r="N498" s="68" t="s">
        <v>62</v>
      </c>
      <c r="O498" s="68">
        <v>0.375</v>
      </c>
      <c r="P498" s="69"/>
      <c r="Q498" s="69"/>
      <c r="R498" s="70"/>
      <c r="S498" s="71"/>
      <c r="T498" s="69"/>
      <c r="U498" s="72"/>
      <c r="V498" s="73">
        <v>3</v>
      </c>
      <c r="W498" s="73">
        <v>109924</v>
      </c>
      <c r="X498" s="74">
        <v>5</v>
      </c>
      <c r="Y498" s="72">
        <v>0.8</v>
      </c>
      <c r="Z498" s="73" t="s">
        <v>100</v>
      </c>
      <c r="AA498" s="70">
        <v>45894</v>
      </c>
      <c r="AB498" s="73"/>
      <c r="AC498" s="75">
        <v>109924</v>
      </c>
      <c r="AD498" s="75">
        <v>11000</v>
      </c>
      <c r="AE498" s="75" t="s">
        <v>340</v>
      </c>
      <c r="AF498" s="76" t="s">
        <v>4751</v>
      </c>
      <c r="AG498" s="76" t="s">
        <v>4752</v>
      </c>
      <c r="AH498" s="77">
        <v>0</v>
      </c>
      <c r="AI498" s="77" t="s">
        <v>4753</v>
      </c>
    </row>
    <row r="499" spans="1:35" ht="12" customHeight="1" x14ac:dyDescent="0.3">
      <c r="A499" s="1" t="str">
        <f t="shared" si="24"/>
        <v>OXX1105367</v>
      </c>
      <c r="B499" s="111" t="s">
        <v>76</v>
      </c>
      <c r="C499" s="61">
        <v>1105367</v>
      </c>
      <c r="D499" s="62">
        <v>45924</v>
      </c>
      <c r="E499" s="105" t="s">
        <v>3296</v>
      </c>
      <c r="F499" s="105" t="s">
        <v>3297</v>
      </c>
      <c r="G499" s="162" t="s">
        <v>496</v>
      </c>
      <c r="H499" s="195" t="s">
        <v>89</v>
      </c>
      <c r="I499" s="64" t="s">
        <v>41</v>
      </c>
      <c r="J499" s="65">
        <v>3</v>
      </c>
      <c r="K499" s="66" t="s">
        <v>69</v>
      </c>
      <c r="L499" s="67" t="s">
        <v>100</v>
      </c>
      <c r="M499" s="67" t="s">
        <v>62</v>
      </c>
      <c r="N499" s="68" t="s">
        <v>62</v>
      </c>
      <c r="O499" s="68">
        <v>0.375</v>
      </c>
      <c r="P499" s="69"/>
      <c r="Q499" s="69"/>
      <c r="R499" s="70"/>
      <c r="S499" s="71"/>
      <c r="T499" s="69"/>
      <c r="U499" s="72"/>
      <c r="V499" s="73">
        <v>3</v>
      </c>
      <c r="W499" s="73">
        <v>70609</v>
      </c>
      <c r="X499" s="74">
        <v>5</v>
      </c>
      <c r="Y499" s="72">
        <v>0.88</v>
      </c>
      <c r="Z499" s="73" t="s">
        <v>96</v>
      </c>
      <c r="AA499" s="70">
        <v>45894</v>
      </c>
      <c r="AB499" s="73"/>
      <c r="AC499" s="75">
        <v>70609</v>
      </c>
      <c r="AD499" s="75">
        <v>7000</v>
      </c>
      <c r="AE499" s="75" t="s">
        <v>340</v>
      </c>
      <c r="AF499" s="76" t="s">
        <v>4754</v>
      </c>
      <c r="AG499" s="76" t="s">
        <v>4755</v>
      </c>
      <c r="AH499" s="77">
        <v>0</v>
      </c>
      <c r="AI499" s="77" t="s">
        <v>4756</v>
      </c>
    </row>
    <row r="500" spans="1:35" ht="12" customHeight="1" x14ac:dyDescent="0.3">
      <c r="A500" s="1" t="str">
        <f t="shared" si="24"/>
        <v>OXX1109352</v>
      </c>
      <c r="B500" s="111" t="s">
        <v>76</v>
      </c>
      <c r="C500" s="61">
        <v>1109352</v>
      </c>
      <c r="D500" s="62">
        <v>45924</v>
      </c>
      <c r="E500" s="105" t="s">
        <v>3298</v>
      </c>
      <c r="F500" s="105" t="s">
        <v>3299</v>
      </c>
      <c r="G500" s="162" t="s">
        <v>496</v>
      </c>
      <c r="H500" s="195" t="s">
        <v>89</v>
      </c>
      <c r="I500" s="64" t="s">
        <v>41</v>
      </c>
      <c r="J500" s="65">
        <v>3</v>
      </c>
      <c r="K500" s="66" t="s">
        <v>69</v>
      </c>
      <c r="L500" s="67" t="s">
        <v>92</v>
      </c>
      <c r="M500" s="67" t="s">
        <v>62</v>
      </c>
      <c r="N500" s="68" t="s">
        <v>62</v>
      </c>
      <c r="O500" s="68">
        <v>0.375</v>
      </c>
      <c r="P500" s="69"/>
      <c r="Q500" s="69"/>
      <c r="R500" s="70"/>
      <c r="S500" s="71"/>
      <c r="T500" s="69"/>
      <c r="U500" s="72"/>
      <c r="V500" s="73">
        <v>4</v>
      </c>
      <c r="W500" s="73">
        <v>46288</v>
      </c>
      <c r="X500" s="74">
        <v>5</v>
      </c>
      <c r="Y500" s="72">
        <v>1</v>
      </c>
      <c r="Z500" s="73" t="s">
        <v>161</v>
      </c>
      <c r="AA500" s="70">
        <v>45894</v>
      </c>
      <c r="AB500" s="73"/>
      <c r="AC500" s="75">
        <v>46288</v>
      </c>
      <c r="AD500" s="75">
        <v>5000</v>
      </c>
      <c r="AE500" s="75" t="s">
        <v>340</v>
      </c>
      <c r="AF500" s="76" t="s">
        <v>4757</v>
      </c>
      <c r="AG500" s="76" t="s">
        <v>4758</v>
      </c>
      <c r="AH500" s="77">
        <v>0</v>
      </c>
      <c r="AI500" s="77" t="s">
        <v>4759</v>
      </c>
    </row>
    <row r="501" spans="1:35" ht="12" customHeight="1" x14ac:dyDescent="0.3">
      <c r="A501" s="1" t="str">
        <f t="shared" si="24"/>
        <v>OXX1104116</v>
      </c>
      <c r="B501" s="111" t="s">
        <v>76</v>
      </c>
      <c r="C501" s="61">
        <v>1104116</v>
      </c>
      <c r="D501" s="62">
        <v>45924</v>
      </c>
      <c r="E501" s="105" t="s">
        <v>3300</v>
      </c>
      <c r="F501" s="105" t="s">
        <v>3301</v>
      </c>
      <c r="G501" s="162" t="s">
        <v>814</v>
      </c>
      <c r="H501" s="63" t="s">
        <v>101</v>
      </c>
      <c r="I501" s="64" t="s">
        <v>41</v>
      </c>
      <c r="J501" s="65">
        <v>3</v>
      </c>
      <c r="K501" s="66" t="s">
        <v>69</v>
      </c>
      <c r="L501" s="67" t="s">
        <v>271</v>
      </c>
      <c r="M501" s="67" t="s">
        <v>62</v>
      </c>
      <c r="N501" s="68" t="s">
        <v>62</v>
      </c>
      <c r="O501" s="68">
        <v>0.375</v>
      </c>
      <c r="P501" s="69"/>
      <c r="Q501" s="69"/>
      <c r="R501" s="70"/>
      <c r="S501" s="71"/>
      <c r="T501" s="69"/>
      <c r="U501" s="72"/>
      <c r="V501" s="73">
        <v>3</v>
      </c>
      <c r="W501" s="73">
        <v>72559</v>
      </c>
      <c r="X501" s="74">
        <v>5</v>
      </c>
      <c r="Y501" s="72">
        <v>0.71499999999999997</v>
      </c>
      <c r="Z501" s="73" t="s">
        <v>379</v>
      </c>
      <c r="AA501" s="70">
        <v>45895</v>
      </c>
      <c r="AB501" s="73"/>
      <c r="AC501" s="75">
        <v>72559</v>
      </c>
      <c r="AD501" s="75">
        <v>7000</v>
      </c>
      <c r="AE501" s="75" t="s">
        <v>340</v>
      </c>
      <c r="AF501" s="76" t="s">
        <v>4760</v>
      </c>
      <c r="AG501" s="76" t="s">
        <v>4761</v>
      </c>
      <c r="AH501" s="77">
        <v>0</v>
      </c>
      <c r="AI501" s="77" t="s">
        <v>4762</v>
      </c>
    </row>
    <row r="502" spans="1:35" ht="12" customHeight="1" x14ac:dyDescent="0.3">
      <c r="A502" s="1" t="str">
        <f t="shared" si="24"/>
        <v>OXX1104897</v>
      </c>
      <c r="B502" s="111" t="s">
        <v>76</v>
      </c>
      <c r="C502" s="61">
        <v>1104897</v>
      </c>
      <c r="D502" s="62">
        <v>45924</v>
      </c>
      <c r="E502" s="105" t="s">
        <v>3302</v>
      </c>
      <c r="F502" s="105" t="s">
        <v>3303</v>
      </c>
      <c r="G502" s="162" t="s">
        <v>804</v>
      </c>
      <c r="H502" s="63" t="s">
        <v>101</v>
      </c>
      <c r="I502" s="64" t="s">
        <v>41</v>
      </c>
      <c r="J502" s="65">
        <v>3</v>
      </c>
      <c r="K502" s="66" t="s">
        <v>69</v>
      </c>
      <c r="L502" s="67" t="s">
        <v>379</v>
      </c>
      <c r="M502" s="67" t="s">
        <v>83</v>
      </c>
      <c r="N502" s="68">
        <v>0.29166666666666669</v>
      </c>
      <c r="O502" s="68">
        <v>0.375</v>
      </c>
      <c r="P502" s="69"/>
      <c r="Q502" s="69"/>
      <c r="R502" s="70"/>
      <c r="S502" s="71"/>
      <c r="T502" s="69"/>
      <c r="U502" s="72"/>
      <c r="V502" s="73">
        <v>3</v>
      </c>
      <c r="W502" s="73">
        <v>82721</v>
      </c>
      <c r="X502" s="74">
        <v>5</v>
      </c>
      <c r="Y502" s="72">
        <v>0.86499999999999999</v>
      </c>
      <c r="Z502" s="73" t="s">
        <v>379</v>
      </c>
      <c r="AA502" s="70">
        <v>45894</v>
      </c>
      <c r="AB502" s="73"/>
      <c r="AC502" s="75">
        <v>82721</v>
      </c>
      <c r="AD502" s="75">
        <v>7000</v>
      </c>
      <c r="AE502" s="75" t="s">
        <v>340</v>
      </c>
      <c r="AF502" s="76" t="s">
        <v>4763</v>
      </c>
      <c r="AG502" s="76" t="s">
        <v>4764</v>
      </c>
      <c r="AH502" s="77">
        <v>0</v>
      </c>
      <c r="AI502" s="77" t="s">
        <v>4765</v>
      </c>
    </row>
    <row r="503" spans="1:35" ht="12" customHeight="1" x14ac:dyDescent="0.3">
      <c r="A503" s="1" t="str">
        <f t="shared" si="24"/>
        <v>OXX1090585</v>
      </c>
      <c r="B503" s="111" t="s">
        <v>76</v>
      </c>
      <c r="C503" s="61">
        <v>1090585</v>
      </c>
      <c r="D503" s="62">
        <v>45924</v>
      </c>
      <c r="E503" s="105" t="s">
        <v>3304</v>
      </c>
      <c r="F503" s="105" t="s">
        <v>3305</v>
      </c>
      <c r="G503" s="162" t="s">
        <v>496</v>
      </c>
      <c r="H503" s="195" t="s">
        <v>103</v>
      </c>
      <c r="I503" s="64" t="s">
        <v>41</v>
      </c>
      <c r="J503" s="65">
        <v>3</v>
      </c>
      <c r="K503" s="66" t="s">
        <v>69</v>
      </c>
      <c r="L503" s="67" t="s">
        <v>111</v>
      </c>
      <c r="M503" s="67" t="s">
        <v>62</v>
      </c>
      <c r="N503" s="68" t="s">
        <v>62</v>
      </c>
      <c r="O503" s="68">
        <v>0.375</v>
      </c>
      <c r="P503" s="69"/>
      <c r="Q503" s="69"/>
      <c r="R503" s="70"/>
      <c r="S503" s="71"/>
      <c r="T503" s="69"/>
      <c r="U503" s="72"/>
      <c r="V503" s="73">
        <v>3</v>
      </c>
      <c r="W503" s="73">
        <v>93217</v>
      </c>
      <c r="X503" s="74">
        <v>5</v>
      </c>
      <c r="Y503" s="72">
        <v>0.79499999999999993</v>
      </c>
      <c r="Z503" s="73" t="s">
        <v>111</v>
      </c>
      <c r="AA503" s="70">
        <v>45866</v>
      </c>
      <c r="AB503" s="73"/>
      <c r="AC503" s="75">
        <v>93217</v>
      </c>
      <c r="AD503" s="75">
        <v>9000</v>
      </c>
      <c r="AE503" s="75" t="s">
        <v>340</v>
      </c>
      <c r="AF503" s="76" t="s">
        <v>4766</v>
      </c>
      <c r="AG503" s="76" t="s">
        <v>4767</v>
      </c>
      <c r="AH503" s="77">
        <v>0</v>
      </c>
      <c r="AI503" s="77" t="s">
        <v>4768</v>
      </c>
    </row>
    <row r="504" spans="1:35" ht="12" customHeight="1" x14ac:dyDescent="0.3">
      <c r="A504" s="1" t="str">
        <f t="shared" si="24"/>
        <v>OXX1093795</v>
      </c>
      <c r="B504" s="111" t="s">
        <v>76</v>
      </c>
      <c r="C504" s="61">
        <v>1093795</v>
      </c>
      <c r="D504" s="62">
        <v>45924</v>
      </c>
      <c r="E504" s="105" t="s">
        <v>3306</v>
      </c>
      <c r="F504" s="105" t="s">
        <v>3307</v>
      </c>
      <c r="G504" s="162" t="s">
        <v>496</v>
      </c>
      <c r="H504" s="195" t="s">
        <v>103</v>
      </c>
      <c r="I504" s="64" t="s">
        <v>41</v>
      </c>
      <c r="J504" s="65">
        <v>3</v>
      </c>
      <c r="K504" s="66" t="s">
        <v>69</v>
      </c>
      <c r="L504" s="67" t="s">
        <v>177</v>
      </c>
      <c r="M504" s="67" t="s">
        <v>62</v>
      </c>
      <c r="N504" s="68" t="s">
        <v>62</v>
      </c>
      <c r="O504" s="68">
        <v>0.375</v>
      </c>
      <c r="P504" s="69"/>
      <c r="Q504" s="69"/>
      <c r="R504" s="70"/>
      <c r="S504" s="71"/>
      <c r="T504" s="69"/>
      <c r="U504" s="72"/>
      <c r="V504" s="73">
        <v>3</v>
      </c>
      <c r="W504" s="73">
        <v>90453</v>
      </c>
      <c r="X504" s="74">
        <v>5</v>
      </c>
      <c r="Y504" s="72">
        <v>0.69</v>
      </c>
      <c r="Z504" s="73" t="s">
        <v>111</v>
      </c>
      <c r="AA504" s="70">
        <v>45894</v>
      </c>
      <c r="AB504" s="73"/>
      <c r="AC504" s="75">
        <v>90453</v>
      </c>
      <c r="AD504" s="75">
        <v>9000</v>
      </c>
      <c r="AE504" s="75" t="s">
        <v>340</v>
      </c>
      <c r="AF504" s="76" t="s">
        <v>4769</v>
      </c>
      <c r="AG504" s="76" t="s">
        <v>4770</v>
      </c>
      <c r="AH504" s="77">
        <v>0</v>
      </c>
      <c r="AI504" s="77" t="s">
        <v>4771</v>
      </c>
    </row>
    <row r="505" spans="1:35" ht="12" customHeight="1" x14ac:dyDescent="0.3">
      <c r="A505" s="1" t="str">
        <f t="shared" si="24"/>
        <v>OXX1098795</v>
      </c>
      <c r="B505" s="111" t="s">
        <v>76</v>
      </c>
      <c r="C505" s="61">
        <v>1098795</v>
      </c>
      <c r="D505" s="62">
        <v>45924</v>
      </c>
      <c r="E505" s="105" t="s">
        <v>3308</v>
      </c>
      <c r="F505" s="105" t="s">
        <v>3309</v>
      </c>
      <c r="G505" s="162" t="s">
        <v>496</v>
      </c>
      <c r="H505" s="195" t="s">
        <v>103</v>
      </c>
      <c r="I505" s="64" t="s">
        <v>41</v>
      </c>
      <c r="J505" s="65">
        <v>3</v>
      </c>
      <c r="K505" s="66" t="s">
        <v>69</v>
      </c>
      <c r="L505" s="67" t="s">
        <v>342</v>
      </c>
      <c r="M505" s="67" t="s">
        <v>62</v>
      </c>
      <c r="N505" s="68" t="s">
        <v>62</v>
      </c>
      <c r="O505" s="68">
        <v>0.375</v>
      </c>
      <c r="P505" s="69"/>
      <c r="Q505" s="69"/>
      <c r="R505" s="70"/>
      <c r="S505" s="71"/>
      <c r="T505" s="69"/>
      <c r="U505" s="72"/>
      <c r="V505" s="73">
        <v>3</v>
      </c>
      <c r="W505" s="73">
        <v>74528</v>
      </c>
      <c r="X505" s="74">
        <v>5</v>
      </c>
      <c r="Y505" s="72">
        <v>0.69</v>
      </c>
      <c r="Z505" s="73" t="s">
        <v>109</v>
      </c>
      <c r="AA505" s="70">
        <v>45895</v>
      </c>
      <c r="AB505" s="73"/>
      <c r="AC505" s="75">
        <v>74528</v>
      </c>
      <c r="AD505" s="75">
        <v>7000</v>
      </c>
      <c r="AE505" s="75" t="s">
        <v>340</v>
      </c>
      <c r="AF505" s="76" t="s">
        <v>4772</v>
      </c>
      <c r="AG505" s="76" t="s">
        <v>4773</v>
      </c>
      <c r="AH505" s="77">
        <v>0</v>
      </c>
      <c r="AI505" s="77" t="s">
        <v>4774</v>
      </c>
    </row>
    <row r="506" spans="1:35" ht="12" customHeight="1" x14ac:dyDescent="0.3">
      <c r="A506" s="1" t="str">
        <f t="shared" si="24"/>
        <v>OXX1105164</v>
      </c>
      <c r="B506" s="111" t="s">
        <v>76</v>
      </c>
      <c r="C506" s="61">
        <v>1105164</v>
      </c>
      <c r="D506" s="62">
        <v>45924</v>
      </c>
      <c r="E506" s="105" t="s">
        <v>3310</v>
      </c>
      <c r="F506" s="105" t="s">
        <v>3311</v>
      </c>
      <c r="G506" s="162" t="s">
        <v>496</v>
      </c>
      <c r="H506" s="195" t="s">
        <v>103</v>
      </c>
      <c r="I506" s="64" t="s">
        <v>41</v>
      </c>
      <c r="J506" s="65">
        <v>3</v>
      </c>
      <c r="K506" s="66" t="s">
        <v>69</v>
      </c>
      <c r="L506" s="67" t="s">
        <v>446</v>
      </c>
      <c r="M506" s="67" t="s">
        <v>62</v>
      </c>
      <c r="N506" s="68" t="s">
        <v>62</v>
      </c>
      <c r="O506" s="68">
        <v>0.375</v>
      </c>
      <c r="P506" s="69"/>
      <c r="Q506" s="69"/>
      <c r="R506" s="70"/>
      <c r="S506" s="71"/>
      <c r="T506" s="69"/>
      <c r="U506" s="72"/>
      <c r="V506" s="73">
        <v>3</v>
      </c>
      <c r="W506" s="73">
        <v>73894</v>
      </c>
      <c r="X506" s="74">
        <v>5</v>
      </c>
      <c r="Y506" s="72">
        <v>0.83</v>
      </c>
      <c r="Z506" s="73" t="s">
        <v>108</v>
      </c>
      <c r="AA506" s="70">
        <v>45894</v>
      </c>
      <c r="AB506" s="73"/>
      <c r="AC506" s="75">
        <v>73894</v>
      </c>
      <c r="AD506" s="75">
        <v>7000</v>
      </c>
      <c r="AE506" s="75" t="s">
        <v>340</v>
      </c>
      <c r="AF506" s="76" t="s">
        <v>4775</v>
      </c>
      <c r="AG506" s="76" t="s">
        <v>4776</v>
      </c>
      <c r="AH506" s="77">
        <v>0</v>
      </c>
      <c r="AI506" s="77" t="s">
        <v>4777</v>
      </c>
    </row>
    <row r="507" spans="1:35" ht="12" customHeight="1" x14ac:dyDescent="0.3">
      <c r="A507" s="1" t="str">
        <f t="shared" si="24"/>
        <v>OXX1105344</v>
      </c>
      <c r="B507" s="111" t="s">
        <v>76</v>
      </c>
      <c r="C507" s="61">
        <v>1105344</v>
      </c>
      <c r="D507" s="62">
        <v>45924</v>
      </c>
      <c r="E507" s="105" t="s">
        <v>3312</v>
      </c>
      <c r="F507" s="105" t="s">
        <v>3313</v>
      </c>
      <c r="G507" s="162" t="s">
        <v>496</v>
      </c>
      <c r="H507" s="195" t="s">
        <v>103</v>
      </c>
      <c r="I507" s="64" t="s">
        <v>41</v>
      </c>
      <c r="J507" s="65">
        <v>3</v>
      </c>
      <c r="K507" s="66" t="s">
        <v>69</v>
      </c>
      <c r="L507" s="67" t="s">
        <v>252</v>
      </c>
      <c r="M507" s="67" t="s">
        <v>62</v>
      </c>
      <c r="N507" s="68" t="s">
        <v>62</v>
      </c>
      <c r="O507" s="68">
        <v>0.375</v>
      </c>
      <c r="P507" s="69"/>
      <c r="Q507" s="69"/>
      <c r="R507" s="70"/>
      <c r="S507" s="71"/>
      <c r="T507" s="69"/>
      <c r="U507" s="72"/>
      <c r="V507" s="73">
        <v>3</v>
      </c>
      <c r="W507" s="73">
        <v>59512</v>
      </c>
      <c r="X507" s="74">
        <v>5</v>
      </c>
      <c r="Y507" s="72">
        <v>0.71</v>
      </c>
      <c r="Z507" s="73" t="s">
        <v>99</v>
      </c>
      <c r="AA507" s="70">
        <v>45894</v>
      </c>
      <c r="AB507" s="73"/>
      <c r="AC507" s="75">
        <v>59512</v>
      </c>
      <c r="AD507" s="75">
        <v>5000</v>
      </c>
      <c r="AE507" s="75" t="s">
        <v>340</v>
      </c>
      <c r="AF507" s="76" t="s">
        <v>4778</v>
      </c>
      <c r="AG507" s="76" t="s">
        <v>4779</v>
      </c>
      <c r="AH507" s="77">
        <v>0</v>
      </c>
      <c r="AI507" s="77" t="s">
        <v>4780</v>
      </c>
    </row>
    <row r="508" spans="1:35" ht="12" customHeight="1" x14ac:dyDescent="0.3">
      <c r="A508" s="1" t="str">
        <f t="shared" si="24"/>
        <v>OXX1106539</v>
      </c>
      <c r="B508" s="111" t="s">
        <v>76</v>
      </c>
      <c r="C508" s="61">
        <v>1106539</v>
      </c>
      <c r="D508" s="62">
        <v>45924</v>
      </c>
      <c r="E508" s="105" t="s">
        <v>3314</v>
      </c>
      <c r="F508" s="105" t="s">
        <v>3315</v>
      </c>
      <c r="G508" s="162" t="s">
        <v>496</v>
      </c>
      <c r="H508" s="195" t="s">
        <v>103</v>
      </c>
      <c r="I508" s="64" t="s">
        <v>41</v>
      </c>
      <c r="J508" s="65">
        <v>3</v>
      </c>
      <c r="K508" s="66" t="s">
        <v>69</v>
      </c>
      <c r="L508" s="67" t="s">
        <v>171</v>
      </c>
      <c r="M508" s="67" t="s">
        <v>62</v>
      </c>
      <c r="N508" s="68" t="s">
        <v>62</v>
      </c>
      <c r="O508" s="68">
        <v>0.375</v>
      </c>
      <c r="P508" s="69"/>
      <c r="Q508" s="69"/>
      <c r="R508" s="70"/>
      <c r="S508" s="71"/>
      <c r="T508" s="69"/>
      <c r="U508" s="72"/>
      <c r="V508" s="73">
        <v>3</v>
      </c>
      <c r="W508" s="73">
        <v>92339</v>
      </c>
      <c r="X508" s="74">
        <v>5</v>
      </c>
      <c r="Y508" s="72">
        <v>0.86</v>
      </c>
      <c r="Z508" s="73" t="s">
        <v>84</v>
      </c>
      <c r="AA508" s="70">
        <v>45894</v>
      </c>
      <c r="AB508" s="73"/>
      <c r="AC508" s="75">
        <v>92339</v>
      </c>
      <c r="AD508" s="75">
        <v>9000</v>
      </c>
      <c r="AE508" s="75" t="s">
        <v>340</v>
      </c>
      <c r="AF508" s="76" t="s">
        <v>4781</v>
      </c>
      <c r="AG508" s="76" t="s">
        <v>4782</v>
      </c>
      <c r="AH508" s="77">
        <v>0</v>
      </c>
      <c r="AI508" s="77" t="s">
        <v>4783</v>
      </c>
    </row>
    <row r="509" spans="1:35" ht="12" customHeight="1" x14ac:dyDescent="0.3">
      <c r="A509" s="1" t="str">
        <f t="shared" si="24"/>
        <v>OXX1108557</v>
      </c>
      <c r="B509" s="111" t="s">
        <v>76</v>
      </c>
      <c r="C509" s="61">
        <v>1108557</v>
      </c>
      <c r="D509" s="62">
        <v>45924</v>
      </c>
      <c r="E509" s="105" t="s">
        <v>3316</v>
      </c>
      <c r="F509" s="105" t="s">
        <v>3317</v>
      </c>
      <c r="G509" s="162" t="s">
        <v>496</v>
      </c>
      <c r="H509" s="195" t="s">
        <v>103</v>
      </c>
      <c r="I509" s="64" t="s">
        <v>41</v>
      </c>
      <c r="J509" s="65">
        <v>3</v>
      </c>
      <c r="K509" s="66" t="s">
        <v>69</v>
      </c>
      <c r="L509" s="67" t="s">
        <v>110</v>
      </c>
      <c r="M509" s="67" t="s">
        <v>62</v>
      </c>
      <c r="N509" s="68" t="s">
        <v>62</v>
      </c>
      <c r="O509" s="68">
        <v>0.375</v>
      </c>
      <c r="P509" s="69"/>
      <c r="Q509" s="69"/>
      <c r="R509" s="70"/>
      <c r="S509" s="71"/>
      <c r="T509" s="69"/>
      <c r="U509" s="72"/>
      <c r="V509" s="73">
        <v>3</v>
      </c>
      <c r="W509" s="73">
        <v>58923</v>
      </c>
      <c r="X509" s="74">
        <v>5</v>
      </c>
      <c r="Y509" s="72">
        <v>0.87</v>
      </c>
      <c r="Z509" s="73" t="s">
        <v>110</v>
      </c>
      <c r="AA509" s="70">
        <v>45894</v>
      </c>
      <c r="AB509" s="73"/>
      <c r="AC509" s="75">
        <v>58923</v>
      </c>
      <c r="AD509" s="75">
        <v>5000</v>
      </c>
      <c r="AE509" s="75" t="s">
        <v>340</v>
      </c>
      <c r="AF509" s="76" t="s">
        <v>4784</v>
      </c>
      <c r="AG509" s="76" t="s">
        <v>4785</v>
      </c>
      <c r="AH509" s="77">
        <v>0</v>
      </c>
      <c r="AI509" s="77" t="s">
        <v>4786</v>
      </c>
    </row>
    <row r="510" spans="1:35" ht="12" customHeight="1" x14ac:dyDescent="0.3">
      <c r="A510" s="1" t="str">
        <f t="shared" si="24"/>
        <v>OXX1108789</v>
      </c>
      <c r="B510" s="111" t="s">
        <v>76</v>
      </c>
      <c r="C510" s="61">
        <v>1108789</v>
      </c>
      <c r="D510" s="62">
        <v>45924</v>
      </c>
      <c r="E510" s="105" t="s">
        <v>3318</v>
      </c>
      <c r="F510" s="105" t="s">
        <v>3319</v>
      </c>
      <c r="G510" s="162" t="s">
        <v>496</v>
      </c>
      <c r="H510" s="195" t="s">
        <v>103</v>
      </c>
      <c r="I510" s="64" t="s">
        <v>41</v>
      </c>
      <c r="J510" s="65">
        <v>3</v>
      </c>
      <c r="K510" s="66" t="s">
        <v>69</v>
      </c>
      <c r="L510" s="67" t="s">
        <v>108</v>
      </c>
      <c r="M510" s="67" t="s">
        <v>62</v>
      </c>
      <c r="N510" s="68" t="s">
        <v>62</v>
      </c>
      <c r="O510" s="68">
        <v>0.375</v>
      </c>
      <c r="P510" s="69"/>
      <c r="Q510" s="69"/>
      <c r="R510" s="70"/>
      <c r="S510" s="71"/>
      <c r="T510" s="69"/>
      <c r="U510" s="72"/>
      <c r="V510" s="73">
        <v>3</v>
      </c>
      <c r="W510" s="73">
        <v>63467</v>
      </c>
      <c r="X510" s="74">
        <v>4</v>
      </c>
      <c r="Y510" s="72">
        <v>0.67</v>
      </c>
      <c r="Z510" s="73" t="s">
        <v>108</v>
      </c>
      <c r="AA510" s="70">
        <v>45867</v>
      </c>
      <c r="AB510" s="73"/>
      <c r="AC510" s="75">
        <v>63467</v>
      </c>
      <c r="AD510" s="75">
        <v>7000</v>
      </c>
      <c r="AE510" s="75" t="s">
        <v>340</v>
      </c>
      <c r="AF510" s="76" t="s">
        <v>4787</v>
      </c>
      <c r="AG510" s="76" t="s">
        <v>4788</v>
      </c>
      <c r="AH510" s="77">
        <v>0</v>
      </c>
      <c r="AI510" s="77" t="s">
        <v>4789</v>
      </c>
    </row>
    <row r="511" spans="1:35" ht="12" customHeight="1" x14ac:dyDescent="0.3">
      <c r="A511" s="1" t="str">
        <f t="shared" si="24"/>
        <v>OXX1109364</v>
      </c>
      <c r="B511" s="111" t="s">
        <v>76</v>
      </c>
      <c r="C511" s="61">
        <v>1109364</v>
      </c>
      <c r="D511" s="62">
        <v>45924</v>
      </c>
      <c r="E511" s="105" t="s">
        <v>3320</v>
      </c>
      <c r="F511" s="105" t="s">
        <v>3321</v>
      </c>
      <c r="G511" s="162" t="s">
        <v>496</v>
      </c>
      <c r="H511" s="195" t="s">
        <v>103</v>
      </c>
      <c r="I511" s="64" t="s">
        <v>41</v>
      </c>
      <c r="J511" s="65">
        <v>3</v>
      </c>
      <c r="K511" s="66" t="s">
        <v>69</v>
      </c>
      <c r="L511" s="67" t="s">
        <v>109</v>
      </c>
      <c r="M511" s="67" t="s">
        <v>62</v>
      </c>
      <c r="N511" s="68" t="s">
        <v>62</v>
      </c>
      <c r="O511" s="68">
        <v>0.375</v>
      </c>
      <c r="P511" s="69"/>
      <c r="Q511" s="69"/>
      <c r="R511" s="70"/>
      <c r="S511" s="71"/>
      <c r="T511" s="69"/>
      <c r="U511" s="72"/>
      <c r="V511" s="73">
        <v>3</v>
      </c>
      <c r="W511" s="73">
        <v>63514</v>
      </c>
      <c r="X511" s="74">
        <v>5</v>
      </c>
      <c r="Y511" s="72">
        <v>0.59</v>
      </c>
      <c r="Z511" s="73" t="s">
        <v>252</v>
      </c>
      <c r="AA511" s="70">
        <v>45894</v>
      </c>
      <c r="AB511" s="73"/>
      <c r="AC511" s="75">
        <v>63514</v>
      </c>
      <c r="AD511" s="75">
        <v>7000</v>
      </c>
      <c r="AE511" s="75" t="s">
        <v>340</v>
      </c>
      <c r="AF511" s="76" t="s">
        <v>4790</v>
      </c>
      <c r="AG511" s="76" t="s">
        <v>4791</v>
      </c>
      <c r="AH511" s="77">
        <v>0</v>
      </c>
      <c r="AI511" s="77" t="s">
        <v>4792</v>
      </c>
    </row>
    <row r="512" spans="1:35" ht="12" customHeight="1" x14ac:dyDescent="0.3">
      <c r="A512" s="1" t="str">
        <f t="shared" si="24"/>
        <v>SHX1085195</v>
      </c>
      <c r="B512" s="143" t="s">
        <v>151</v>
      </c>
      <c r="C512" s="61">
        <v>1085195</v>
      </c>
      <c r="D512" s="62">
        <v>45924</v>
      </c>
      <c r="E512" s="105" t="s">
        <v>3322</v>
      </c>
      <c r="F512" s="105" t="s">
        <v>3323</v>
      </c>
      <c r="G512" s="162" t="s">
        <v>496</v>
      </c>
      <c r="H512" s="195" t="s">
        <v>103</v>
      </c>
      <c r="I512" s="64" t="s">
        <v>41</v>
      </c>
      <c r="J512" s="65">
        <v>2</v>
      </c>
      <c r="K512" s="66" t="s">
        <v>69</v>
      </c>
      <c r="L512" s="67" t="s">
        <v>433</v>
      </c>
      <c r="M512" s="67" t="s">
        <v>62</v>
      </c>
      <c r="N512" s="68" t="s">
        <v>62</v>
      </c>
      <c r="O512" s="68">
        <v>0.375</v>
      </c>
      <c r="P512" s="69"/>
      <c r="Q512" s="69"/>
      <c r="R512" s="70"/>
      <c r="S512" s="71"/>
      <c r="T512" s="69"/>
      <c r="U512" s="72"/>
      <c r="V512" s="73">
        <v>2</v>
      </c>
      <c r="W512" s="73">
        <v>76789</v>
      </c>
      <c r="X512" s="74">
        <v>4</v>
      </c>
      <c r="Y512" s="72">
        <v>0.8</v>
      </c>
      <c r="Z512" s="73" t="s">
        <v>109</v>
      </c>
      <c r="AA512" s="70">
        <v>45894</v>
      </c>
      <c r="AB512" s="73"/>
      <c r="AC512" s="75">
        <v>76789</v>
      </c>
      <c r="AD512" s="75">
        <v>11000</v>
      </c>
      <c r="AE512" s="75" t="s">
        <v>340</v>
      </c>
      <c r="AF512" s="76" t="s">
        <v>4793</v>
      </c>
      <c r="AG512" s="76" t="s">
        <v>4794</v>
      </c>
      <c r="AH512" s="77">
        <v>0</v>
      </c>
      <c r="AI512" s="77" t="s">
        <v>4795</v>
      </c>
    </row>
    <row r="513" spans="1:35" ht="12" customHeight="1" thickBot="1" x14ac:dyDescent="0.35">
      <c r="A513" s="5" t="str">
        <f t="shared" si="23"/>
        <v/>
      </c>
      <c r="B513" s="78"/>
      <c r="C513" s="79"/>
      <c r="D513" s="80"/>
      <c r="E513" s="81"/>
      <c r="F513" s="81"/>
      <c r="G513" s="81"/>
      <c r="H513" s="82"/>
      <c r="I513" s="114" t="s">
        <v>38</v>
      </c>
      <c r="J513" s="84">
        <f>SUBTOTAL(9,J486:J512)</f>
        <v>80</v>
      </c>
      <c r="K513" s="85">
        <f>(70)-J513</f>
        <v>-10</v>
      </c>
      <c r="L513" s="86"/>
      <c r="M513" s="86"/>
      <c r="N513" s="87"/>
      <c r="O513" s="87"/>
      <c r="P513" s="88"/>
      <c r="Q513" s="88"/>
      <c r="R513" s="89"/>
      <c r="S513" s="90"/>
      <c r="T513" s="88"/>
      <c r="U513" s="91"/>
      <c r="V513" s="92"/>
      <c r="W513" s="92"/>
      <c r="X513" s="93"/>
      <c r="Y513" s="91"/>
      <c r="Z513" s="88"/>
      <c r="AA513" s="89"/>
      <c r="AB513" s="92"/>
      <c r="AC513" s="17"/>
      <c r="AD513" s="17"/>
      <c r="AE513" s="17"/>
      <c r="AF513" s="18"/>
      <c r="AG513" s="18"/>
      <c r="AH513" s="19"/>
      <c r="AI513" s="19"/>
    </row>
    <row r="514" spans="1:35" ht="12" customHeight="1" thickBot="1" x14ac:dyDescent="0.35">
      <c r="A514" s="1" t="str">
        <f t="shared" si="23"/>
        <v/>
      </c>
      <c r="B514" s="94"/>
      <c r="C514" s="95"/>
      <c r="D514" s="96"/>
      <c r="E514" s="97">
        <v>45925</v>
      </c>
      <c r="F514" s="98" t="s">
        <v>39</v>
      </c>
      <c r="G514" s="99"/>
      <c r="H514" s="100"/>
      <c r="I514" s="109"/>
      <c r="J514" s="102"/>
      <c r="K514" s="103"/>
      <c r="L514" s="118"/>
      <c r="M514" s="118"/>
      <c r="N514" s="119"/>
      <c r="O514" s="119"/>
      <c r="P514" s="120"/>
      <c r="Q514" s="120"/>
      <c r="R514" s="121"/>
      <c r="S514" s="122"/>
      <c r="T514" s="120"/>
      <c r="U514" s="123"/>
      <c r="V514" s="124"/>
      <c r="W514" s="124"/>
      <c r="X514" s="125"/>
      <c r="Y514" s="123"/>
      <c r="Z514" s="120"/>
      <c r="AA514" s="121"/>
      <c r="AB514" s="124"/>
      <c r="AC514" s="126"/>
      <c r="AD514" s="126"/>
      <c r="AE514" s="126"/>
      <c r="AF514" s="18"/>
      <c r="AG514" s="18"/>
      <c r="AH514" s="19"/>
      <c r="AI514" s="19"/>
    </row>
    <row r="515" spans="1:35" ht="12" customHeight="1" x14ac:dyDescent="0.3">
      <c r="A515" s="1" t="str">
        <f t="shared" ref="A515:A541" si="25">CONCATENATE(B515,C515)</f>
        <v>OXX1088953</v>
      </c>
      <c r="B515" s="111" t="s">
        <v>76</v>
      </c>
      <c r="C515" s="61">
        <v>1088953</v>
      </c>
      <c r="D515" s="62">
        <v>45925</v>
      </c>
      <c r="E515" s="105" t="s">
        <v>3324</v>
      </c>
      <c r="F515" s="105" t="s">
        <v>3325</v>
      </c>
      <c r="G515" s="162" t="s">
        <v>521</v>
      </c>
      <c r="H515" s="63" t="s">
        <v>60</v>
      </c>
      <c r="I515" s="64" t="s">
        <v>41</v>
      </c>
      <c r="J515" s="65">
        <v>3</v>
      </c>
      <c r="K515" s="66" t="s">
        <v>69</v>
      </c>
      <c r="L515" s="67" t="s">
        <v>211</v>
      </c>
      <c r="M515" s="67" t="s">
        <v>62</v>
      </c>
      <c r="N515" s="68" t="s">
        <v>62</v>
      </c>
      <c r="O515" s="68">
        <v>0.375</v>
      </c>
      <c r="P515" s="69"/>
      <c r="Q515" s="69"/>
      <c r="R515" s="70"/>
      <c r="S515" s="71"/>
      <c r="T515" s="69"/>
      <c r="U515" s="72"/>
      <c r="V515" s="73">
        <v>3</v>
      </c>
      <c r="W515" s="73">
        <v>144180</v>
      </c>
      <c r="X515" s="74">
        <v>5</v>
      </c>
      <c r="Y515" s="72">
        <v>0.73</v>
      </c>
      <c r="Z515" s="73" t="s">
        <v>308</v>
      </c>
      <c r="AA515" s="70">
        <v>45895</v>
      </c>
      <c r="AB515" s="73"/>
      <c r="AC515" s="75">
        <v>144180</v>
      </c>
      <c r="AD515" s="75">
        <v>13000</v>
      </c>
      <c r="AE515" s="75" t="s">
        <v>340</v>
      </c>
      <c r="AF515" s="76" t="s">
        <v>4796</v>
      </c>
      <c r="AG515" s="76" t="s">
        <v>4797</v>
      </c>
      <c r="AH515" s="77">
        <v>0</v>
      </c>
      <c r="AI515" s="77" t="s">
        <v>4798</v>
      </c>
    </row>
    <row r="516" spans="1:35" ht="12" customHeight="1" x14ac:dyDescent="0.3">
      <c r="A516" s="1" t="str">
        <f t="shared" si="25"/>
        <v>OXX1105350</v>
      </c>
      <c r="B516" s="111" t="s">
        <v>76</v>
      </c>
      <c r="C516" s="61">
        <v>1105350</v>
      </c>
      <c r="D516" s="62">
        <v>45925</v>
      </c>
      <c r="E516" s="105" t="s">
        <v>3326</v>
      </c>
      <c r="F516" s="105" t="s">
        <v>3327</v>
      </c>
      <c r="G516" s="162" t="s">
        <v>534</v>
      </c>
      <c r="H516" s="63" t="s">
        <v>60</v>
      </c>
      <c r="I516" s="64" t="s">
        <v>41</v>
      </c>
      <c r="J516" s="65">
        <v>3</v>
      </c>
      <c r="K516" s="66" t="s">
        <v>69</v>
      </c>
      <c r="L516" s="67" t="s">
        <v>308</v>
      </c>
      <c r="M516" s="67" t="s">
        <v>83</v>
      </c>
      <c r="N516" s="68">
        <v>0.27083333333333331</v>
      </c>
      <c r="O516" s="68">
        <v>0.375</v>
      </c>
      <c r="P516" s="69"/>
      <c r="Q516" s="69"/>
      <c r="R516" s="70"/>
      <c r="S516" s="71"/>
      <c r="T516" s="69"/>
      <c r="U516" s="72"/>
      <c r="V516" s="73">
        <v>2</v>
      </c>
      <c r="W516" s="73">
        <v>60320</v>
      </c>
      <c r="X516" s="74">
        <v>5</v>
      </c>
      <c r="Y516" s="72">
        <v>0.64</v>
      </c>
      <c r="Z516" s="73" t="s">
        <v>158</v>
      </c>
      <c r="AA516" s="70">
        <v>45895</v>
      </c>
      <c r="AB516" s="73"/>
      <c r="AC516" s="75">
        <v>60320</v>
      </c>
      <c r="AD516" s="75">
        <v>5000</v>
      </c>
      <c r="AE516" s="75" t="s">
        <v>340</v>
      </c>
      <c r="AF516" s="76" t="s">
        <v>4799</v>
      </c>
      <c r="AG516" s="76" t="s">
        <v>4800</v>
      </c>
      <c r="AH516" s="77">
        <v>0</v>
      </c>
      <c r="AI516" s="77" t="s">
        <v>4801</v>
      </c>
    </row>
    <row r="517" spans="1:35" ht="12" customHeight="1" x14ac:dyDescent="0.3">
      <c r="A517" s="1" t="str">
        <f t="shared" si="25"/>
        <v>OXX1100700</v>
      </c>
      <c r="B517" s="111" t="s">
        <v>76</v>
      </c>
      <c r="C517" s="61">
        <v>1100700</v>
      </c>
      <c r="D517" s="62">
        <v>45925</v>
      </c>
      <c r="E517" s="105" t="s">
        <v>3328</v>
      </c>
      <c r="F517" s="105" t="s">
        <v>3329</v>
      </c>
      <c r="G517" s="162" t="s">
        <v>534</v>
      </c>
      <c r="H517" s="215" t="s">
        <v>399</v>
      </c>
      <c r="I517" s="64" t="s">
        <v>41</v>
      </c>
      <c r="J517" s="65">
        <v>3</v>
      </c>
      <c r="K517" s="66" t="s">
        <v>69</v>
      </c>
      <c r="L517" s="67" t="s">
        <v>158</v>
      </c>
      <c r="M517" s="67" t="s">
        <v>62</v>
      </c>
      <c r="N517" s="68" t="s">
        <v>62</v>
      </c>
      <c r="O517" s="68">
        <v>0.375</v>
      </c>
      <c r="P517" s="69"/>
      <c r="Q517" s="69"/>
      <c r="R517" s="70"/>
      <c r="S517" s="71"/>
      <c r="T517" s="69"/>
      <c r="U517" s="72"/>
      <c r="V517" s="73">
        <v>2</v>
      </c>
      <c r="W517" s="73">
        <v>73485</v>
      </c>
      <c r="X517" s="74">
        <v>5</v>
      </c>
      <c r="Y517" s="72">
        <v>0.63</v>
      </c>
      <c r="Z517" s="73" t="s">
        <v>158</v>
      </c>
      <c r="AA517" s="70">
        <v>45896</v>
      </c>
      <c r="AB517" s="73"/>
      <c r="AC517" s="75">
        <v>73485</v>
      </c>
      <c r="AD517" s="75">
        <v>7000</v>
      </c>
      <c r="AE517" s="75" t="s">
        <v>340</v>
      </c>
      <c r="AF517" s="76" t="s">
        <v>4802</v>
      </c>
      <c r="AG517" s="76" t="s">
        <v>4803</v>
      </c>
      <c r="AH517" s="77">
        <v>0</v>
      </c>
      <c r="AI517" s="77" t="s">
        <v>4804</v>
      </c>
    </row>
    <row r="518" spans="1:35" ht="12" customHeight="1" x14ac:dyDescent="0.3">
      <c r="A518" s="1" t="str">
        <f t="shared" si="25"/>
        <v>OXX1108793</v>
      </c>
      <c r="B518" s="111" t="s">
        <v>76</v>
      </c>
      <c r="C518" s="61">
        <v>1108793</v>
      </c>
      <c r="D518" s="62">
        <v>45925</v>
      </c>
      <c r="E518" s="105" t="s">
        <v>3330</v>
      </c>
      <c r="F518" s="105" t="s">
        <v>3331</v>
      </c>
      <c r="G518" s="162" t="s">
        <v>2787</v>
      </c>
      <c r="H518" s="226" t="s">
        <v>478</v>
      </c>
      <c r="I518" s="64" t="s">
        <v>41</v>
      </c>
      <c r="J518" s="65">
        <v>3</v>
      </c>
      <c r="K518" s="66" t="s">
        <v>69</v>
      </c>
      <c r="L518" s="67" t="s">
        <v>82</v>
      </c>
      <c r="M518" s="67" t="s">
        <v>83</v>
      </c>
      <c r="N518" s="68">
        <v>0.27083333333333331</v>
      </c>
      <c r="O518" s="68">
        <v>0.375</v>
      </c>
      <c r="P518" s="69"/>
      <c r="Q518" s="69"/>
      <c r="R518" s="70"/>
      <c r="S518" s="71"/>
      <c r="T518" s="69"/>
      <c r="U518" s="72"/>
      <c r="V518" s="73">
        <v>3</v>
      </c>
      <c r="W518" s="73">
        <v>72005</v>
      </c>
      <c r="X518" s="74">
        <v>5</v>
      </c>
      <c r="Y518" s="72">
        <v>1</v>
      </c>
      <c r="Z518" s="73" t="s">
        <v>177</v>
      </c>
      <c r="AA518" s="70">
        <v>45895</v>
      </c>
      <c r="AB518" s="73"/>
      <c r="AC518" s="75">
        <v>72005</v>
      </c>
      <c r="AD518" s="75">
        <v>7000</v>
      </c>
      <c r="AE518" s="75" t="s">
        <v>340</v>
      </c>
      <c r="AF518" s="76" t="s">
        <v>4805</v>
      </c>
      <c r="AG518" s="76" t="s">
        <v>4806</v>
      </c>
      <c r="AH518" s="77">
        <v>0</v>
      </c>
      <c r="AI518" s="77" t="s">
        <v>4807</v>
      </c>
    </row>
    <row r="519" spans="1:35" ht="12" customHeight="1" x14ac:dyDescent="0.3">
      <c r="A519" s="1" t="str">
        <f t="shared" si="25"/>
        <v>OXX1106752</v>
      </c>
      <c r="B519" s="111" t="s">
        <v>76</v>
      </c>
      <c r="C519" s="61">
        <v>1106752</v>
      </c>
      <c r="D519" s="62">
        <v>45925</v>
      </c>
      <c r="E519" s="105" t="s">
        <v>3332</v>
      </c>
      <c r="F519" s="105" t="s">
        <v>3333</v>
      </c>
      <c r="G519" s="162" t="s">
        <v>682</v>
      </c>
      <c r="H519" s="213" t="s">
        <v>397</v>
      </c>
      <c r="I519" s="64" t="s">
        <v>41</v>
      </c>
      <c r="J519" s="65">
        <v>3</v>
      </c>
      <c r="K519" s="66" t="s">
        <v>69</v>
      </c>
      <c r="L519" s="67" t="s">
        <v>400</v>
      </c>
      <c r="M519" s="67" t="s">
        <v>62</v>
      </c>
      <c r="N519" s="68" t="s">
        <v>62</v>
      </c>
      <c r="O519" s="68">
        <v>0.375</v>
      </c>
      <c r="P519" s="69"/>
      <c r="Q519" s="69"/>
      <c r="R519" s="70"/>
      <c r="S519" s="71"/>
      <c r="T519" s="69"/>
      <c r="U519" s="72"/>
      <c r="V519" s="73">
        <v>3</v>
      </c>
      <c r="W519" s="73">
        <v>58687</v>
      </c>
      <c r="X519" s="74">
        <v>5</v>
      </c>
      <c r="Y519" s="72">
        <v>1</v>
      </c>
      <c r="Z519" s="73" t="s">
        <v>90</v>
      </c>
      <c r="AA519" s="70">
        <v>45895</v>
      </c>
      <c r="AB519" s="73"/>
      <c r="AC519" s="75">
        <v>58687</v>
      </c>
      <c r="AD519" s="75">
        <v>5000</v>
      </c>
      <c r="AE519" s="75" t="s">
        <v>340</v>
      </c>
      <c r="AF519" s="76" t="s">
        <v>4808</v>
      </c>
      <c r="AG519" s="76" t="s">
        <v>1450</v>
      </c>
      <c r="AH519" s="77">
        <v>0</v>
      </c>
      <c r="AI519" s="77" t="s">
        <v>4809</v>
      </c>
    </row>
    <row r="520" spans="1:35" ht="12" customHeight="1" x14ac:dyDescent="0.3">
      <c r="A520" s="1" t="str">
        <f t="shared" si="25"/>
        <v>OXX1095048</v>
      </c>
      <c r="B520" s="111" t="s">
        <v>76</v>
      </c>
      <c r="C520" s="61">
        <v>1095048</v>
      </c>
      <c r="D520" s="62">
        <v>45925</v>
      </c>
      <c r="E520" s="105" t="s">
        <v>3334</v>
      </c>
      <c r="F520" s="105" t="s">
        <v>3335</v>
      </c>
      <c r="G520" s="162" t="s">
        <v>493</v>
      </c>
      <c r="H520" s="214" t="s">
        <v>398</v>
      </c>
      <c r="I520" s="64" t="s">
        <v>41</v>
      </c>
      <c r="J520" s="65">
        <v>3</v>
      </c>
      <c r="K520" s="66" t="s">
        <v>69</v>
      </c>
      <c r="L520" s="67" t="s">
        <v>434</v>
      </c>
      <c r="M520" s="67" t="s">
        <v>62</v>
      </c>
      <c r="N520" s="68" t="s">
        <v>62</v>
      </c>
      <c r="O520" s="68">
        <v>0.375</v>
      </c>
      <c r="P520" s="69"/>
      <c r="Q520" s="69"/>
      <c r="R520" s="70"/>
      <c r="S520" s="71"/>
      <c r="T520" s="69"/>
      <c r="U520" s="72"/>
      <c r="V520" s="73">
        <v>4</v>
      </c>
      <c r="W520" s="73">
        <v>53979</v>
      </c>
      <c r="X520" s="74">
        <v>5</v>
      </c>
      <c r="Y520" s="72">
        <v>1</v>
      </c>
      <c r="Z520" s="73" t="s">
        <v>448</v>
      </c>
      <c r="AA520" s="70">
        <v>45895</v>
      </c>
      <c r="AB520" s="73"/>
      <c r="AC520" s="75">
        <v>53979</v>
      </c>
      <c r="AD520" s="75">
        <v>5000</v>
      </c>
      <c r="AE520" s="75" t="s">
        <v>340</v>
      </c>
      <c r="AF520" s="76" t="s">
        <v>4810</v>
      </c>
      <c r="AG520" s="76" t="s">
        <v>4811</v>
      </c>
      <c r="AH520" s="77">
        <v>0</v>
      </c>
      <c r="AI520" s="77" t="s">
        <v>4812</v>
      </c>
    </row>
    <row r="521" spans="1:35" ht="12" customHeight="1" x14ac:dyDescent="0.3">
      <c r="A521" s="1" t="str">
        <f t="shared" si="25"/>
        <v>OXX1095397</v>
      </c>
      <c r="B521" s="111" t="s">
        <v>76</v>
      </c>
      <c r="C521" s="61">
        <v>1095397</v>
      </c>
      <c r="D521" s="62">
        <v>45925</v>
      </c>
      <c r="E521" s="105" t="s">
        <v>3336</v>
      </c>
      <c r="F521" s="105" t="s">
        <v>3337</v>
      </c>
      <c r="G521" s="162" t="s">
        <v>496</v>
      </c>
      <c r="H521" s="195" t="s">
        <v>89</v>
      </c>
      <c r="I521" s="64" t="s">
        <v>41</v>
      </c>
      <c r="J521" s="65">
        <v>3</v>
      </c>
      <c r="K521" s="66" t="s">
        <v>69</v>
      </c>
      <c r="L521" s="67" t="s">
        <v>95</v>
      </c>
      <c r="M521" s="67" t="s">
        <v>62</v>
      </c>
      <c r="N521" s="68" t="s">
        <v>62</v>
      </c>
      <c r="O521" s="68">
        <v>0.375</v>
      </c>
      <c r="P521" s="69"/>
      <c r="Q521" s="69"/>
      <c r="R521" s="70"/>
      <c r="S521" s="71"/>
      <c r="T521" s="69"/>
      <c r="U521" s="72"/>
      <c r="V521" s="73">
        <v>3</v>
      </c>
      <c r="W521" s="73">
        <v>83096</v>
      </c>
      <c r="X521" s="74">
        <v>5</v>
      </c>
      <c r="Y521" s="72">
        <v>0.87</v>
      </c>
      <c r="Z521" s="73" t="s">
        <v>171</v>
      </c>
      <c r="AA521" s="70">
        <v>45895</v>
      </c>
      <c r="AB521" s="73"/>
      <c r="AC521" s="75">
        <v>83096</v>
      </c>
      <c r="AD521" s="75">
        <v>7000</v>
      </c>
      <c r="AE521" s="75" t="s">
        <v>340</v>
      </c>
      <c r="AF521" s="76" t="s">
        <v>4813</v>
      </c>
      <c r="AG521" s="76" t="s">
        <v>4814</v>
      </c>
      <c r="AH521" s="77">
        <v>0</v>
      </c>
      <c r="AI521" s="77" t="s">
        <v>4815</v>
      </c>
    </row>
    <row r="522" spans="1:35" ht="12" customHeight="1" x14ac:dyDescent="0.3">
      <c r="A522" s="1" t="str">
        <f t="shared" si="25"/>
        <v>OXX1097253</v>
      </c>
      <c r="B522" s="111" t="s">
        <v>76</v>
      </c>
      <c r="C522" s="61">
        <v>1097253</v>
      </c>
      <c r="D522" s="62">
        <v>45925</v>
      </c>
      <c r="E522" s="105" t="s">
        <v>3338</v>
      </c>
      <c r="F522" s="105" t="s">
        <v>3339</v>
      </c>
      <c r="G522" s="162" t="s">
        <v>496</v>
      </c>
      <c r="H522" s="195" t="s">
        <v>89</v>
      </c>
      <c r="I522" s="64" t="s">
        <v>41</v>
      </c>
      <c r="J522" s="65">
        <v>3</v>
      </c>
      <c r="K522" s="66" t="s">
        <v>69</v>
      </c>
      <c r="L522" s="67" t="s">
        <v>100</v>
      </c>
      <c r="M522" s="67" t="s">
        <v>62</v>
      </c>
      <c r="N522" s="68" t="s">
        <v>62</v>
      </c>
      <c r="O522" s="68">
        <v>0.375</v>
      </c>
      <c r="P522" s="69"/>
      <c r="Q522" s="69"/>
      <c r="R522" s="70"/>
      <c r="S522" s="71"/>
      <c r="T522" s="69"/>
      <c r="U522" s="72"/>
      <c r="V522" s="73">
        <v>3</v>
      </c>
      <c r="W522" s="73">
        <v>88491</v>
      </c>
      <c r="X522" s="74">
        <v>5</v>
      </c>
      <c r="Y522" s="72">
        <v>0.8</v>
      </c>
      <c r="Z522" s="73" t="s">
        <v>95</v>
      </c>
      <c r="AA522" s="70">
        <v>45895</v>
      </c>
      <c r="AB522" s="73"/>
      <c r="AC522" s="75">
        <v>88491</v>
      </c>
      <c r="AD522" s="75">
        <v>9000</v>
      </c>
      <c r="AE522" s="75" t="s">
        <v>340</v>
      </c>
      <c r="AF522" s="76" t="s">
        <v>4816</v>
      </c>
      <c r="AG522" s="76" t="s">
        <v>4817</v>
      </c>
      <c r="AH522" s="77">
        <v>0</v>
      </c>
      <c r="AI522" s="77" t="s">
        <v>4818</v>
      </c>
    </row>
    <row r="523" spans="1:35" ht="12" customHeight="1" x14ac:dyDescent="0.3">
      <c r="A523" s="1" t="str">
        <f t="shared" si="25"/>
        <v>OXX1100179</v>
      </c>
      <c r="B523" s="111" t="s">
        <v>76</v>
      </c>
      <c r="C523" s="61">
        <v>1100179</v>
      </c>
      <c r="D523" s="62">
        <v>45925</v>
      </c>
      <c r="E523" s="105" t="s">
        <v>3340</v>
      </c>
      <c r="F523" s="105" t="s">
        <v>3341</v>
      </c>
      <c r="G523" s="162" t="s">
        <v>496</v>
      </c>
      <c r="H523" s="195" t="s">
        <v>89</v>
      </c>
      <c r="I523" s="64" t="s">
        <v>41</v>
      </c>
      <c r="J523" s="65">
        <v>3</v>
      </c>
      <c r="K523" s="66" t="s">
        <v>69</v>
      </c>
      <c r="L523" s="67" t="s">
        <v>92</v>
      </c>
      <c r="M523" s="67" t="s">
        <v>62</v>
      </c>
      <c r="N523" s="68" t="s">
        <v>62</v>
      </c>
      <c r="O523" s="68">
        <v>0.375</v>
      </c>
      <c r="P523" s="69"/>
      <c r="Q523" s="69"/>
      <c r="R523" s="70"/>
      <c r="S523" s="71"/>
      <c r="T523" s="69"/>
      <c r="U523" s="72"/>
      <c r="V523" s="73">
        <v>3</v>
      </c>
      <c r="W523" s="73">
        <v>104824</v>
      </c>
      <c r="X523" s="74">
        <v>4.9000000000000004</v>
      </c>
      <c r="Y523" s="72">
        <v>0.69</v>
      </c>
      <c r="Z523" s="73" t="s">
        <v>100</v>
      </c>
      <c r="AA523" s="70">
        <v>45895</v>
      </c>
      <c r="AB523" s="73"/>
      <c r="AC523" s="75">
        <v>104824</v>
      </c>
      <c r="AD523" s="75">
        <v>9000</v>
      </c>
      <c r="AE523" s="75" t="s">
        <v>340</v>
      </c>
      <c r="AF523" s="76" t="s">
        <v>4819</v>
      </c>
      <c r="AG523" s="76" t="s">
        <v>4820</v>
      </c>
      <c r="AH523" s="77">
        <v>0</v>
      </c>
      <c r="AI523" s="77" t="s">
        <v>4821</v>
      </c>
    </row>
    <row r="524" spans="1:35" ht="12" customHeight="1" x14ac:dyDescent="0.3">
      <c r="A524" s="1" t="str">
        <f t="shared" si="25"/>
        <v>OXX1100259</v>
      </c>
      <c r="B524" s="111" t="s">
        <v>76</v>
      </c>
      <c r="C524" s="61">
        <v>1100259</v>
      </c>
      <c r="D524" s="62">
        <v>45925</v>
      </c>
      <c r="E524" s="105" t="s">
        <v>3342</v>
      </c>
      <c r="F524" s="105" t="s">
        <v>3343</v>
      </c>
      <c r="G524" s="162" t="s">
        <v>496</v>
      </c>
      <c r="H524" s="195" t="s">
        <v>89</v>
      </c>
      <c r="I524" s="64" t="s">
        <v>41</v>
      </c>
      <c r="J524" s="65">
        <v>3</v>
      </c>
      <c r="K524" s="66" t="s">
        <v>69</v>
      </c>
      <c r="L524" s="67" t="s">
        <v>272</v>
      </c>
      <c r="M524" s="67" t="s">
        <v>62</v>
      </c>
      <c r="N524" s="68" t="s">
        <v>62</v>
      </c>
      <c r="O524" s="68">
        <v>0.375</v>
      </c>
      <c r="P524" s="69"/>
      <c r="Q524" s="69"/>
      <c r="R524" s="70"/>
      <c r="S524" s="71"/>
      <c r="T524" s="69"/>
      <c r="U524" s="72"/>
      <c r="V524" s="73">
        <v>3</v>
      </c>
      <c r="W524" s="73">
        <v>60046</v>
      </c>
      <c r="X524" s="74">
        <v>5</v>
      </c>
      <c r="Y524" s="72">
        <v>0.8</v>
      </c>
      <c r="Z524" s="73" t="s">
        <v>95</v>
      </c>
      <c r="AA524" s="70">
        <v>45896</v>
      </c>
      <c r="AB524" s="73"/>
      <c r="AC524" s="75">
        <v>60046</v>
      </c>
      <c r="AD524" s="75">
        <v>5000</v>
      </c>
      <c r="AE524" s="75" t="s">
        <v>340</v>
      </c>
      <c r="AF524" s="76" t="s">
        <v>4822</v>
      </c>
      <c r="AG524" s="76" t="s">
        <v>4823</v>
      </c>
      <c r="AH524" s="77">
        <v>0</v>
      </c>
      <c r="AI524" s="77" t="s">
        <v>4824</v>
      </c>
    </row>
    <row r="525" spans="1:35" ht="12" customHeight="1" x14ac:dyDescent="0.3">
      <c r="A525" s="1" t="str">
        <f t="shared" si="25"/>
        <v>OXX1105786</v>
      </c>
      <c r="B525" s="111" t="s">
        <v>76</v>
      </c>
      <c r="C525" s="61">
        <v>1105786</v>
      </c>
      <c r="D525" s="62">
        <v>45925</v>
      </c>
      <c r="E525" s="105" t="s">
        <v>3344</v>
      </c>
      <c r="F525" s="105" t="s">
        <v>3345</v>
      </c>
      <c r="G525" s="162" t="s">
        <v>496</v>
      </c>
      <c r="H525" s="195" t="s">
        <v>89</v>
      </c>
      <c r="I525" s="64" t="s">
        <v>41</v>
      </c>
      <c r="J525" s="65">
        <v>3</v>
      </c>
      <c r="K525" s="66" t="s">
        <v>69</v>
      </c>
      <c r="L525" s="67" t="s">
        <v>99</v>
      </c>
      <c r="M525" s="67" t="s">
        <v>62</v>
      </c>
      <c r="N525" s="68" t="s">
        <v>62</v>
      </c>
      <c r="O525" s="68">
        <v>0.375</v>
      </c>
      <c r="P525" s="69"/>
      <c r="Q525" s="69"/>
      <c r="R525" s="70"/>
      <c r="S525" s="71"/>
      <c r="T525" s="69"/>
      <c r="U525" s="72"/>
      <c r="V525" s="73">
        <v>3</v>
      </c>
      <c r="W525" s="73">
        <v>70859</v>
      </c>
      <c r="X525" s="74">
        <v>5</v>
      </c>
      <c r="Y525" s="72">
        <v>0.71</v>
      </c>
      <c r="Z525" s="73" t="s">
        <v>92</v>
      </c>
      <c r="AA525" s="70">
        <v>45895</v>
      </c>
      <c r="AB525" s="73"/>
      <c r="AC525" s="75">
        <v>70859</v>
      </c>
      <c r="AD525" s="75">
        <v>7000</v>
      </c>
      <c r="AE525" s="75" t="s">
        <v>340</v>
      </c>
      <c r="AF525" s="76" t="s">
        <v>4825</v>
      </c>
      <c r="AG525" s="76" t="s">
        <v>4826</v>
      </c>
      <c r="AH525" s="77">
        <v>0</v>
      </c>
      <c r="AI525" s="77" t="s">
        <v>4827</v>
      </c>
    </row>
    <row r="526" spans="1:35" ht="12" customHeight="1" x14ac:dyDescent="0.3">
      <c r="A526" s="1" t="str">
        <f t="shared" si="25"/>
        <v>OXX1106666</v>
      </c>
      <c r="B526" s="111" t="s">
        <v>76</v>
      </c>
      <c r="C526" s="61">
        <v>1106666</v>
      </c>
      <c r="D526" s="62">
        <v>45925</v>
      </c>
      <c r="E526" s="105" t="s">
        <v>3346</v>
      </c>
      <c r="F526" s="105" t="s">
        <v>3347</v>
      </c>
      <c r="G526" s="162" t="s">
        <v>496</v>
      </c>
      <c r="H526" s="195" t="s">
        <v>89</v>
      </c>
      <c r="I526" s="64" t="s">
        <v>41</v>
      </c>
      <c r="J526" s="65">
        <v>3</v>
      </c>
      <c r="K526" s="66" t="s">
        <v>69</v>
      </c>
      <c r="L526" s="67" t="s">
        <v>366</v>
      </c>
      <c r="M526" s="67" t="s">
        <v>62</v>
      </c>
      <c r="N526" s="68" t="s">
        <v>62</v>
      </c>
      <c r="O526" s="68">
        <v>0.375</v>
      </c>
      <c r="P526" s="69"/>
      <c r="Q526" s="69"/>
      <c r="R526" s="70"/>
      <c r="S526" s="71"/>
      <c r="T526" s="69"/>
      <c r="U526" s="72"/>
      <c r="V526" s="73">
        <v>3</v>
      </c>
      <c r="W526" s="73">
        <v>63374</v>
      </c>
      <c r="X526" s="74">
        <v>5</v>
      </c>
      <c r="Y526" s="72">
        <v>1</v>
      </c>
      <c r="Z526" s="73" t="s">
        <v>366</v>
      </c>
      <c r="AA526" s="70">
        <v>45895</v>
      </c>
      <c r="AB526" s="73"/>
      <c r="AC526" s="75">
        <v>63374</v>
      </c>
      <c r="AD526" s="75">
        <v>7000</v>
      </c>
      <c r="AE526" s="75" t="s">
        <v>340</v>
      </c>
      <c r="AF526" s="76" t="s">
        <v>4828</v>
      </c>
      <c r="AG526" s="76" t="s">
        <v>4829</v>
      </c>
      <c r="AH526" s="77">
        <v>0</v>
      </c>
      <c r="AI526" s="77" t="s">
        <v>4830</v>
      </c>
    </row>
    <row r="527" spans="1:35" ht="12" customHeight="1" x14ac:dyDescent="0.3">
      <c r="A527" s="1" t="str">
        <f t="shared" si="25"/>
        <v>OXX1109593</v>
      </c>
      <c r="B527" s="111" t="s">
        <v>76</v>
      </c>
      <c r="C527" s="61">
        <v>1109593</v>
      </c>
      <c r="D527" s="62">
        <v>45925</v>
      </c>
      <c r="E527" s="105" t="s">
        <v>3348</v>
      </c>
      <c r="F527" s="105" t="s">
        <v>3349</v>
      </c>
      <c r="G527" s="162" t="s">
        <v>496</v>
      </c>
      <c r="H527" s="195" t="s">
        <v>89</v>
      </c>
      <c r="I527" s="64" t="s">
        <v>41</v>
      </c>
      <c r="J527" s="65">
        <v>3</v>
      </c>
      <c r="K527" s="66" t="s">
        <v>69</v>
      </c>
      <c r="L527" s="67" t="s">
        <v>91</v>
      </c>
      <c r="M527" s="67" t="s">
        <v>62</v>
      </c>
      <c r="N527" s="68" t="s">
        <v>62</v>
      </c>
      <c r="O527" s="68">
        <v>0.375</v>
      </c>
      <c r="P527" s="69"/>
      <c r="Q527" s="69"/>
      <c r="R527" s="70"/>
      <c r="S527" s="71"/>
      <c r="T527" s="69"/>
      <c r="U527" s="72"/>
      <c r="V527" s="73">
        <v>3</v>
      </c>
      <c r="W527" s="73">
        <v>67096</v>
      </c>
      <c r="X527" s="74">
        <v>5</v>
      </c>
      <c r="Y527" s="72">
        <v>0.86</v>
      </c>
      <c r="Z527" s="73" t="s">
        <v>96</v>
      </c>
      <c r="AA527" s="70">
        <v>45895</v>
      </c>
      <c r="AB527" s="73"/>
      <c r="AC527" s="75">
        <v>67096</v>
      </c>
      <c r="AD527" s="75">
        <v>7000</v>
      </c>
      <c r="AE527" s="75" t="s">
        <v>340</v>
      </c>
      <c r="AF527" s="76" t="s">
        <v>4831</v>
      </c>
      <c r="AG527" s="76" t="s">
        <v>4832</v>
      </c>
      <c r="AH527" s="77">
        <v>0</v>
      </c>
      <c r="AI527" s="77" t="s">
        <v>4833</v>
      </c>
    </row>
    <row r="528" spans="1:35" ht="12" customHeight="1" x14ac:dyDescent="0.3">
      <c r="A528" s="1" t="str">
        <f t="shared" si="25"/>
        <v>OXX1110304</v>
      </c>
      <c r="B528" s="111" t="s">
        <v>76</v>
      </c>
      <c r="C528" s="61">
        <v>1110304</v>
      </c>
      <c r="D528" s="62">
        <v>45925</v>
      </c>
      <c r="E528" s="105" t="s">
        <v>3350</v>
      </c>
      <c r="F528" s="105" t="s">
        <v>3351</v>
      </c>
      <c r="G528" s="162" t="s">
        <v>496</v>
      </c>
      <c r="H528" s="195" t="s">
        <v>89</v>
      </c>
      <c r="I528" s="64" t="s">
        <v>41</v>
      </c>
      <c r="J528" s="65">
        <v>3</v>
      </c>
      <c r="K528" s="66" t="s">
        <v>69</v>
      </c>
      <c r="L528" s="67" t="s">
        <v>96</v>
      </c>
      <c r="M528" s="67" t="s">
        <v>62</v>
      </c>
      <c r="N528" s="68" t="s">
        <v>62</v>
      </c>
      <c r="O528" s="68">
        <v>0.375</v>
      </c>
      <c r="P528" s="69"/>
      <c r="Q528" s="69"/>
      <c r="R528" s="70"/>
      <c r="S528" s="71"/>
      <c r="T528" s="69"/>
      <c r="U528" s="72"/>
      <c r="V528" s="73">
        <v>3</v>
      </c>
      <c r="W528" s="73">
        <v>59010</v>
      </c>
      <c r="X528" s="74">
        <v>5</v>
      </c>
      <c r="Y528" s="72">
        <v>0.87</v>
      </c>
      <c r="Z528" s="73" t="s">
        <v>93</v>
      </c>
      <c r="AA528" s="70">
        <v>45895</v>
      </c>
      <c r="AB528" s="73"/>
      <c r="AC528" s="75">
        <v>59010</v>
      </c>
      <c r="AD528" s="75">
        <v>5000</v>
      </c>
      <c r="AE528" s="75" t="s">
        <v>340</v>
      </c>
      <c r="AF528" s="76" t="s">
        <v>4834</v>
      </c>
      <c r="AG528" s="76" t="s">
        <v>4835</v>
      </c>
      <c r="AH528" s="77">
        <v>0</v>
      </c>
      <c r="AI528" s="77" t="s">
        <v>4836</v>
      </c>
    </row>
    <row r="529" spans="1:35" ht="12" customHeight="1" x14ac:dyDescent="0.3">
      <c r="A529" s="1" t="str">
        <f t="shared" si="25"/>
        <v>SHX1087872</v>
      </c>
      <c r="B529" s="143" t="s">
        <v>151</v>
      </c>
      <c r="C529" s="61">
        <v>1087872</v>
      </c>
      <c r="D529" s="62">
        <v>45925</v>
      </c>
      <c r="E529" s="105" t="s">
        <v>3352</v>
      </c>
      <c r="F529" s="105" t="s">
        <v>3353</v>
      </c>
      <c r="G529" s="162" t="s">
        <v>496</v>
      </c>
      <c r="H529" s="195" t="s">
        <v>89</v>
      </c>
      <c r="I529" s="64" t="s">
        <v>41</v>
      </c>
      <c r="J529" s="65">
        <v>3</v>
      </c>
      <c r="K529" s="66" t="s">
        <v>69</v>
      </c>
      <c r="L529" s="67" t="s">
        <v>97</v>
      </c>
      <c r="M529" s="67" t="s">
        <v>62</v>
      </c>
      <c r="N529" s="68" t="s">
        <v>62</v>
      </c>
      <c r="O529" s="68">
        <v>0.375</v>
      </c>
      <c r="P529" s="69"/>
      <c r="Q529" s="69"/>
      <c r="R529" s="70"/>
      <c r="S529" s="71"/>
      <c r="T529" s="69"/>
      <c r="U529" s="72"/>
      <c r="V529" s="73">
        <v>3</v>
      </c>
      <c r="W529" s="73">
        <v>206977</v>
      </c>
      <c r="X529" s="74">
        <v>5</v>
      </c>
      <c r="Y529" s="72">
        <v>0.8</v>
      </c>
      <c r="Z529" s="73" t="s">
        <v>97</v>
      </c>
      <c r="AA529" s="70">
        <v>45895</v>
      </c>
      <c r="AB529" s="73"/>
      <c r="AC529" s="75">
        <v>206977</v>
      </c>
      <c r="AD529" s="75">
        <v>18000</v>
      </c>
      <c r="AE529" s="75" t="s">
        <v>340</v>
      </c>
      <c r="AF529" s="76" t="s">
        <v>4837</v>
      </c>
      <c r="AG529" s="76" t="s">
        <v>4838</v>
      </c>
      <c r="AH529" s="77">
        <v>0</v>
      </c>
      <c r="AI529" s="77" t="s">
        <v>4839</v>
      </c>
    </row>
    <row r="530" spans="1:35" ht="12" customHeight="1" x14ac:dyDescent="0.3">
      <c r="A530" s="1" t="str">
        <f t="shared" si="25"/>
        <v>OXX1104265</v>
      </c>
      <c r="B530" s="111" t="s">
        <v>76</v>
      </c>
      <c r="C530" s="61">
        <v>1104265</v>
      </c>
      <c r="D530" s="62">
        <v>45925</v>
      </c>
      <c r="E530" s="105" t="s">
        <v>3354</v>
      </c>
      <c r="F530" s="105" t="s">
        <v>3355</v>
      </c>
      <c r="G530" s="162" t="s">
        <v>814</v>
      </c>
      <c r="H530" s="63" t="s">
        <v>101</v>
      </c>
      <c r="I530" s="64" t="s">
        <v>41</v>
      </c>
      <c r="J530" s="65">
        <v>3</v>
      </c>
      <c r="K530" s="66" t="s">
        <v>69</v>
      </c>
      <c r="L530" s="67" t="s">
        <v>271</v>
      </c>
      <c r="M530" s="67" t="s">
        <v>62</v>
      </c>
      <c r="N530" s="68" t="s">
        <v>62</v>
      </c>
      <c r="O530" s="68">
        <v>0.375</v>
      </c>
      <c r="P530" s="69"/>
      <c r="Q530" s="69"/>
      <c r="R530" s="70"/>
      <c r="S530" s="71"/>
      <c r="T530" s="69"/>
      <c r="U530" s="72"/>
      <c r="V530" s="73">
        <v>3</v>
      </c>
      <c r="W530" s="73">
        <v>94660</v>
      </c>
      <c r="X530" s="74">
        <v>5</v>
      </c>
      <c r="Y530" s="72">
        <v>0.82499999999999996</v>
      </c>
      <c r="Z530" s="73" t="s">
        <v>271</v>
      </c>
      <c r="AA530" s="70">
        <v>45896</v>
      </c>
      <c r="AB530" s="73"/>
      <c r="AC530" s="75">
        <v>94660</v>
      </c>
      <c r="AD530" s="75">
        <v>9000</v>
      </c>
      <c r="AE530" s="75" t="s">
        <v>340</v>
      </c>
      <c r="AF530" s="76" t="s">
        <v>4840</v>
      </c>
      <c r="AG530" s="76" t="s">
        <v>4841</v>
      </c>
      <c r="AH530" s="77">
        <v>0</v>
      </c>
      <c r="AI530" s="77" t="s">
        <v>4842</v>
      </c>
    </row>
    <row r="531" spans="1:35" ht="12" customHeight="1" x14ac:dyDescent="0.3">
      <c r="A531" s="1" t="str">
        <f t="shared" si="25"/>
        <v>OXX1109810</v>
      </c>
      <c r="B531" s="111" t="s">
        <v>76</v>
      </c>
      <c r="C531" s="61">
        <v>1109810</v>
      </c>
      <c r="D531" s="62">
        <v>45925</v>
      </c>
      <c r="E531" s="105" t="s">
        <v>3356</v>
      </c>
      <c r="F531" s="105" t="s">
        <v>3357</v>
      </c>
      <c r="G531" s="162" t="s">
        <v>814</v>
      </c>
      <c r="H531" s="63" t="s">
        <v>101</v>
      </c>
      <c r="I531" s="64" t="s">
        <v>41</v>
      </c>
      <c r="J531" s="65">
        <v>3</v>
      </c>
      <c r="K531" s="66" t="s">
        <v>69</v>
      </c>
      <c r="L531" s="67" t="s">
        <v>379</v>
      </c>
      <c r="M531" s="67" t="s">
        <v>62</v>
      </c>
      <c r="N531" s="68" t="s">
        <v>62</v>
      </c>
      <c r="O531" s="68">
        <v>0.375</v>
      </c>
      <c r="P531" s="69"/>
      <c r="Q531" s="69"/>
      <c r="R531" s="70"/>
      <c r="S531" s="71"/>
      <c r="T531" s="69"/>
      <c r="U531" s="72"/>
      <c r="V531" s="73">
        <v>3</v>
      </c>
      <c r="W531" s="73">
        <v>61180</v>
      </c>
      <c r="X531" s="74">
        <v>5</v>
      </c>
      <c r="Y531" s="72">
        <v>0.755</v>
      </c>
      <c r="Z531" s="73" t="s">
        <v>271</v>
      </c>
      <c r="AA531" s="70">
        <v>45863</v>
      </c>
      <c r="AB531" s="73"/>
      <c r="AC531" s="75">
        <v>61180</v>
      </c>
      <c r="AD531" s="75">
        <v>5000</v>
      </c>
      <c r="AE531" s="75" t="s">
        <v>340</v>
      </c>
      <c r="AF531" s="76" t="s">
        <v>4843</v>
      </c>
      <c r="AG531" s="76" t="s">
        <v>4844</v>
      </c>
      <c r="AH531" s="77">
        <v>0</v>
      </c>
      <c r="AI531" s="77" t="s">
        <v>4845</v>
      </c>
    </row>
    <row r="532" spans="1:35" ht="12" customHeight="1" x14ac:dyDescent="0.3">
      <c r="A532" s="1" t="str">
        <f t="shared" si="25"/>
        <v>OXX1093939</v>
      </c>
      <c r="B532" s="111" t="s">
        <v>76</v>
      </c>
      <c r="C532" s="61">
        <v>1093939</v>
      </c>
      <c r="D532" s="62">
        <v>45925</v>
      </c>
      <c r="E532" s="105" t="s">
        <v>3358</v>
      </c>
      <c r="F532" s="105" t="s">
        <v>3359</v>
      </c>
      <c r="G532" s="162" t="s">
        <v>496</v>
      </c>
      <c r="H532" s="195" t="s">
        <v>103</v>
      </c>
      <c r="I532" s="64" t="s">
        <v>41</v>
      </c>
      <c r="J532" s="65">
        <v>3</v>
      </c>
      <c r="K532" s="66" t="s">
        <v>69</v>
      </c>
      <c r="L532" s="67" t="s">
        <v>109</v>
      </c>
      <c r="M532" s="67" t="s">
        <v>62</v>
      </c>
      <c r="N532" s="68" t="s">
        <v>62</v>
      </c>
      <c r="O532" s="68">
        <v>0.375</v>
      </c>
      <c r="P532" s="69"/>
      <c r="Q532" s="69"/>
      <c r="R532" s="70"/>
      <c r="S532" s="71"/>
      <c r="T532" s="69"/>
      <c r="U532" s="72"/>
      <c r="V532" s="73">
        <v>3</v>
      </c>
      <c r="W532" s="73">
        <v>98090</v>
      </c>
      <c r="X532" s="74">
        <v>5</v>
      </c>
      <c r="Y532" s="72">
        <v>0.86</v>
      </c>
      <c r="Z532" s="73" t="s">
        <v>84</v>
      </c>
      <c r="AA532" s="70">
        <v>45896</v>
      </c>
      <c r="AB532" s="73"/>
      <c r="AC532" s="75">
        <v>98090</v>
      </c>
      <c r="AD532" s="75">
        <v>9000</v>
      </c>
      <c r="AE532" s="75" t="s">
        <v>340</v>
      </c>
      <c r="AF532" s="76" t="s">
        <v>4846</v>
      </c>
      <c r="AG532" s="76" t="s">
        <v>4847</v>
      </c>
      <c r="AH532" s="77">
        <v>0</v>
      </c>
      <c r="AI532" s="77" t="s">
        <v>4848</v>
      </c>
    </row>
    <row r="533" spans="1:35" ht="12" customHeight="1" x14ac:dyDescent="0.3">
      <c r="A533" s="1" t="str">
        <f t="shared" si="25"/>
        <v>OXX1095030</v>
      </c>
      <c r="B533" s="111" t="s">
        <v>76</v>
      </c>
      <c r="C533" s="61">
        <v>1095030</v>
      </c>
      <c r="D533" s="62">
        <v>45925</v>
      </c>
      <c r="E533" s="105" t="s">
        <v>3360</v>
      </c>
      <c r="F533" s="105" t="s">
        <v>3361</v>
      </c>
      <c r="G533" s="162" t="s">
        <v>496</v>
      </c>
      <c r="H533" s="195" t="s">
        <v>103</v>
      </c>
      <c r="I533" s="64" t="s">
        <v>41</v>
      </c>
      <c r="J533" s="65">
        <v>3</v>
      </c>
      <c r="K533" s="66" t="s">
        <v>69</v>
      </c>
      <c r="L533" s="67" t="s">
        <v>252</v>
      </c>
      <c r="M533" s="67" t="s">
        <v>62</v>
      </c>
      <c r="N533" s="68" t="s">
        <v>62</v>
      </c>
      <c r="O533" s="68">
        <v>0.375</v>
      </c>
      <c r="P533" s="69"/>
      <c r="Q533" s="69"/>
      <c r="R533" s="70"/>
      <c r="S533" s="71"/>
      <c r="T533" s="69"/>
      <c r="U533" s="72"/>
      <c r="V533" s="73">
        <v>3</v>
      </c>
      <c r="W533" s="73">
        <v>61589</v>
      </c>
      <c r="X533" s="74">
        <v>5</v>
      </c>
      <c r="Y533" s="72">
        <v>0.38</v>
      </c>
      <c r="Z533" s="73" t="s">
        <v>252</v>
      </c>
      <c r="AA533" s="70">
        <v>45896</v>
      </c>
      <c r="AB533" s="73"/>
      <c r="AC533" s="75">
        <v>61589</v>
      </c>
      <c r="AD533" s="75">
        <v>7000</v>
      </c>
      <c r="AE533" s="75" t="s">
        <v>340</v>
      </c>
      <c r="AF533" s="76" t="s">
        <v>4849</v>
      </c>
      <c r="AG533" s="76" t="s">
        <v>4850</v>
      </c>
      <c r="AH533" s="77">
        <v>0</v>
      </c>
      <c r="AI533" s="77" t="s">
        <v>4851</v>
      </c>
    </row>
    <row r="534" spans="1:35" ht="12" customHeight="1" x14ac:dyDescent="0.3">
      <c r="A534" s="1" t="str">
        <f t="shared" si="25"/>
        <v>OXX1095691</v>
      </c>
      <c r="B534" s="111" t="s">
        <v>76</v>
      </c>
      <c r="C534" s="61">
        <v>1095691</v>
      </c>
      <c r="D534" s="62">
        <v>45925</v>
      </c>
      <c r="E534" s="105" t="s">
        <v>3362</v>
      </c>
      <c r="F534" s="105" t="s">
        <v>3363</v>
      </c>
      <c r="G534" s="162" t="s">
        <v>496</v>
      </c>
      <c r="H534" s="195" t="s">
        <v>103</v>
      </c>
      <c r="I534" s="64" t="s">
        <v>41</v>
      </c>
      <c r="J534" s="65">
        <v>3</v>
      </c>
      <c r="K534" s="66" t="s">
        <v>69</v>
      </c>
      <c r="L534" s="67" t="s">
        <v>171</v>
      </c>
      <c r="M534" s="67" t="s">
        <v>62</v>
      </c>
      <c r="N534" s="68" t="s">
        <v>62</v>
      </c>
      <c r="O534" s="68">
        <v>0.375</v>
      </c>
      <c r="P534" s="69"/>
      <c r="Q534" s="69"/>
      <c r="R534" s="70"/>
      <c r="S534" s="71"/>
      <c r="T534" s="69"/>
      <c r="U534" s="72"/>
      <c r="V534" s="73">
        <v>3</v>
      </c>
      <c r="W534" s="73">
        <v>97856</v>
      </c>
      <c r="X534" s="74">
        <v>5</v>
      </c>
      <c r="Y534" s="72">
        <v>0.57999999999999996</v>
      </c>
      <c r="Z534" s="73" t="s">
        <v>108</v>
      </c>
      <c r="AA534" s="70">
        <v>45895</v>
      </c>
      <c r="AB534" s="73"/>
      <c r="AC534" s="75">
        <v>97856</v>
      </c>
      <c r="AD534" s="75">
        <v>9000</v>
      </c>
      <c r="AE534" s="75" t="s">
        <v>340</v>
      </c>
      <c r="AF534" s="76" t="s">
        <v>4852</v>
      </c>
      <c r="AG534" s="76" t="s">
        <v>4853</v>
      </c>
      <c r="AH534" s="77">
        <v>0</v>
      </c>
      <c r="AI534" s="77" t="s">
        <v>4854</v>
      </c>
    </row>
    <row r="535" spans="1:35" ht="12" customHeight="1" x14ac:dyDescent="0.3">
      <c r="A535" s="1" t="str">
        <f t="shared" si="25"/>
        <v>OXX1096664</v>
      </c>
      <c r="B535" s="111" t="s">
        <v>76</v>
      </c>
      <c r="C535" s="61">
        <v>1096664</v>
      </c>
      <c r="D535" s="62">
        <v>45925</v>
      </c>
      <c r="E535" s="105" t="s">
        <v>3364</v>
      </c>
      <c r="F535" s="105" t="s">
        <v>3365</v>
      </c>
      <c r="G535" s="162" t="s">
        <v>840</v>
      </c>
      <c r="H535" s="195" t="s">
        <v>103</v>
      </c>
      <c r="I535" s="64" t="s">
        <v>41</v>
      </c>
      <c r="J535" s="65">
        <v>3</v>
      </c>
      <c r="K535" s="66" t="s">
        <v>69</v>
      </c>
      <c r="L535" s="67" t="s">
        <v>433</v>
      </c>
      <c r="M535" s="67" t="s">
        <v>83</v>
      </c>
      <c r="N535" s="68">
        <v>0.29166666666666669</v>
      </c>
      <c r="O535" s="68">
        <v>0.375</v>
      </c>
      <c r="P535" s="69"/>
      <c r="Q535" s="69"/>
      <c r="R535" s="70"/>
      <c r="S535" s="71"/>
      <c r="T535" s="69"/>
      <c r="U535" s="72"/>
      <c r="V535" s="73">
        <v>3</v>
      </c>
      <c r="W535" s="73">
        <v>94007</v>
      </c>
      <c r="X535" s="74">
        <v>5</v>
      </c>
      <c r="Y535" s="72">
        <v>0.87</v>
      </c>
      <c r="Z535" s="73" t="s">
        <v>110</v>
      </c>
      <c r="AA535" s="70">
        <v>45895</v>
      </c>
      <c r="AB535" s="73"/>
      <c r="AC535" s="75">
        <v>94007</v>
      </c>
      <c r="AD535" s="75">
        <v>9000</v>
      </c>
      <c r="AE535" s="75" t="s">
        <v>340</v>
      </c>
      <c r="AF535" s="76" t="s">
        <v>4855</v>
      </c>
      <c r="AG535" s="76" t="s">
        <v>4856</v>
      </c>
      <c r="AH535" s="77">
        <v>0</v>
      </c>
      <c r="AI535" s="77" t="s">
        <v>4857</v>
      </c>
    </row>
    <row r="536" spans="1:35" ht="12" customHeight="1" x14ac:dyDescent="0.3">
      <c r="A536" s="1" t="str">
        <f t="shared" si="25"/>
        <v>OXX1098981</v>
      </c>
      <c r="B536" s="111" t="s">
        <v>76</v>
      </c>
      <c r="C536" s="61">
        <v>1098981</v>
      </c>
      <c r="D536" s="62">
        <v>45925</v>
      </c>
      <c r="E536" s="105" t="s">
        <v>3366</v>
      </c>
      <c r="F536" s="105" t="s">
        <v>3367</v>
      </c>
      <c r="G536" s="162" t="s">
        <v>496</v>
      </c>
      <c r="H536" s="195" t="s">
        <v>103</v>
      </c>
      <c r="I536" s="64" t="s">
        <v>41</v>
      </c>
      <c r="J536" s="65">
        <v>3</v>
      </c>
      <c r="K536" s="66" t="s">
        <v>69</v>
      </c>
      <c r="L536" s="67" t="s">
        <v>108</v>
      </c>
      <c r="M536" s="67" t="s">
        <v>62</v>
      </c>
      <c r="N536" s="68" t="s">
        <v>62</v>
      </c>
      <c r="O536" s="68">
        <v>0.375</v>
      </c>
      <c r="P536" s="69"/>
      <c r="Q536" s="69"/>
      <c r="R536" s="70"/>
      <c r="S536" s="71"/>
      <c r="T536" s="69"/>
      <c r="U536" s="72"/>
      <c r="V536" s="73">
        <v>2</v>
      </c>
      <c r="W536" s="73">
        <v>74993</v>
      </c>
      <c r="X536" s="74">
        <v>5</v>
      </c>
      <c r="Y536" s="72">
        <v>0.87</v>
      </c>
      <c r="Z536" s="73" t="s">
        <v>177</v>
      </c>
      <c r="AA536" s="70">
        <v>45895</v>
      </c>
      <c r="AB536" s="73"/>
      <c r="AC536" s="75">
        <v>74993</v>
      </c>
      <c r="AD536" s="75">
        <v>7000</v>
      </c>
      <c r="AE536" s="75" t="s">
        <v>340</v>
      </c>
      <c r="AF536" s="76" t="s">
        <v>4858</v>
      </c>
      <c r="AG536" s="76" t="s">
        <v>4859</v>
      </c>
      <c r="AH536" s="77">
        <v>0</v>
      </c>
      <c r="AI536" s="77" t="s">
        <v>4860</v>
      </c>
    </row>
    <row r="537" spans="1:35" ht="12" customHeight="1" x14ac:dyDescent="0.3">
      <c r="A537" s="1" t="str">
        <f t="shared" si="25"/>
        <v>OXX1104808</v>
      </c>
      <c r="B537" s="111" t="s">
        <v>76</v>
      </c>
      <c r="C537" s="61">
        <v>1104808</v>
      </c>
      <c r="D537" s="62">
        <v>45925</v>
      </c>
      <c r="E537" s="105" t="s">
        <v>3368</v>
      </c>
      <c r="F537" s="105" t="s">
        <v>3369</v>
      </c>
      <c r="G537" s="162" t="s">
        <v>496</v>
      </c>
      <c r="H537" s="195" t="s">
        <v>103</v>
      </c>
      <c r="I537" s="64" t="s">
        <v>41</v>
      </c>
      <c r="J537" s="65">
        <v>3</v>
      </c>
      <c r="K537" s="66" t="s">
        <v>69</v>
      </c>
      <c r="L537" s="67" t="s">
        <v>111</v>
      </c>
      <c r="M537" s="67" t="s">
        <v>62</v>
      </c>
      <c r="N537" s="68" t="s">
        <v>62</v>
      </c>
      <c r="O537" s="68">
        <v>0.375</v>
      </c>
      <c r="P537" s="69"/>
      <c r="Q537" s="69"/>
      <c r="R537" s="70"/>
      <c r="S537" s="71"/>
      <c r="T537" s="69"/>
      <c r="U537" s="72"/>
      <c r="V537" s="73">
        <v>3</v>
      </c>
      <c r="W537" s="73">
        <v>86941</v>
      </c>
      <c r="X537" s="74">
        <v>5</v>
      </c>
      <c r="Y537" s="72">
        <v>0.62</v>
      </c>
      <c r="Z537" s="73" t="s">
        <v>252</v>
      </c>
      <c r="AA537" s="70">
        <v>45867</v>
      </c>
      <c r="AB537" s="73"/>
      <c r="AC537" s="75">
        <v>86941</v>
      </c>
      <c r="AD537" s="75">
        <v>9000</v>
      </c>
      <c r="AE537" s="75" t="s">
        <v>340</v>
      </c>
      <c r="AF537" s="76" t="s">
        <v>4861</v>
      </c>
      <c r="AG537" s="76" t="s">
        <v>4862</v>
      </c>
      <c r="AH537" s="77">
        <v>0</v>
      </c>
      <c r="AI537" s="77" t="s">
        <v>4863</v>
      </c>
    </row>
    <row r="538" spans="1:35" ht="12" customHeight="1" x14ac:dyDescent="0.3">
      <c r="A538" s="1" t="str">
        <f t="shared" si="25"/>
        <v>OXX1105345</v>
      </c>
      <c r="B538" s="111" t="s">
        <v>76</v>
      </c>
      <c r="C538" s="61">
        <v>1105345</v>
      </c>
      <c r="D538" s="62">
        <v>45925</v>
      </c>
      <c r="E538" s="105" t="s">
        <v>3370</v>
      </c>
      <c r="F538" s="105" t="s">
        <v>3371</v>
      </c>
      <c r="G538" s="162" t="s">
        <v>496</v>
      </c>
      <c r="H538" s="195" t="s">
        <v>103</v>
      </c>
      <c r="I538" s="64" t="s">
        <v>41</v>
      </c>
      <c r="J538" s="65">
        <v>3</v>
      </c>
      <c r="K538" s="66" t="s">
        <v>69</v>
      </c>
      <c r="L538" s="67" t="s">
        <v>446</v>
      </c>
      <c r="M538" s="67" t="s">
        <v>62</v>
      </c>
      <c r="N538" s="68" t="s">
        <v>62</v>
      </c>
      <c r="O538" s="68">
        <v>0.375</v>
      </c>
      <c r="P538" s="69"/>
      <c r="Q538" s="69"/>
      <c r="R538" s="70"/>
      <c r="S538" s="71"/>
      <c r="T538" s="69"/>
      <c r="U538" s="72"/>
      <c r="V538" s="73">
        <v>3</v>
      </c>
      <c r="W538" s="73">
        <v>53148</v>
      </c>
      <c r="X538" s="74">
        <v>5</v>
      </c>
      <c r="Y538" s="72">
        <v>0.92999999999999994</v>
      </c>
      <c r="Z538" s="73" t="s">
        <v>111</v>
      </c>
      <c r="AA538" s="70">
        <v>45895</v>
      </c>
      <c r="AB538" s="73"/>
      <c r="AC538" s="75">
        <v>53148</v>
      </c>
      <c r="AD538" s="75">
        <v>5000</v>
      </c>
      <c r="AE538" s="75" t="s">
        <v>340</v>
      </c>
      <c r="AF538" s="76" t="s">
        <v>4864</v>
      </c>
      <c r="AG538" s="76" t="s">
        <v>4865</v>
      </c>
      <c r="AH538" s="77">
        <v>0</v>
      </c>
      <c r="AI538" s="77" t="s">
        <v>4866</v>
      </c>
    </row>
    <row r="539" spans="1:35" ht="12" customHeight="1" x14ac:dyDescent="0.3">
      <c r="A539" s="1" t="str">
        <f t="shared" si="25"/>
        <v>OXX1105469</v>
      </c>
      <c r="B539" s="111" t="s">
        <v>76</v>
      </c>
      <c r="C539" s="61">
        <v>1105469</v>
      </c>
      <c r="D539" s="62">
        <v>45925</v>
      </c>
      <c r="E539" s="105" t="s">
        <v>3372</v>
      </c>
      <c r="F539" s="105" t="s">
        <v>3373</v>
      </c>
      <c r="G539" s="162" t="s">
        <v>496</v>
      </c>
      <c r="H539" s="195" t="s">
        <v>103</v>
      </c>
      <c r="I539" s="64" t="s">
        <v>41</v>
      </c>
      <c r="J539" s="65">
        <v>3</v>
      </c>
      <c r="K539" s="66" t="s">
        <v>69</v>
      </c>
      <c r="L539" s="67" t="s">
        <v>177</v>
      </c>
      <c r="M539" s="67" t="s">
        <v>62</v>
      </c>
      <c r="N539" s="68" t="s">
        <v>62</v>
      </c>
      <c r="O539" s="68">
        <v>0.375</v>
      </c>
      <c r="P539" s="69"/>
      <c r="Q539" s="69"/>
      <c r="R539" s="70"/>
      <c r="S539" s="71"/>
      <c r="T539" s="69"/>
      <c r="U539" s="72"/>
      <c r="V539" s="73">
        <v>3</v>
      </c>
      <c r="W539" s="73">
        <v>75057</v>
      </c>
      <c r="X539" s="74">
        <v>4.8</v>
      </c>
      <c r="Y539" s="72">
        <v>0.86</v>
      </c>
      <c r="Z539" s="73" t="s">
        <v>84</v>
      </c>
      <c r="AA539" s="70">
        <v>45895</v>
      </c>
      <c r="AB539" s="73"/>
      <c r="AC539" s="75">
        <v>75057</v>
      </c>
      <c r="AD539" s="75">
        <v>7000</v>
      </c>
      <c r="AE539" s="75" t="s">
        <v>340</v>
      </c>
      <c r="AF539" s="76" t="s">
        <v>4867</v>
      </c>
      <c r="AG539" s="76" t="s">
        <v>4868</v>
      </c>
      <c r="AH539" s="77">
        <v>0</v>
      </c>
      <c r="AI539" s="77" t="s">
        <v>4869</v>
      </c>
    </row>
    <row r="540" spans="1:35" ht="12" customHeight="1" x14ac:dyDescent="0.3">
      <c r="A540" s="1" t="str">
        <f t="shared" si="25"/>
        <v>OXX1108103</v>
      </c>
      <c r="B540" s="111" t="s">
        <v>76</v>
      </c>
      <c r="C540" s="61">
        <v>1108103</v>
      </c>
      <c r="D540" s="62">
        <v>45925</v>
      </c>
      <c r="E540" s="105" t="s">
        <v>3374</v>
      </c>
      <c r="F540" s="105" t="s">
        <v>3375</v>
      </c>
      <c r="G540" s="162" t="s">
        <v>496</v>
      </c>
      <c r="H540" s="195" t="s">
        <v>103</v>
      </c>
      <c r="I540" s="64" t="s">
        <v>41</v>
      </c>
      <c r="J540" s="65">
        <v>3</v>
      </c>
      <c r="K540" s="66" t="s">
        <v>69</v>
      </c>
      <c r="L540" s="67" t="s">
        <v>110</v>
      </c>
      <c r="M540" s="67" t="s">
        <v>62</v>
      </c>
      <c r="N540" s="68" t="s">
        <v>62</v>
      </c>
      <c r="O540" s="68">
        <v>0.375</v>
      </c>
      <c r="P540" s="69"/>
      <c r="Q540" s="69"/>
      <c r="R540" s="70"/>
      <c r="S540" s="71"/>
      <c r="T540" s="69"/>
      <c r="U540" s="72"/>
      <c r="V540" s="73">
        <v>3</v>
      </c>
      <c r="W540" s="73">
        <v>63056</v>
      </c>
      <c r="X540" s="74">
        <v>4.2</v>
      </c>
      <c r="Y540" s="72">
        <v>0.55499999999999994</v>
      </c>
      <c r="Z540" s="73" t="s">
        <v>49</v>
      </c>
      <c r="AA540" s="70">
        <v>45895</v>
      </c>
      <c r="AB540" s="73"/>
      <c r="AC540" s="75">
        <v>63056</v>
      </c>
      <c r="AD540" s="75">
        <v>7000</v>
      </c>
      <c r="AE540" s="75" t="s">
        <v>340</v>
      </c>
      <c r="AF540" s="76" t="s">
        <v>4870</v>
      </c>
      <c r="AG540" s="76" t="s">
        <v>3654</v>
      </c>
      <c r="AH540" s="77">
        <v>0</v>
      </c>
      <c r="AI540" s="77" t="s">
        <v>4871</v>
      </c>
    </row>
    <row r="541" spans="1:35" ht="12" customHeight="1" x14ac:dyDescent="0.3">
      <c r="A541" s="1" t="str">
        <f t="shared" si="25"/>
        <v>OXX1109334</v>
      </c>
      <c r="B541" s="111" t="s">
        <v>76</v>
      </c>
      <c r="C541" s="61">
        <v>1109334</v>
      </c>
      <c r="D541" s="62">
        <v>45925</v>
      </c>
      <c r="E541" s="105" t="s">
        <v>3376</v>
      </c>
      <c r="F541" s="105" t="s">
        <v>3377</v>
      </c>
      <c r="G541" s="162" t="s">
        <v>496</v>
      </c>
      <c r="H541" s="195" t="s">
        <v>103</v>
      </c>
      <c r="I541" s="64" t="s">
        <v>41</v>
      </c>
      <c r="J541" s="65">
        <v>3</v>
      </c>
      <c r="K541" s="66" t="s">
        <v>69</v>
      </c>
      <c r="L541" s="67" t="s">
        <v>342</v>
      </c>
      <c r="M541" s="67" t="s">
        <v>62</v>
      </c>
      <c r="N541" s="68" t="s">
        <v>62</v>
      </c>
      <c r="O541" s="68">
        <v>0.375</v>
      </c>
      <c r="P541" s="69"/>
      <c r="Q541" s="69"/>
      <c r="R541" s="70"/>
      <c r="S541" s="71"/>
      <c r="T541" s="69"/>
      <c r="U541" s="72"/>
      <c r="V541" s="73">
        <v>2</v>
      </c>
      <c r="W541" s="73">
        <v>64428</v>
      </c>
      <c r="X541" s="74">
        <v>5</v>
      </c>
      <c r="Y541" s="72">
        <v>0.56999999999999995</v>
      </c>
      <c r="Z541" s="73" t="s">
        <v>252</v>
      </c>
      <c r="AA541" s="70">
        <v>45895</v>
      </c>
      <c r="AB541" s="73"/>
      <c r="AC541" s="75">
        <v>64428</v>
      </c>
      <c r="AD541" s="75">
        <v>7000</v>
      </c>
      <c r="AE541" s="75" t="s">
        <v>340</v>
      </c>
      <c r="AF541" s="76" t="s">
        <v>4872</v>
      </c>
      <c r="AG541" s="76" t="s">
        <v>4873</v>
      </c>
      <c r="AH541" s="77">
        <v>0</v>
      </c>
      <c r="AI541" s="77" t="s">
        <v>4874</v>
      </c>
    </row>
    <row r="542" spans="1:35" ht="12" customHeight="1" thickBot="1" x14ac:dyDescent="0.35">
      <c r="A542" s="5" t="str">
        <f t="shared" si="23"/>
        <v/>
      </c>
      <c r="B542" s="78"/>
      <c r="C542" s="79"/>
      <c r="D542" s="80"/>
      <c r="E542" s="81"/>
      <c r="F542" s="81"/>
      <c r="G542" s="81"/>
      <c r="H542" s="82"/>
      <c r="I542" s="83" t="s">
        <v>38</v>
      </c>
      <c r="J542" s="84">
        <f>SUBTOTAL(9,J515:J541)</f>
        <v>81</v>
      </c>
      <c r="K542" s="85">
        <f>(70)-J542</f>
        <v>-11</v>
      </c>
      <c r="L542" s="127"/>
      <c r="M542" s="127"/>
      <c r="N542" s="128"/>
      <c r="O542" s="128"/>
      <c r="P542" s="129"/>
      <c r="Q542" s="129"/>
      <c r="R542" s="130"/>
      <c r="S542" s="131"/>
      <c r="T542" s="129"/>
      <c r="U542" s="132"/>
      <c r="V542" s="133"/>
      <c r="W542" s="133"/>
      <c r="X542" s="134"/>
      <c r="Y542" s="132"/>
      <c r="Z542" s="129"/>
      <c r="AA542" s="130"/>
      <c r="AB542" s="133"/>
      <c r="AC542" s="135"/>
      <c r="AD542" s="135"/>
      <c r="AE542" s="135"/>
      <c r="AF542" s="18"/>
      <c r="AG542" s="18"/>
      <c r="AH542" s="19"/>
      <c r="AI542" s="19"/>
    </row>
    <row r="543" spans="1:35" ht="12" customHeight="1" thickBot="1" x14ac:dyDescent="0.35">
      <c r="A543" s="1" t="str">
        <f t="shared" si="23"/>
        <v/>
      </c>
      <c r="B543" s="94"/>
      <c r="C543" s="95"/>
      <c r="D543" s="96"/>
      <c r="E543" s="97">
        <v>45926</v>
      </c>
      <c r="F543" s="98" t="s">
        <v>72</v>
      </c>
      <c r="G543" s="99"/>
      <c r="H543" s="100"/>
      <c r="I543" s="109"/>
      <c r="J543" s="110"/>
      <c r="K543" s="103"/>
      <c r="L543" s="118"/>
      <c r="M543" s="118"/>
      <c r="N543" s="119"/>
      <c r="O543" s="119"/>
      <c r="P543" s="120"/>
      <c r="Q543" s="120"/>
      <c r="R543" s="121"/>
      <c r="S543" s="122"/>
      <c r="T543" s="120"/>
      <c r="U543" s="123"/>
      <c r="V543" s="124"/>
      <c r="W543" s="124"/>
      <c r="X543" s="125"/>
      <c r="Y543" s="123"/>
      <c r="Z543" s="120"/>
      <c r="AA543" s="121"/>
      <c r="AB543" s="124"/>
      <c r="AC543" s="126"/>
      <c r="AD543" s="126"/>
      <c r="AE543" s="126"/>
      <c r="AF543" s="18"/>
      <c r="AG543" s="18"/>
      <c r="AH543" s="19"/>
      <c r="AI543" s="19"/>
    </row>
    <row r="544" spans="1:35" ht="12" customHeight="1" x14ac:dyDescent="0.3">
      <c r="A544" s="1" t="str">
        <f t="shared" ref="A544:A570" si="26">CONCATENATE(B544,C544)</f>
        <v>OXX1093570</v>
      </c>
      <c r="B544" s="111" t="s">
        <v>76</v>
      </c>
      <c r="C544" s="61">
        <v>1093570</v>
      </c>
      <c r="D544" s="62">
        <v>45926</v>
      </c>
      <c r="E544" s="105" t="s">
        <v>3378</v>
      </c>
      <c r="F544" s="105" t="s">
        <v>3379</v>
      </c>
      <c r="G544" s="162" t="s">
        <v>521</v>
      </c>
      <c r="H544" s="63" t="s">
        <v>60</v>
      </c>
      <c r="I544" s="64" t="s">
        <v>41</v>
      </c>
      <c r="J544" s="65">
        <v>3</v>
      </c>
      <c r="K544" s="66" t="s">
        <v>69</v>
      </c>
      <c r="L544" s="67" t="s">
        <v>308</v>
      </c>
      <c r="M544" s="67" t="s">
        <v>62</v>
      </c>
      <c r="N544" s="68" t="s">
        <v>62</v>
      </c>
      <c r="O544" s="68">
        <v>0.375</v>
      </c>
      <c r="P544" s="69"/>
      <c r="Q544" s="69"/>
      <c r="R544" s="70"/>
      <c r="S544" s="71"/>
      <c r="T544" s="69"/>
      <c r="U544" s="72"/>
      <c r="V544" s="73">
        <v>3</v>
      </c>
      <c r="W544" s="73">
        <v>97352</v>
      </c>
      <c r="X544" s="74">
        <v>5</v>
      </c>
      <c r="Y544" s="72">
        <v>1</v>
      </c>
      <c r="Z544" s="73" t="s">
        <v>81</v>
      </c>
      <c r="AA544" s="70">
        <v>45866</v>
      </c>
      <c r="AB544" s="73"/>
      <c r="AC544" s="75">
        <v>97352</v>
      </c>
      <c r="AD544" s="75">
        <v>9000</v>
      </c>
      <c r="AE544" s="75" t="s">
        <v>340</v>
      </c>
      <c r="AF544" s="76" t="s">
        <v>4875</v>
      </c>
      <c r="AG544" s="76" t="s">
        <v>4876</v>
      </c>
      <c r="AH544" s="77">
        <v>0</v>
      </c>
      <c r="AI544" s="77" t="s">
        <v>4877</v>
      </c>
    </row>
    <row r="545" spans="1:35" ht="12" customHeight="1" x14ac:dyDescent="0.3">
      <c r="A545" s="1" t="str">
        <f t="shared" si="26"/>
        <v>OXX1105468</v>
      </c>
      <c r="B545" s="111" t="s">
        <v>76</v>
      </c>
      <c r="C545" s="61">
        <v>1105468</v>
      </c>
      <c r="D545" s="62">
        <v>45926</v>
      </c>
      <c r="E545" s="105" t="s">
        <v>3380</v>
      </c>
      <c r="F545" s="105" t="s">
        <v>3381</v>
      </c>
      <c r="G545" s="162" t="s">
        <v>1066</v>
      </c>
      <c r="H545" s="63" t="s">
        <v>60</v>
      </c>
      <c r="I545" s="64" t="s">
        <v>41</v>
      </c>
      <c r="J545" s="65">
        <v>3</v>
      </c>
      <c r="K545" s="66" t="s">
        <v>69</v>
      </c>
      <c r="L545" s="67" t="s">
        <v>211</v>
      </c>
      <c r="M545" s="67" t="s">
        <v>83</v>
      </c>
      <c r="N545" s="68">
        <v>0.27083333333333331</v>
      </c>
      <c r="O545" s="68">
        <v>0.375</v>
      </c>
      <c r="P545" s="69"/>
      <c r="Q545" s="69"/>
      <c r="R545" s="70"/>
      <c r="S545" s="71"/>
      <c r="T545" s="69"/>
      <c r="U545" s="72"/>
      <c r="V545" s="73">
        <v>3</v>
      </c>
      <c r="W545" s="73">
        <v>66645</v>
      </c>
      <c r="X545" s="74">
        <v>5</v>
      </c>
      <c r="Y545" s="72">
        <v>0.87</v>
      </c>
      <c r="Z545" s="73" t="s">
        <v>308</v>
      </c>
      <c r="AA545" s="70">
        <v>45896</v>
      </c>
      <c r="AB545" s="73"/>
      <c r="AC545" s="75">
        <v>66645</v>
      </c>
      <c r="AD545" s="75">
        <v>7000</v>
      </c>
      <c r="AE545" s="75" t="s">
        <v>340</v>
      </c>
      <c r="AF545" s="76" t="s">
        <v>4878</v>
      </c>
      <c r="AG545" s="76" t="s">
        <v>2232</v>
      </c>
      <c r="AH545" s="77">
        <v>0</v>
      </c>
      <c r="AI545" s="77" t="s">
        <v>4879</v>
      </c>
    </row>
    <row r="546" spans="1:35" ht="12" customHeight="1" x14ac:dyDescent="0.3">
      <c r="A546" s="1" t="str">
        <f t="shared" si="26"/>
        <v>OXX1104618</v>
      </c>
      <c r="B546" s="111" t="s">
        <v>76</v>
      </c>
      <c r="C546" s="61">
        <v>1104618</v>
      </c>
      <c r="D546" s="62">
        <v>45926</v>
      </c>
      <c r="E546" s="105" t="s">
        <v>3382</v>
      </c>
      <c r="F546" s="105" t="s">
        <v>3383</v>
      </c>
      <c r="G546" s="162" t="s">
        <v>490</v>
      </c>
      <c r="H546" s="226" t="s">
        <v>478</v>
      </c>
      <c r="I546" s="64" t="s">
        <v>41</v>
      </c>
      <c r="J546" s="65">
        <v>3</v>
      </c>
      <c r="K546" s="66" t="s">
        <v>69</v>
      </c>
      <c r="L546" s="67" t="s">
        <v>82</v>
      </c>
      <c r="M546" s="67" t="s">
        <v>62</v>
      </c>
      <c r="N546" s="68" t="s">
        <v>62</v>
      </c>
      <c r="O546" s="68">
        <v>0.375</v>
      </c>
      <c r="P546" s="69"/>
      <c r="Q546" s="69"/>
      <c r="R546" s="70"/>
      <c r="S546" s="71"/>
      <c r="T546" s="69"/>
      <c r="U546" s="72"/>
      <c r="V546" s="73">
        <v>3</v>
      </c>
      <c r="W546" s="73">
        <v>72896</v>
      </c>
      <c r="X546" s="74">
        <v>5</v>
      </c>
      <c r="Y546" s="72">
        <v>0.98499999999999999</v>
      </c>
      <c r="Z546" s="73" t="s">
        <v>177</v>
      </c>
      <c r="AA546" s="70">
        <v>45896</v>
      </c>
      <c r="AB546" s="73"/>
      <c r="AC546" s="75">
        <v>72896</v>
      </c>
      <c r="AD546" s="75">
        <v>7000</v>
      </c>
      <c r="AE546" s="75" t="s">
        <v>340</v>
      </c>
      <c r="AF546" s="76" t="s">
        <v>4880</v>
      </c>
      <c r="AG546" s="76" t="s">
        <v>4881</v>
      </c>
      <c r="AH546" s="77">
        <v>0</v>
      </c>
      <c r="AI546" s="77" t="s">
        <v>4882</v>
      </c>
    </row>
    <row r="547" spans="1:35" ht="12" customHeight="1" x14ac:dyDescent="0.3">
      <c r="A547" s="1" t="str">
        <f t="shared" si="26"/>
        <v>OXX1106249</v>
      </c>
      <c r="B547" s="111" t="s">
        <v>76</v>
      </c>
      <c r="C547" s="61">
        <v>1106249</v>
      </c>
      <c r="D547" s="62">
        <v>45926</v>
      </c>
      <c r="E547" s="105" t="s">
        <v>3384</v>
      </c>
      <c r="F547" s="105" t="s">
        <v>3385</v>
      </c>
      <c r="G547" s="162" t="s">
        <v>444</v>
      </c>
      <c r="H547" s="63" t="s">
        <v>85</v>
      </c>
      <c r="I547" s="64" t="s">
        <v>41</v>
      </c>
      <c r="J547" s="65">
        <v>3</v>
      </c>
      <c r="K547" s="66" t="s">
        <v>69</v>
      </c>
      <c r="L547" s="67" t="s">
        <v>84</v>
      </c>
      <c r="M547" s="67" t="s">
        <v>62</v>
      </c>
      <c r="N547" s="68" t="s">
        <v>62</v>
      </c>
      <c r="O547" s="68">
        <v>0.375</v>
      </c>
      <c r="P547" s="69"/>
      <c r="Q547" s="69"/>
      <c r="R547" s="70"/>
      <c r="S547" s="71"/>
      <c r="T547" s="69"/>
      <c r="U547" s="72"/>
      <c r="V547" s="73">
        <v>3</v>
      </c>
      <c r="W547" s="73">
        <v>69844</v>
      </c>
      <c r="X547" s="74">
        <v>5</v>
      </c>
      <c r="Y547" s="72">
        <v>0.70500000000000007</v>
      </c>
      <c r="Z547" s="73" t="s">
        <v>84</v>
      </c>
      <c r="AA547" s="70">
        <v>45896</v>
      </c>
      <c r="AB547" s="73"/>
      <c r="AC547" s="75">
        <v>69844</v>
      </c>
      <c r="AD547" s="75">
        <v>7000</v>
      </c>
      <c r="AE547" s="75" t="s">
        <v>340</v>
      </c>
      <c r="AF547" s="76" t="s">
        <v>4883</v>
      </c>
      <c r="AG547" s="76" t="s">
        <v>4884</v>
      </c>
      <c r="AH547" s="77">
        <v>0</v>
      </c>
      <c r="AI547" s="77" t="s">
        <v>4885</v>
      </c>
    </row>
    <row r="548" spans="1:35" ht="12" customHeight="1" x14ac:dyDescent="0.3">
      <c r="A548" s="1" t="str">
        <f t="shared" si="26"/>
        <v>OXX1100339</v>
      </c>
      <c r="B548" s="111" t="s">
        <v>76</v>
      </c>
      <c r="C548" s="61">
        <v>1100339</v>
      </c>
      <c r="D548" s="62">
        <v>45926</v>
      </c>
      <c r="E548" s="105" t="s">
        <v>3386</v>
      </c>
      <c r="F548" s="105" t="s">
        <v>3387</v>
      </c>
      <c r="G548" s="162" t="s">
        <v>682</v>
      </c>
      <c r="H548" s="213" t="s">
        <v>397</v>
      </c>
      <c r="I548" s="64" t="s">
        <v>41</v>
      </c>
      <c r="J548" s="65">
        <v>3</v>
      </c>
      <c r="K548" s="66" t="s">
        <v>69</v>
      </c>
      <c r="L548" s="67" t="s">
        <v>97</v>
      </c>
      <c r="M548" s="67" t="s">
        <v>62</v>
      </c>
      <c r="N548" s="68" t="s">
        <v>62</v>
      </c>
      <c r="O548" s="68">
        <v>0.375</v>
      </c>
      <c r="P548" s="69"/>
      <c r="Q548" s="69"/>
      <c r="R548" s="70"/>
      <c r="S548" s="71"/>
      <c r="T548" s="69"/>
      <c r="U548" s="72"/>
      <c r="V548" s="73">
        <v>3</v>
      </c>
      <c r="W548" s="73">
        <v>59585</v>
      </c>
      <c r="X548" s="74">
        <v>5</v>
      </c>
      <c r="Y548" s="72">
        <v>1</v>
      </c>
      <c r="Z548" s="73" t="s">
        <v>90</v>
      </c>
      <c r="AA548" s="70">
        <v>45896</v>
      </c>
      <c r="AB548" s="73"/>
      <c r="AC548" s="75">
        <v>59585</v>
      </c>
      <c r="AD548" s="75">
        <v>5000</v>
      </c>
      <c r="AE548" s="75" t="s">
        <v>340</v>
      </c>
      <c r="AF548" s="76" t="s">
        <v>4886</v>
      </c>
      <c r="AG548" s="76" t="s">
        <v>4887</v>
      </c>
      <c r="AH548" s="77">
        <v>0</v>
      </c>
      <c r="AI548" s="77" t="s">
        <v>4888</v>
      </c>
    </row>
    <row r="549" spans="1:35" ht="12" customHeight="1" x14ac:dyDescent="0.3">
      <c r="A549" s="1" t="str">
        <f t="shared" si="26"/>
        <v>OXX1099719</v>
      </c>
      <c r="B549" s="111" t="s">
        <v>76</v>
      </c>
      <c r="C549" s="61">
        <v>1099719</v>
      </c>
      <c r="D549" s="62">
        <v>45926</v>
      </c>
      <c r="E549" s="105" t="s">
        <v>3388</v>
      </c>
      <c r="F549" s="105" t="s">
        <v>3389</v>
      </c>
      <c r="G549" s="162" t="s">
        <v>493</v>
      </c>
      <c r="H549" s="214" t="s">
        <v>398</v>
      </c>
      <c r="I549" s="64" t="s">
        <v>41</v>
      </c>
      <c r="J549" s="65">
        <v>3</v>
      </c>
      <c r="K549" s="66" t="s">
        <v>69</v>
      </c>
      <c r="L549" s="67" t="s">
        <v>434</v>
      </c>
      <c r="M549" s="67" t="s">
        <v>62</v>
      </c>
      <c r="N549" s="68" t="s">
        <v>62</v>
      </c>
      <c r="O549" s="68">
        <v>0.375</v>
      </c>
      <c r="P549" s="69"/>
      <c r="Q549" s="69"/>
      <c r="R549" s="70"/>
      <c r="S549" s="71"/>
      <c r="T549" s="69"/>
      <c r="U549" s="72"/>
      <c r="V549" s="73">
        <v>4</v>
      </c>
      <c r="W549" s="73">
        <v>64965</v>
      </c>
      <c r="X549" s="74">
        <v>5</v>
      </c>
      <c r="Y549" s="72">
        <v>0.9</v>
      </c>
      <c r="Z549" s="73" t="s">
        <v>448</v>
      </c>
      <c r="AA549" s="70">
        <v>45896</v>
      </c>
      <c r="AB549" s="73"/>
      <c r="AC549" s="75">
        <v>64965</v>
      </c>
      <c r="AD549" s="75">
        <v>7000</v>
      </c>
      <c r="AE549" s="75" t="s">
        <v>340</v>
      </c>
      <c r="AF549" s="76" t="s">
        <v>4889</v>
      </c>
      <c r="AG549" s="76" t="s">
        <v>4890</v>
      </c>
      <c r="AH549" s="77">
        <v>0</v>
      </c>
      <c r="AI549" s="77" t="s">
        <v>4891</v>
      </c>
    </row>
    <row r="550" spans="1:35" ht="12" customHeight="1" x14ac:dyDescent="0.3">
      <c r="A550" s="1" t="str">
        <f t="shared" si="26"/>
        <v>OXX1089315</v>
      </c>
      <c r="B550" s="111" t="s">
        <v>76</v>
      </c>
      <c r="C550" s="61">
        <v>1089315</v>
      </c>
      <c r="D550" s="62">
        <v>45926</v>
      </c>
      <c r="E550" s="105" t="s">
        <v>3390</v>
      </c>
      <c r="F550" s="105" t="s">
        <v>3391</v>
      </c>
      <c r="G550" s="162" t="s">
        <v>496</v>
      </c>
      <c r="H550" s="195" t="s">
        <v>89</v>
      </c>
      <c r="I550" s="64" t="s">
        <v>41</v>
      </c>
      <c r="J550" s="65">
        <v>3</v>
      </c>
      <c r="K550" s="66" t="s">
        <v>69</v>
      </c>
      <c r="L550" s="67" t="s">
        <v>96</v>
      </c>
      <c r="M550" s="67" t="s">
        <v>62</v>
      </c>
      <c r="N550" s="68" t="s">
        <v>62</v>
      </c>
      <c r="O550" s="68">
        <v>0.375</v>
      </c>
      <c r="P550" s="69"/>
      <c r="Q550" s="69"/>
      <c r="R550" s="70"/>
      <c r="S550" s="71"/>
      <c r="T550" s="69"/>
      <c r="U550" s="72"/>
      <c r="V550" s="73">
        <v>3</v>
      </c>
      <c r="W550" s="73">
        <v>80563</v>
      </c>
      <c r="X550" s="74">
        <v>5</v>
      </c>
      <c r="Y550" s="72">
        <v>0.67</v>
      </c>
      <c r="Z550" s="73" t="s">
        <v>366</v>
      </c>
      <c r="AA550" s="70">
        <v>45896</v>
      </c>
      <c r="AB550" s="73"/>
      <c r="AC550" s="75">
        <v>80563</v>
      </c>
      <c r="AD550" s="75">
        <v>7000</v>
      </c>
      <c r="AE550" s="75" t="s">
        <v>340</v>
      </c>
      <c r="AF550" s="76" t="s">
        <v>4892</v>
      </c>
      <c r="AG550" s="76" t="s">
        <v>4893</v>
      </c>
      <c r="AH550" s="77">
        <v>0</v>
      </c>
      <c r="AI550" s="77" t="s">
        <v>4894</v>
      </c>
    </row>
    <row r="551" spans="1:35" ht="12" customHeight="1" x14ac:dyDescent="0.3">
      <c r="A551" s="1" t="str">
        <f t="shared" si="26"/>
        <v>OXX1092425</v>
      </c>
      <c r="B551" s="111" t="s">
        <v>76</v>
      </c>
      <c r="C551" s="61">
        <v>1092425</v>
      </c>
      <c r="D551" s="62">
        <v>45926</v>
      </c>
      <c r="E551" s="105" t="s">
        <v>3392</v>
      </c>
      <c r="F551" s="105" t="s">
        <v>3393</v>
      </c>
      <c r="G551" s="162" t="s">
        <v>496</v>
      </c>
      <c r="H551" s="195" t="s">
        <v>89</v>
      </c>
      <c r="I551" s="64" t="s">
        <v>41</v>
      </c>
      <c r="J551" s="65">
        <v>3</v>
      </c>
      <c r="K551" s="66" t="s">
        <v>69</v>
      </c>
      <c r="L551" s="67" t="s">
        <v>99</v>
      </c>
      <c r="M551" s="67" t="s">
        <v>62</v>
      </c>
      <c r="N551" s="68" t="s">
        <v>62</v>
      </c>
      <c r="O551" s="68">
        <v>0.375</v>
      </c>
      <c r="P551" s="69"/>
      <c r="Q551" s="69"/>
      <c r="R551" s="70"/>
      <c r="S551" s="71"/>
      <c r="T551" s="69"/>
      <c r="U551" s="72"/>
      <c r="V551" s="73">
        <v>3</v>
      </c>
      <c r="W551" s="73">
        <v>63580</v>
      </c>
      <c r="X551" s="74">
        <v>4.5999999999999996</v>
      </c>
      <c r="Y551" s="72">
        <v>0.8</v>
      </c>
      <c r="Z551" s="73" t="s">
        <v>92</v>
      </c>
      <c r="AA551" s="70">
        <v>45896</v>
      </c>
      <c r="AB551" s="73"/>
      <c r="AC551" s="75">
        <v>63580</v>
      </c>
      <c r="AD551" s="75">
        <v>7000</v>
      </c>
      <c r="AE551" s="75" t="s">
        <v>340</v>
      </c>
      <c r="AF551" s="76" t="s">
        <v>4895</v>
      </c>
      <c r="AG551" s="76" t="s">
        <v>4896</v>
      </c>
      <c r="AH551" s="77">
        <v>0</v>
      </c>
      <c r="AI551" s="77" t="s">
        <v>4897</v>
      </c>
    </row>
    <row r="552" spans="1:35" ht="12" customHeight="1" x14ac:dyDescent="0.3">
      <c r="A552" s="1" t="str">
        <f t="shared" si="26"/>
        <v>OXX1100103</v>
      </c>
      <c r="B552" s="111" t="s">
        <v>76</v>
      </c>
      <c r="C552" s="61">
        <v>1100103</v>
      </c>
      <c r="D552" s="62">
        <v>45926</v>
      </c>
      <c r="E552" s="105" t="s">
        <v>3394</v>
      </c>
      <c r="F552" s="105" t="s">
        <v>3395</v>
      </c>
      <c r="G552" s="162" t="s">
        <v>987</v>
      </c>
      <c r="H552" s="195" t="s">
        <v>89</v>
      </c>
      <c r="I552" s="64" t="s">
        <v>41</v>
      </c>
      <c r="J552" s="65">
        <v>3</v>
      </c>
      <c r="K552" s="66" t="s">
        <v>69</v>
      </c>
      <c r="L552" s="67" t="s">
        <v>90</v>
      </c>
      <c r="M552" s="67" t="s">
        <v>62</v>
      </c>
      <c r="N552" s="68" t="s">
        <v>62</v>
      </c>
      <c r="O552" s="68">
        <v>0.375</v>
      </c>
      <c r="P552" s="69"/>
      <c r="Q552" s="69"/>
      <c r="R552" s="70"/>
      <c r="S552" s="71"/>
      <c r="T552" s="69"/>
      <c r="U552" s="72"/>
      <c r="V552" s="73">
        <v>3</v>
      </c>
      <c r="W552" s="73">
        <v>67050</v>
      </c>
      <c r="X552" s="74">
        <v>5</v>
      </c>
      <c r="Y552" s="72">
        <v>0.75</v>
      </c>
      <c r="Z552" s="73" t="s">
        <v>90</v>
      </c>
      <c r="AA552" s="70">
        <v>45834</v>
      </c>
      <c r="AB552" s="73"/>
      <c r="AC552" s="75">
        <v>67050</v>
      </c>
      <c r="AD552" s="75">
        <v>7000</v>
      </c>
      <c r="AE552" s="75" t="s">
        <v>340</v>
      </c>
      <c r="AF552" s="76" t="s">
        <v>4898</v>
      </c>
      <c r="AG552" s="76" t="s">
        <v>4899</v>
      </c>
      <c r="AH552" s="77">
        <v>0</v>
      </c>
      <c r="AI552" s="77" t="s">
        <v>4900</v>
      </c>
    </row>
    <row r="553" spans="1:35" ht="12" customHeight="1" x14ac:dyDescent="0.3">
      <c r="A553" s="1" t="str">
        <f t="shared" si="26"/>
        <v>OXX1105580</v>
      </c>
      <c r="B553" s="111" t="s">
        <v>76</v>
      </c>
      <c r="C553" s="61">
        <v>1105580</v>
      </c>
      <c r="D553" s="62">
        <v>45926</v>
      </c>
      <c r="E553" s="105" t="s">
        <v>3396</v>
      </c>
      <c r="F553" s="105" t="s">
        <v>3397</v>
      </c>
      <c r="G553" s="162" t="s">
        <v>496</v>
      </c>
      <c r="H553" s="195" t="s">
        <v>89</v>
      </c>
      <c r="I553" s="64" t="s">
        <v>41</v>
      </c>
      <c r="J553" s="65">
        <v>3</v>
      </c>
      <c r="K553" s="66" t="s">
        <v>69</v>
      </c>
      <c r="L553" s="67" t="s">
        <v>366</v>
      </c>
      <c r="M553" s="67" t="s">
        <v>62</v>
      </c>
      <c r="N553" s="68" t="s">
        <v>62</v>
      </c>
      <c r="O553" s="68">
        <v>0.375</v>
      </c>
      <c r="P553" s="69"/>
      <c r="Q553" s="69"/>
      <c r="R553" s="70"/>
      <c r="S553" s="71"/>
      <c r="T553" s="69"/>
      <c r="U553" s="72"/>
      <c r="V553" s="73">
        <v>3</v>
      </c>
      <c r="W553" s="73">
        <v>78522</v>
      </c>
      <c r="X553" s="74">
        <v>5</v>
      </c>
      <c r="Y553" s="72">
        <v>0.82</v>
      </c>
      <c r="Z553" s="73" t="s">
        <v>91</v>
      </c>
      <c r="AA553" s="70">
        <v>45896</v>
      </c>
      <c r="AB553" s="73"/>
      <c r="AC553" s="75">
        <v>78522</v>
      </c>
      <c r="AD553" s="75">
        <v>7000</v>
      </c>
      <c r="AE553" s="75" t="s">
        <v>340</v>
      </c>
      <c r="AF553" s="76" t="s">
        <v>4901</v>
      </c>
      <c r="AG553" s="76" t="s">
        <v>4902</v>
      </c>
      <c r="AH553" s="77">
        <v>0</v>
      </c>
      <c r="AI553" s="77" t="s">
        <v>4903</v>
      </c>
    </row>
    <row r="554" spans="1:35" ht="12" customHeight="1" x14ac:dyDescent="0.3">
      <c r="A554" s="1" t="str">
        <f t="shared" si="26"/>
        <v>OXX1105781</v>
      </c>
      <c r="B554" s="111" t="s">
        <v>76</v>
      </c>
      <c r="C554" s="61">
        <v>1105781</v>
      </c>
      <c r="D554" s="62">
        <v>45926</v>
      </c>
      <c r="E554" s="105" t="s">
        <v>3398</v>
      </c>
      <c r="F554" s="105" t="s">
        <v>3399</v>
      </c>
      <c r="G554" s="162" t="s">
        <v>496</v>
      </c>
      <c r="H554" s="195" t="s">
        <v>89</v>
      </c>
      <c r="I554" s="64" t="s">
        <v>41</v>
      </c>
      <c r="J554" s="65">
        <v>3</v>
      </c>
      <c r="K554" s="66" t="s">
        <v>69</v>
      </c>
      <c r="L554" s="67" t="s">
        <v>410</v>
      </c>
      <c r="M554" s="67" t="s">
        <v>62</v>
      </c>
      <c r="N554" s="68" t="s">
        <v>62</v>
      </c>
      <c r="O554" s="68">
        <v>0.375</v>
      </c>
      <c r="P554" s="69"/>
      <c r="Q554" s="69"/>
      <c r="R554" s="70"/>
      <c r="S554" s="71"/>
      <c r="T554" s="69"/>
      <c r="U554" s="72"/>
      <c r="V554" s="73">
        <v>3</v>
      </c>
      <c r="W554" s="73">
        <v>71703</v>
      </c>
      <c r="X554" s="74">
        <v>5</v>
      </c>
      <c r="Y554" s="72">
        <v>0.88</v>
      </c>
      <c r="Z554" s="73" t="s">
        <v>96</v>
      </c>
      <c r="AA554" s="70">
        <v>45896</v>
      </c>
      <c r="AB554" s="73"/>
      <c r="AC554" s="75">
        <v>71703</v>
      </c>
      <c r="AD554" s="75">
        <v>7000</v>
      </c>
      <c r="AE554" s="75" t="s">
        <v>340</v>
      </c>
      <c r="AF554" s="76" t="s">
        <v>4904</v>
      </c>
      <c r="AG554" s="76" t="s">
        <v>4905</v>
      </c>
      <c r="AH554" s="77">
        <v>0</v>
      </c>
      <c r="AI554" s="77" t="s">
        <v>4906</v>
      </c>
    </row>
    <row r="555" spans="1:35" ht="12" customHeight="1" x14ac:dyDescent="0.3">
      <c r="A555" s="1" t="str">
        <f t="shared" si="26"/>
        <v>OXX1107098</v>
      </c>
      <c r="B555" s="111" t="s">
        <v>76</v>
      </c>
      <c r="C555" s="61">
        <v>1107098</v>
      </c>
      <c r="D555" s="62">
        <v>45926</v>
      </c>
      <c r="E555" s="105" t="s">
        <v>3400</v>
      </c>
      <c r="F555" s="105" t="s">
        <v>3401</v>
      </c>
      <c r="G555" s="162" t="s">
        <v>496</v>
      </c>
      <c r="H555" s="195" t="s">
        <v>89</v>
      </c>
      <c r="I555" s="64" t="s">
        <v>41</v>
      </c>
      <c r="J555" s="65">
        <v>3</v>
      </c>
      <c r="K555" s="66" t="s">
        <v>69</v>
      </c>
      <c r="L555" s="67" t="s">
        <v>92</v>
      </c>
      <c r="M555" s="67" t="s">
        <v>62</v>
      </c>
      <c r="N555" s="68" t="s">
        <v>62</v>
      </c>
      <c r="O555" s="68">
        <v>0.375</v>
      </c>
      <c r="P555" s="69"/>
      <c r="Q555" s="69"/>
      <c r="R555" s="70"/>
      <c r="S555" s="71"/>
      <c r="T555" s="69"/>
      <c r="U555" s="72"/>
      <c r="V555" s="73">
        <v>3</v>
      </c>
      <c r="W555" s="73">
        <v>54917</v>
      </c>
      <c r="X555" s="74">
        <v>5</v>
      </c>
      <c r="Y555" s="72">
        <v>0.92</v>
      </c>
      <c r="Z555" s="73" t="s">
        <v>97</v>
      </c>
      <c r="AA555" s="70">
        <v>45896</v>
      </c>
      <c r="AB555" s="73"/>
      <c r="AC555" s="75">
        <v>54917</v>
      </c>
      <c r="AD555" s="75">
        <v>5000</v>
      </c>
      <c r="AE555" s="75" t="s">
        <v>340</v>
      </c>
      <c r="AF555" s="76" t="s">
        <v>4907</v>
      </c>
      <c r="AG555" s="76" t="s">
        <v>4908</v>
      </c>
      <c r="AH555" s="77">
        <v>0</v>
      </c>
      <c r="AI555" s="77" t="s">
        <v>4909</v>
      </c>
    </row>
    <row r="556" spans="1:35" ht="12" customHeight="1" x14ac:dyDescent="0.3">
      <c r="A556" s="1" t="str">
        <f t="shared" si="26"/>
        <v>OXX1107163</v>
      </c>
      <c r="B556" s="111" t="s">
        <v>76</v>
      </c>
      <c r="C556" s="61">
        <v>1107163</v>
      </c>
      <c r="D556" s="62">
        <v>45926</v>
      </c>
      <c r="E556" s="105" t="s">
        <v>3402</v>
      </c>
      <c r="F556" s="105" t="s">
        <v>3403</v>
      </c>
      <c r="G556" s="162" t="s">
        <v>496</v>
      </c>
      <c r="H556" s="195" t="s">
        <v>89</v>
      </c>
      <c r="I556" s="64" t="s">
        <v>41</v>
      </c>
      <c r="J556" s="65">
        <v>3</v>
      </c>
      <c r="K556" s="66" t="s">
        <v>69</v>
      </c>
      <c r="L556" s="67" t="s">
        <v>97</v>
      </c>
      <c r="M556" s="67" t="s">
        <v>62</v>
      </c>
      <c r="N556" s="68" t="s">
        <v>62</v>
      </c>
      <c r="O556" s="68">
        <v>0.375</v>
      </c>
      <c r="P556" s="69"/>
      <c r="Q556" s="69"/>
      <c r="R556" s="70"/>
      <c r="S556" s="71"/>
      <c r="T556" s="69"/>
      <c r="U556" s="72"/>
      <c r="V556" s="73">
        <v>3</v>
      </c>
      <c r="W556" s="73">
        <v>76419</v>
      </c>
      <c r="X556" s="74">
        <v>4.9000000000000004</v>
      </c>
      <c r="Y556" s="72">
        <v>0.56999999999999995</v>
      </c>
      <c r="Z556" s="73" t="s">
        <v>100</v>
      </c>
      <c r="AA556" s="70">
        <v>45896</v>
      </c>
      <c r="AB556" s="73"/>
      <c r="AC556" s="75">
        <v>76419</v>
      </c>
      <c r="AD556" s="75">
        <v>7000</v>
      </c>
      <c r="AE556" s="75" t="s">
        <v>340</v>
      </c>
      <c r="AF556" s="76" t="s">
        <v>4910</v>
      </c>
      <c r="AG556" s="76" t="s">
        <v>4911</v>
      </c>
      <c r="AH556" s="77">
        <v>0</v>
      </c>
      <c r="AI556" s="77" t="s">
        <v>4912</v>
      </c>
    </row>
    <row r="557" spans="1:35" ht="12" customHeight="1" x14ac:dyDescent="0.3">
      <c r="A557" s="1" t="str">
        <f t="shared" si="26"/>
        <v>OXX1111648</v>
      </c>
      <c r="B557" s="111" t="s">
        <v>76</v>
      </c>
      <c r="C557" s="61">
        <v>1111648</v>
      </c>
      <c r="D557" s="62">
        <v>45926</v>
      </c>
      <c r="E557" s="105" t="s">
        <v>3404</v>
      </c>
      <c r="F557" s="105" t="s">
        <v>3405</v>
      </c>
      <c r="G557" s="162" t="s">
        <v>496</v>
      </c>
      <c r="H557" s="195" t="s">
        <v>89</v>
      </c>
      <c r="I557" s="64" t="s">
        <v>41</v>
      </c>
      <c r="J557" s="65">
        <v>3</v>
      </c>
      <c r="K557" s="66" t="s">
        <v>69</v>
      </c>
      <c r="L557" s="67" t="s">
        <v>95</v>
      </c>
      <c r="M557" s="67" t="s">
        <v>62</v>
      </c>
      <c r="N557" s="68" t="s">
        <v>62</v>
      </c>
      <c r="O557" s="68">
        <v>0.375</v>
      </c>
      <c r="P557" s="69"/>
      <c r="Q557" s="69"/>
      <c r="R557" s="70"/>
      <c r="S557" s="71"/>
      <c r="T557" s="69"/>
      <c r="U557" s="72"/>
      <c r="V557" s="73">
        <v>3</v>
      </c>
      <c r="W557" s="73">
        <v>56709</v>
      </c>
      <c r="X557" s="74">
        <v>5</v>
      </c>
      <c r="Y557" s="72">
        <v>0.92</v>
      </c>
      <c r="Z557" s="73" t="s">
        <v>93</v>
      </c>
      <c r="AA557" s="70">
        <v>45896</v>
      </c>
      <c r="AB557" s="73"/>
      <c r="AC557" s="75">
        <v>56709</v>
      </c>
      <c r="AD557" s="75">
        <v>5000</v>
      </c>
      <c r="AE557" s="75" t="s">
        <v>340</v>
      </c>
      <c r="AF557" s="76" t="s">
        <v>4913</v>
      </c>
      <c r="AG557" s="76" t="s">
        <v>2302</v>
      </c>
      <c r="AH557" s="77">
        <v>0</v>
      </c>
      <c r="AI557" s="77" t="s">
        <v>4914</v>
      </c>
    </row>
    <row r="558" spans="1:35" ht="12" customHeight="1" x14ac:dyDescent="0.3">
      <c r="A558" s="1" t="str">
        <f t="shared" si="26"/>
        <v>OXX1113927</v>
      </c>
      <c r="B558" s="111" t="s">
        <v>76</v>
      </c>
      <c r="C558" s="61">
        <v>1113927</v>
      </c>
      <c r="D558" s="62">
        <v>45926</v>
      </c>
      <c r="E558" s="105" t="s">
        <v>3406</v>
      </c>
      <c r="F558" s="105" t="s">
        <v>3407</v>
      </c>
      <c r="G558" s="162" t="s">
        <v>496</v>
      </c>
      <c r="H558" s="195" t="s">
        <v>89</v>
      </c>
      <c r="I558" s="64" t="s">
        <v>41</v>
      </c>
      <c r="J558" s="65">
        <v>3</v>
      </c>
      <c r="K558" s="66" t="s">
        <v>69</v>
      </c>
      <c r="L558" s="67" t="s">
        <v>272</v>
      </c>
      <c r="M558" s="67" t="s">
        <v>62</v>
      </c>
      <c r="N558" s="68" t="s">
        <v>62</v>
      </c>
      <c r="O558" s="68">
        <v>0.375</v>
      </c>
      <c r="P558" s="69"/>
      <c r="Q558" s="69"/>
      <c r="R558" s="70"/>
      <c r="S558" s="71"/>
      <c r="T558" s="69"/>
      <c r="U558" s="72"/>
      <c r="V558" s="73" t="s">
        <v>48</v>
      </c>
      <c r="W558" s="73" t="s">
        <v>48</v>
      </c>
      <c r="X558" s="74" t="s">
        <v>48</v>
      </c>
      <c r="Y558" s="72" t="s">
        <v>48</v>
      </c>
      <c r="Z558" s="73" t="s">
        <v>48</v>
      </c>
      <c r="AA558" s="70" t="s">
        <v>48</v>
      </c>
      <c r="AB558" s="73"/>
      <c r="AC558" s="75">
        <v>85000</v>
      </c>
      <c r="AD558" s="75">
        <v>7000</v>
      </c>
      <c r="AE558" s="75" t="s">
        <v>340</v>
      </c>
      <c r="AF558" s="76" t="s">
        <v>4915</v>
      </c>
      <c r="AG558" s="76" t="s">
        <v>4916</v>
      </c>
      <c r="AH558" s="77">
        <v>0</v>
      </c>
      <c r="AI558" s="77" t="s">
        <v>4917</v>
      </c>
    </row>
    <row r="559" spans="1:35" ht="12" customHeight="1" x14ac:dyDescent="0.3">
      <c r="A559" s="1" t="str">
        <f t="shared" si="26"/>
        <v>OXX1104932</v>
      </c>
      <c r="B559" s="111" t="s">
        <v>76</v>
      </c>
      <c r="C559" s="61">
        <v>1104932</v>
      </c>
      <c r="D559" s="62">
        <v>45926</v>
      </c>
      <c r="E559" s="105" t="s">
        <v>3408</v>
      </c>
      <c r="F559" s="105" t="s">
        <v>3409</v>
      </c>
      <c r="G559" s="162" t="s">
        <v>814</v>
      </c>
      <c r="H559" s="63" t="s">
        <v>101</v>
      </c>
      <c r="I559" s="64" t="s">
        <v>41</v>
      </c>
      <c r="J559" s="65">
        <v>3</v>
      </c>
      <c r="K559" s="66" t="s">
        <v>69</v>
      </c>
      <c r="L559" s="67" t="s">
        <v>379</v>
      </c>
      <c r="M559" s="67" t="s">
        <v>62</v>
      </c>
      <c r="N559" s="68" t="s">
        <v>62</v>
      </c>
      <c r="O559" s="68">
        <v>0.375</v>
      </c>
      <c r="P559" s="69"/>
      <c r="Q559" s="69"/>
      <c r="R559" s="70"/>
      <c r="S559" s="71"/>
      <c r="T559" s="69"/>
      <c r="U559" s="72"/>
      <c r="V559" s="73">
        <v>3</v>
      </c>
      <c r="W559" s="73">
        <v>74162</v>
      </c>
      <c r="X559" s="74">
        <v>5</v>
      </c>
      <c r="Y559" s="72">
        <v>0.79499999999999993</v>
      </c>
      <c r="Z559" s="73" t="s">
        <v>271</v>
      </c>
      <c r="AA559" s="70">
        <v>45867</v>
      </c>
      <c r="AB559" s="73"/>
      <c r="AC559" s="75">
        <v>74162</v>
      </c>
      <c r="AD559" s="75">
        <v>7000</v>
      </c>
      <c r="AE559" s="75" t="s">
        <v>340</v>
      </c>
      <c r="AF559" s="76" t="s">
        <v>4918</v>
      </c>
      <c r="AG559" s="76" t="s">
        <v>4919</v>
      </c>
      <c r="AH559" s="77">
        <v>0</v>
      </c>
      <c r="AI559" s="77" t="s">
        <v>4920</v>
      </c>
    </row>
    <row r="560" spans="1:35" ht="12" customHeight="1" x14ac:dyDescent="0.3">
      <c r="A560" s="1" t="str">
        <f t="shared" si="26"/>
        <v>OXX1106543</v>
      </c>
      <c r="B560" s="111" t="s">
        <v>76</v>
      </c>
      <c r="C560" s="61">
        <v>1106543</v>
      </c>
      <c r="D560" s="62">
        <v>45926</v>
      </c>
      <c r="E560" s="105" t="s">
        <v>3410</v>
      </c>
      <c r="F560" s="105" t="s">
        <v>3411</v>
      </c>
      <c r="G560" s="162" t="s">
        <v>814</v>
      </c>
      <c r="H560" s="63" t="s">
        <v>101</v>
      </c>
      <c r="I560" s="64" t="s">
        <v>41</v>
      </c>
      <c r="J560" s="65">
        <v>3</v>
      </c>
      <c r="K560" s="66" t="s">
        <v>69</v>
      </c>
      <c r="L560" s="67" t="s">
        <v>271</v>
      </c>
      <c r="M560" s="67" t="s">
        <v>62</v>
      </c>
      <c r="N560" s="68" t="s">
        <v>62</v>
      </c>
      <c r="O560" s="68">
        <v>0.375</v>
      </c>
      <c r="P560" s="69"/>
      <c r="Q560" s="69"/>
      <c r="R560" s="70"/>
      <c r="S560" s="71"/>
      <c r="T560" s="69"/>
      <c r="U560" s="72"/>
      <c r="V560" s="73">
        <v>3</v>
      </c>
      <c r="W560" s="73">
        <v>71930</v>
      </c>
      <c r="X560" s="74">
        <v>5</v>
      </c>
      <c r="Y560" s="72">
        <v>0.625</v>
      </c>
      <c r="Z560" s="73" t="s">
        <v>271</v>
      </c>
      <c r="AA560" s="70">
        <v>45895</v>
      </c>
      <c r="AB560" s="73"/>
      <c r="AC560" s="75">
        <v>71930</v>
      </c>
      <c r="AD560" s="75">
        <v>7000</v>
      </c>
      <c r="AE560" s="75" t="s">
        <v>340</v>
      </c>
      <c r="AF560" s="76" t="s">
        <v>4921</v>
      </c>
      <c r="AG560" s="76" t="s">
        <v>4922</v>
      </c>
      <c r="AH560" s="77">
        <v>0</v>
      </c>
      <c r="AI560" s="77" t="s">
        <v>4923</v>
      </c>
    </row>
    <row r="561" spans="1:35" ht="12" customHeight="1" x14ac:dyDescent="0.3">
      <c r="A561" s="1" t="str">
        <f t="shared" si="26"/>
        <v>OXX1090039</v>
      </c>
      <c r="B561" s="111" t="s">
        <v>76</v>
      </c>
      <c r="C561" s="61">
        <v>1090039</v>
      </c>
      <c r="D561" s="62">
        <v>45926</v>
      </c>
      <c r="E561" s="105" t="s">
        <v>3412</v>
      </c>
      <c r="F561" s="105" t="s">
        <v>3413</v>
      </c>
      <c r="G561" s="162" t="s">
        <v>496</v>
      </c>
      <c r="H561" s="195" t="s">
        <v>103</v>
      </c>
      <c r="I561" s="64" t="s">
        <v>41</v>
      </c>
      <c r="J561" s="65">
        <v>3</v>
      </c>
      <c r="K561" s="66" t="s">
        <v>69</v>
      </c>
      <c r="L561" s="67" t="s">
        <v>404</v>
      </c>
      <c r="M561" s="67" t="s">
        <v>62</v>
      </c>
      <c r="N561" s="68" t="s">
        <v>62</v>
      </c>
      <c r="O561" s="68">
        <v>0.375</v>
      </c>
      <c r="P561" s="69"/>
      <c r="Q561" s="69"/>
      <c r="R561" s="70"/>
      <c r="S561" s="71"/>
      <c r="T561" s="69"/>
      <c r="U561" s="72"/>
      <c r="V561" s="73">
        <v>3</v>
      </c>
      <c r="W561" s="73">
        <v>126378</v>
      </c>
      <c r="X561" s="74">
        <v>5</v>
      </c>
      <c r="Y561" s="72">
        <v>0.59499999999999997</v>
      </c>
      <c r="Z561" s="73" t="s">
        <v>342</v>
      </c>
      <c r="AA561" s="70">
        <v>45896</v>
      </c>
      <c r="AB561" s="73"/>
      <c r="AC561" s="75">
        <v>126378</v>
      </c>
      <c r="AD561" s="75">
        <v>11000</v>
      </c>
      <c r="AE561" s="75" t="s">
        <v>340</v>
      </c>
      <c r="AF561" s="76" t="s">
        <v>4924</v>
      </c>
      <c r="AG561" s="76" t="s">
        <v>4925</v>
      </c>
      <c r="AH561" s="77">
        <v>0</v>
      </c>
      <c r="AI561" s="77" t="s">
        <v>4926</v>
      </c>
    </row>
    <row r="562" spans="1:35" ht="12" customHeight="1" x14ac:dyDescent="0.3">
      <c r="A562" s="1" t="str">
        <f t="shared" si="26"/>
        <v>OXX1094138</v>
      </c>
      <c r="B562" s="111" t="s">
        <v>76</v>
      </c>
      <c r="C562" s="61">
        <v>1094138</v>
      </c>
      <c r="D562" s="62">
        <v>45926</v>
      </c>
      <c r="E562" s="105" t="s">
        <v>3414</v>
      </c>
      <c r="F562" s="105" t="s">
        <v>3415</v>
      </c>
      <c r="G562" s="162" t="s">
        <v>496</v>
      </c>
      <c r="H562" s="195" t="s">
        <v>103</v>
      </c>
      <c r="I562" s="64" t="s">
        <v>41</v>
      </c>
      <c r="J562" s="65">
        <v>3</v>
      </c>
      <c r="K562" s="66" t="s">
        <v>69</v>
      </c>
      <c r="L562" s="67" t="s">
        <v>111</v>
      </c>
      <c r="M562" s="67" t="s">
        <v>62</v>
      </c>
      <c r="N562" s="68" t="s">
        <v>62</v>
      </c>
      <c r="O562" s="68">
        <v>0.375</v>
      </c>
      <c r="P562" s="69"/>
      <c r="Q562" s="69"/>
      <c r="R562" s="70"/>
      <c r="S562" s="71"/>
      <c r="T562" s="69"/>
      <c r="U562" s="72"/>
      <c r="V562" s="73">
        <v>3</v>
      </c>
      <c r="W562" s="73">
        <v>90829</v>
      </c>
      <c r="X562" s="74">
        <v>4.7</v>
      </c>
      <c r="Y562" s="72">
        <v>0.79499999999999993</v>
      </c>
      <c r="Z562" s="73" t="s">
        <v>111</v>
      </c>
      <c r="AA562" s="70">
        <v>45896</v>
      </c>
      <c r="AB562" s="73"/>
      <c r="AC562" s="75">
        <v>90829</v>
      </c>
      <c r="AD562" s="75">
        <v>9000</v>
      </c>
      <c r="AE562" s="75" t="s">
        <v>340</v>
      </c>
      <c r="AF562" s="76" t="s">
        <v>4927</v>
      </c>
      <c r="AG562" s="76" t="s">
        <v>4928</v>
      </c>
      <c r="AH562" s="77">
        <v>0</v>
      </c>
      <c r="AI562" s="77" t="s">
        <v>4929</v>
      </c>
    </row>
    <row r="563" spans="1:35" ht="12" customHeight="1" x14ac:dyDescent="0.3">
      <c r="A563" s="1" t="str">
        <f t="shared" si="26"/>
        <v>OXX1095384</v>
      </c>
      <c r="B563" s="111" t="s">
        <v>76</v>
      </c>
      <c r="C563" s="61">
        <v>1095384</v>
      </c>
      <c r="D563" s="62">
        <v>45926</v>
      </c>
      <c r="E563" s="105" t="s">
        <v>3416</v>
      </c>
      <c r="F563" s="105" t="s">
        <v>3417</v>
      </c>
      <c r="G563" s="162" t="s">
        <v>496</v>
      </c>
      <c r="H563" s="195" t="s">
        <v>103</v>
      </c>
      <c r="I563" s="64" t="s">
        <v>41</v>
      </c>
      <c r="J563" s="65">
        <v>3</v>
      </c>
      <c r="K563" s="66" t="s">
        <v>69</v>
      </c>
      <c r="L563" s="67" t="s">
        <v>433</v>
      </c>
      <c r="M563" s="67" t="s">
        <v>62</v>
      </c>
      <c r="N563" s="68" t="s">
        <v>62</v>
      </c>
      <c r="O563" s="68">
        <v>0.375</v>
      </c>
      <c r="P563" s="69"/>
      <c r="Q563" s="69"/>
      <c r="R563" s="70"/>
      <c r="S563" s="71"/>
      <c r="T563" s="69"/>
      <c r="U563" s="72"/>
      <c r="V563" s="73">
        <v>3</v>
      </c>
      <c r="W563" s="73">
        <v>81898</v>
      </c>
      <c r="X563" s="74">
        <v>5</v>
      </c>
      <c r="Y563" s="72">
        <v>0.84</v>
      </c>
      <c r="Z563" s="73" t="s">
        <v>94</v>
      </c>
      <c r="AA563" s="70">
        <v>45896</v>
      </c>
      <c r="AB563" s="73"/>
      <c r="AC563" s="75">
        <v>81898</v>
      </c>
      <c r="AD563" s="75">
        <v>7000</v>
      </c>
      <c r="AE563" s="75" t="s">
        <v>340</v>
      </c>
      <c r="AF563" s="76" t="s">
        <v>4930</v>
      </c>
      <c r="AG563" s="76" t="s">
        <v>4931</v>
      </c>
      <c r="AH563" s="77">
        <v>0</v>
      </c>
      <c r="AI563" s="77" t="s">
        <v>4932</v>
      </c>
    </row>
    <row r="564" spans="1:35" ht="12" customHeight="1" x14ac:dyDescent="0.3">
      <c r="A564" s="1" t="str">
        <f t="shared" si="26"/>
        <v>OXX1096850</v>
      </c>
      <c r="B564" s="111" t="s">
        <v>76</v>
      </c>
      <c r="C564" s="61">
        <v>1096850</v>
      </c>
      <c r="D564" s="62">
        <v>45926</v>
      </c>
      <c r="E564" s="105" t="s">
        <v>3418</v>
      </c>
      <c r="F564" s="105" t="s">
        <v>3419</v>
      </c>
      <c r="G564" s="162" t="s">
        <v>496</v>
      </c>
      <c r="H564" s="195" t="s">
        <v>103</v>
      </c>
      <c r="I564" s="64" t="s">
        <v>41</v>
      </c>
      <c r="J564" s="65">
        <v>3</v>
      </c>
      <c r="K564" s="66" t="s">
        <v>69</v>
      </c>
      <c r="L564" s="67" t="s">
        <v>252</v>
      </c>
      <c r="M564" s="67" t="s">
        <v>62</v>
      </c>
      <c r="N564" s="68" t="s">
        <v>62</v>
      </c>
      <c r="O564" s="68">
        <v>0.375</v>
      </c>
      <c r="P564" s="69"/>
      <c r="Q564" s="69"/>
      <c r="R564" s="70"/>
      <c r="S564" s="71"/>
      <c r="T564" s="69"/>
      <c r="U564" s="72"/>
      <c r="V564" s="73">
        <v>3</v>
      </c>
      <c r="W564" s="73">
        <v>89236</v>
      </c>
      <c r="X564" s="74">
        <v>5</v>
      </c>
      <c r="Y564" s="72">
        <v>0.76</v>
      </c>
      <c r="Z564" s="73" t="s">
        <v>95</v>
      </c>
      <c r="AA564" s="70">
        <v>45852</v>
      </c>
      <c r="AB564" s="73"/>
      <c r="AC564" s="75">
        <v>89236</v>
      </c>
      <c r="AD564" s="75">
        <v>9000</v>
      </c>
      <c r="AE564" s="75" t="s">
        <v>340</v>
      </c>
      <c r="AF564" s="76" t="s">
        <v>4933</v>
      </c>
      <c r="AG564" s="76" t="s">
        <v>4934</v>
      </c>
      <c r="AH564" s="77">
        <v>0</v>
      </c>
      <c r="AI564" s="77" t="s">
        <v>4935</v>
      </c>
    </row>
    <row r="565" spans="1:35" ht="12" customHeight="1" x14ac:dyDescent="0.3">
      <c r="A565" s="1" t="str">
        <f t="shared" si="26"/>
        <v>OXX1099208</v>
      </c>
      <c r="B565" s="111" t="s">
        <v>76</v>
      </c>
      <c r="C565" s="61">
        <v>1099208</v>
      </c>
      <c r="D565" s="62">
        <v>45926</v>
      </c>
      <c r="E565" s="105" t="s">
        <v>3420</v>
      </c>
      <c r="F565" s="105" t="s">
        <v>3421</v>
      </c>
      <c r="G565" s="162" t="s">
        <v>840</v>
      </c>
      <c r="H565" s="195" t="s">
        <v>103</v>
      </c>
      <c r="I565" s="64" t="s">
        <v>41</v>
      </c>
      <c r="J565" s="65">
        <v>3</v>
      </c>
      <c r="K565" s="66" t="s">
        <v>69</v>
      </c>
      <c r="L565" s="67" t="s">
        <v>110</v>
      </c>
      <c r="M565" s="67" t="s">
        <v>83</v>
      </c>
      <c r="N565" s="68">
        <v>0.29166666666666669</v>
      </c>
      <c r="O565" s="68">
        <v>0.375</v>
      </c>
      <c r="P565" s="69"/>
      <c r="Q565" s="69"/>
      <c r="R565" s="70"/>
      <c r="S565" s="71"/>
      <c r="T565" s="69"/>
      <c r="U565" s="72"/>
      <c r="V565" s="73">
        <v>3</v>
      </c>
      <c r="W565" s="73">
        <v>67800</v>
      </c>
      <c r="X565" s="74">
        <v>5</v>
      </c>
      <c r="Y565" s="72">
        <v>0.93480000000000008</v>
      </c>
      <c r="Z565" s="73" t="s">
        <v>104</v>
      </c>
      <c r="AA565" s="70">
        <v>45834</v>
      </c>
      <c r="AB565" s="73"/>
      <c r="AC565" s="75">
        <v>67800</v>
      </c>
      <c r="AD565" s="75">
        <v>7000</v>
      </c>
      <c r="AE565" s="75" t="s">
        <v>340</v>
      </c>
      <c r="AF565" s="76" t="s">
        <v>4936</v>
      </c>
      <c r="AG565" s="76" t="s">
        <v>4937</v>
      </c>
      <c r="AH565" s="77">
        <v>0</v>
      </c>
      <c r="AI565" s="77" t="s">
        <v>4938</v>
      </c>
    </row>
    <row r="566" spans="1:35" ht="12" customHeight="1" x14ac:dyDescent="0.3">
      <c r="A566" s="1" t="str">
        <f t="shared" si="26"/>
        <v>OXX1104810</v>
      </c>
      <c r="B566" s="111" t="s">
        <v>76</v>
      </c>
      <c r="C566" s="61">
        <v>1104810</v>
      </c>
      <c r="D566" s="62">
        <v>45926</v>
      </c>
      <c r="E566" s="105" t="s">
        <v>3422</v>
      </c>
      <c r="F566" s="105" t="s">
        <v>3423</v>
      </c>
      <c r="G566" s="162" t="s">
        <v>496</v>
      </c>
      <c r="H566" s="195" t="s">
        <v>103</v>
      </c>
      <c r="I566" s="64" t="s">
        <v>41</v>
      </c>
      <c r="J566" s="65">
        <v>3</v>
      </c>
      <c r="K566" s="66" t="s">
        <v>69</v>
      </c>
      <c r="L566" s="67" t="s">
        <v>177</v>
      </c>
      <c r="M566" s="67" t="s">
        <v>62</v>
      </c>
      <c r="N566" s="68" t="s">
        <v>62</v>
      </c>
      <c r="O566" s="68">
        <v>0.375</v>
      </c>
      <c r="P566" s="69"/>
      <c r="Q566" s="69"/>
      <c r="R566" s="70"/>
      <c r="S566" s="71"/>
      <c r="T566" s="69"/>
      <c r="U566" s="72"/>
      <c r="V566" s="73">
        <v>3</v>
      </c>
      <c r="W566" s="73">
        <v>58314</v>
      </c>
      <c r="X566" s="74">
        <v>5</v>
      </c>
      <c r="Y566" s="72">
        <v>0.55500000000000005</v>
      </c>
      <c r="Z566" s="73" t="s">
        <v>171</v>
      </c>
      <c r="AA566" s="70">
        <v>45896</v>
      </c>
      <c r="AB566" s="73"/>
      <c r="AC566" s="75">
        <v>58314</v>
      </c>
      <c r="AD566" s="75">
        <v>5000</v>
      </c>
      <c r="AE566" s="75" t="s">
        <v>340</v>
      </c>
      <c r="AF566" s="76" t="s">
        <v>4939</v>
      </c>
      <c r="AG566" s="76" t="s">
        <v>4940</v>
      </c>
      <c r="AH566" s="77">
        <v>0</v>
      </c>
      <c r="AI566" s="77" t="s">
        <v>4941</v>
      </c>
    </row>
    <row r="567" spans="1:35" ht="12" customHeight="1" x14ac:dyDescent="0.3">
      <c r="A567" s="1" t="str">
        <f t="shared" si="26"/>
        <v>OXX1105590</v>
      </c>
      <c r="B567" s="111" t="s">
        <v>76</v>
      </c>
      <c r="C567" s="61">
        <v>1105590</v>
      </c>
      <c r="D567" s="62">
        <v>45926</v>
      </c>
      <c r="E567" s="105" t="s">
        <v>3424</v>
      </c>
      <c r="F567" s="105" t="s">
        <v>3425</v>
      </c>
      <c r="G567" s="162" t="s">
        <v>496</v>
      </c>
      <c r="H567" s="195" t="s">
        <v>103</v>
      </c>
      <c r="I567" s="64" t="s">
        <v>41</v>
      </c>
      <c r="J567" s="65">
        <v>3</v>
      </c>
      <c r="K567" s="66" t="s">
        <v>69</v>
      </c>
      <c r="L567" s="67" t="s">
        <v>171</v>
      </c>
      <c r="M567" s="67" t="s">
        <v>62</v>
      </c>
      <c r="N567" s="68" t="s">
        <v>62</v>
      </c>
      <c r="O567" s="68">
        <v>0.375</v>
      </c>
      <c r="P567" s="69"/>
      <c r="Q567" s="69"/>
      <c r="R567" s="70"/>
      <c r="S567" s="71"/>
      <c r="T567" s="69"/>
      <c r="U567" s="72"/>
      <c r="V567" s="73">
        <v>3</v>
      </c>
      <c r="W567" s="73">
        <v>68376</v>
      </c>
      <c r="X567" s="74">
        <v>5</v>
      </c>
      <c r="Y567" s="72">
        <v>0.72500000000000009</v>
      </c>
      <c r="Z567" s="73" t="s">
        <v>109</v>
      </c>
      <c r="AA567" s="70">
        <v>45896</v>
      </c>
      <c r="AB567" s="73"/>
      <c r="AC567" s="75">
        <v>68376</v>
      </c>
      <c r="AD567" s="75">
        <v>7000</v>
      </c>
      <c r="AE567" s="75" t="s">
        <v>340</v>
      </c>
      <c r="AF567" s="76" t="s">
        <v>4942</v>
      </c>
      <c r="AG567" s="76" t="s">
        <v>4791</v>
      </c>
      <c r="AH567" s="77">
        <v>0</v>
      </c>
      <c r="AI567" s="77" t="s">
        <v>4943</v>
      </c>
    </row>
    <row r="568" spans="1:35" ht="12" customHeight="1" x14ac:dyDescent="0.3">
      <c r="A568" s="1" t="str">
        <f t="shared" si="26"/>
        <v>OXX1106515</v>
      </c>
      <c r="B568" s="111" t="s">
        <v>76</v>
      </c>
      <c r="C568" s="61">
        <v>1106515</v>
      </c>
      <c r="D568" s="62">
        <v>45926</v>
      </c>
      <c r="E568" s="105" t="s">
        <v>3426</v>
      </c>
      <c r="F568" s="105" t="s">
        <v>3427</v>
      </c>
      <c r="G568" s="162" t="s">
        <v>496</v>
      </c>
      <c r="H568" s="195" t="s">
        <v>103</v>
      </c>
      <c r="I568" s="64" t="s">
        <v>41</v>
      </c>
      <c r="J568" s="65">
        <v>3</v>
      </c>
      <c r="K568" s="66" t="s">
        <v>69</v>
      </c>
      <c r="L568" s="67" t="s">
        <v>109</v>
      </c>
      <c r="M568" s="67" t="s">
        <v>62</v>
      </c>
      <c r="N568" s="68" t="s">
        <v>62</v>
      </c>
      <c r="O568" s="68">
        <v>0.375</v>
      </c>
      <c r="P568" s="69"/>
      <c r="Q568" s="69"/>
      <c r="R568" s="70"/>
      <c r="S568" s="71"/>
      <c r="T568" s="69"/>
      <c r="U568" s="72"/>
      <c r="V568" s="73">
        <v>3</v>
      </c>
      <c r="W568" s="73">
        <v>58603</v>
      </c>
      <c r="X568" s="74">
        <v>5</v>
      </c>
      <c r="Y568" s="72">
        <v>0.745</v>
      </c>
      <c r="Z568" s="73" t="s">
        <v>110</v>
      </c>
      <c r="AA568" s="70">
        <v>45896</v>
      </c>
      <c r="AB568" s="73"/>
      <c r="AC568" s="75">
        <v>58603</v>
      </c>
      <c r="AD568" s="75">
        <v>5000</v>
      </c>
      <c r="AE568" s="75" t="s">
        <v>340</v>
      </c>
      <c r="AF568" s="76" t="s">
        <v>4944</v>
      </c>
      <c r="AG568" s="76" t="s">
        <v>4945</v>
      </c>
      <c r="AH568" s="77">
        <v>0</v>
      </c>
      <c r="AI568" s="77" t="s">
        <v>4946</v>
      </c>
    </row>
    <row r="569" spans="1:35" ht="12" customHeight="1" x14ac:dyDescent="0.3">
      <c r="A569" s="1" t="str">
        <f t="shared" si="26"/>
        <v>OXX1108107</v>
      </c>
      <c r="B569" s="111" t="s">
        <v>76</v>
      </c>
      <c r="C569" s="61">
        <v>1108107</v>
      </c>
      <c r="D569" s="62">
        <v>45926</v>
      </c>
      <c r="E569" s="105" t="s">
        <v>3428</v>
      </c>
      <c r="F569" s="105" t="s">
        <v>3429</v>
      </c>
      <c r="G569" s="162" t="s">
        <v>496</v>
      </c>
      <c r="H569" s="195" t="s">
        <v>103</v>
      </c>
      <c r="I569" s="64" t="s">
        <v>41</v>
      </c>
      <c r="J569" s="65">
        <v>3</v>
      </c>
      <c r="K569" s="66" t="s">
        <v>69</v>
      </c>
      <c r="L569" s="67" t="s">
        <v>108</v>
      </c>
      <c r="M569" s="67" t="s">
        <v>62</v>
      </c>
      <c r="N569" s="68" t="s">
        <v>62</v>
      </c>
      <c r="O569" s="68">
        <v>0.375</v>
      </c>
      <c r="P569" s="69"/>
      <c r="Q569" s="69"/>
      <c r="R569" s="70"/>
      <c r="S569" s="71"/>
      <c r="T569" s="69"/>
      <c r="U569" s="72"/>
      <c r="V569" s="73">
        <v>3</v>
      </c>
      <c r="W569" s="73">
        <v>64216</v>
      </c>
      <c r="X569" s="74">
        <v>5</v>
      </c>
      <c r="Y569" s="72">
        <v>0.8</v>
      </c>
      <c r="Z569" s="73" t="s">
        <v>161</v>
      </c>
      <c r="AA569" s="70">
        <v>45896</v>
      </c>
      <c r="AB569" s="73"/>
      <c r="AC569" s="75">
        <v>64216</v>
      </c>
      <c r="AD569" s="75">
        <v>7000</v>
      </c>
      <c r="AE569" s="75" t="s">
        <v>340</v>
      </c>
      <c r="AF569" s="76" t="s">
        <v>4947</v>
      </c>
      <c r="AG569" s="76" t="s">
        <v>4948</v>
      </c>
      <c r="AH569" s="77">
        <v>0</v>
      </c>
      <c r="AI569" s="77" t="s">
        <v>4949</v>
      </c>
    </row>
    <row r="570" spans="1:35" ht="12" customHeight="1" x14ac:dyDescent="0.3">
      <c r="A570" s="1" t="str">
        <f t="shared" si="26"/>
        <v>OXX1109812</v>
      </c>
      <c r="B570" s="111" t="s">
        <v>76</v>
      </c>
      <c r="C570" s="61">
        <v>1109812</v>
      </c>
      <c r="D570" s="62">
        <v>45926</v>
      </c>
      <c r="E570" s="105" t="s">
        <v>3430</v>
      </c>
      <c r="F570" s="105" t="s">
        <v>3431</v>
      </c>
      <c r="G570" s="162" t="s">
        <v>496</v>
      </c>
      <c r="H570" s="195" t="s">
        <v>103</v>
      </c>
      <c r="I570" s="64" t="s">
        <v>41</v>
      </c>
      <c r="J570" s="65">
        <v>3</v>
      </c>
      <c r="K570" s="66" t="s">
        <v>69</v>
      </c>
      <c r="L570" s="67" t="s">
        <v>446</v>
      </c>
      <c r="M570" s="67" t="s">
        <v>62</v>
      </c>
      <c r="N570" s="68" t="s">
        <v>62</v>
      </c>
      <c r="O570" s="68">
        <v>0.375</v>
      </c>
      <c r="P570" s="69"/>
      <c r="Q570" s="69"/>
      <c r="R570" s="70"/>
      <c r="S570" s="71"/>
      <c r="T570" s="69"/>
      <c r="U570" s="72"/>
      <c r="V570" s="73">
        <v>3</v>
      </c>
      <c r="W570" s="73">
        <v>69207</v>
      </c>
      <c r="X570" s="74">
        <v>5</v>
      </c>
      <c r="Y570" s="72">
        <v>0.88</v>
      </c>
      <c r="Z570" s="73" t="s">
        <v>108</v>
      </c>
      <c r="AA570" s="70">
        <v>45896</v>
      </c>
      <c r="AB570" s="73"/>
      <c r="AC570" s="75">
        <v>69207</v>
      </c>
      <c r="AD570" s="75">
        <v>7000</v>
      </c>
      <c r="AE570" s="75" t="s">
        <v>340</v>
      </c>
      <c r="AF570" s="76" t="s">
        <v>4950</v>
      </c>
      <c r="AG570" s="76" t="s">
        <v>4951</v>
      </c>
      <c r="AH570" s="77">
        <v>0</v>
      </c>
      <c r="AI570" s="77" t="s">
        <v>4952</v>
      </c>
    </row>
    <row r="571" spans="1:35" ht="12" customHeight="1" thickBot="1" x14ac:dyDescent="0.35">
      <c r="A571" s="5" t="str">
        <f t="shared" ref="A571:A579" si="27">CONCATENATE(B571,C571)</f>
        <v/>
      </c>
      <c r="B571" s="78"/>
      <c r="C571" s="79"/>
      <c r="D571" s="80"/>
      <c r="E571" s="81"/>
      <c r="F571" s="81"/>
      <c r="G571" s="81"/>
      <c r="H571" s="82"/>
      <c r="I571" s="114" t="s">
        <v>38</v>
      </c>
      <c r="J571" s="84">
        <f>SUBTOTAL(9,J544:J570)</f>
        <v>81</v>
      </c>
      <c r="K571" s="85">
        <f>(70)-J571</f>
        <v>-11</v>
      </c>
      <c r="L571" s="127"/>
      <c r="M571" s="127"/>
      <c r="N571" s="128"/>
      <c r="O571" s="128"/>
      <c r="P571" s="129"/>
      <c r="Q571" s="129"/>
      <c r="R571" s="130"/>
      <c r="S571" s="131"/>
      <c r="T571" s="129"/>
      <c r="U571" s="132"/>
      <c r="V571" s="133"/>
      <c r="W571" s="133"/>
      <c r="X571" s="134"/>
      <c r="Y571" s="132"/>
      <c r="Z571" s="129"/>
      <c r="AA571" s="130"/>
      <c r="AB571" s="133"/>
      <c r="AC571" s="135"/>
      <c r="AD571" s="135"/>
      <c r="AE571" s="135"/>
      <c r="AF571" s="18"/>
      <c r="AG571" s="18"/>
      <c r="AH571" s="19"/>
      <c r="AI571" s="19"/>
    </row>
    <row r="572" spans="1:35" ht="12" customHeight="1" thickBot="1" x14ac:dyDescent="0.35">
      <c r="A572" s="1" t="str">
        <f t="shared" si="27"/>
        <v/>
      </c>
      <c r="B572" s="94"/>
      <c r="C572" s="95"/>
      <c r="D572" s="96"/>
      <c r="E572" s="97">
        <v>45927</v>
      </c>
      <c r="F572" s="98" t="s">
        <v>112</v>
      </c>
      <c r="G572" s="99"/>
      <c r="H572" s="100"/>
      <c r="I572" s="109"/>
      <c r="J572" s="110"/>
      <c r="K572" s="103"/>
      <c r="L572" s="86"/>
      <c r="M572" s="86"/>
      <c r="N572" s="87"/>
      <c r="O572" s="87"/>
      <c r="P572" s="88"/>
      <c r="Q572" s="88"/>
      <c r="R572" s="89"/>
      <c r="S572" s="90"/>
      <c r="T572" s="88"/>
      <c r="U572" s="91"/>
      <c r="V572" s="92"/>
      <c r="W572" s="92"/>
      <c r="X572" s="93"/>
      <c r="Y572" s="91"/>
      <c r="Z572" s="88"/>
      <c r="AA572" s="89"/>
      <c r="AB572" s="92"/>
      <c r="AC572" s="17"/>
      <c r="AD572" s="17"/>
      <c r="AE572" s="17"/>
      <c r="AF572" s="18"/>
      <c r="AG572" s="18"/>
      <c r="AH572" s="19"/>
      <c r="AI572" s="19"/>
    </row>
    <row r="573" spans="1:35" ht="12" customHeight="1" thickBot="1" x14ac:dyDescent="0.35">
      <c r="A573" s="5" t="str">
        <f t="shared" si="27"/>
        <v/>
      </c>
      <c r="B573" s="78"/>
      <c r="C573" s="79"/>
      <c r="D573" s="80"/>
      <c r="E573" s="81"/>
      <c r="F573" s="81"/>
      <c r="G573" s="81"/>
      <c r="H573" s="82"/>
      <c r="I573" s="114" t="s">
        <v>38</v>
      </c>
      <c r="J573" s="84">
        <f>SUBTOTAL(9,J572)</f>
        <v>0</v>
      </c>
      <c r="K573" s="85">
        <f>(70)-J573</f>
        <v>70</v>
      </c>
      <c r="L573" s="86"/>
      <c r="M573" s="86"/>
      <c r="N573" s="87"/>
      <c r="O573" s="87"/>
      <c r="P573" s="88"/>
      <c r="Q573" s="88"/>
      <c r="R573" s="89"/>
      <c r="S573" s="90"/>
      <c r="T573" s="88"/>
      <c r="U573" s="91"/>
      <c r="V573" s="92"/>
      <c r="W573" s="92"/>
      <c r="X573" s="93"/>
      <c r="Y573" s="91"/>
      <c r="Z573" s="88"/>
      <c r="AA573" s="89"/>
      <c r="AB573" s="92"/>
      <c r="AC573" s="17"/>
      <c r="AD573" s="17"/>
      <c r="AE573" s="17"/>
      <c r="AF573" s="18"/>
      <c r="AG573" s="18"/>
      <c r="AH573" s="19"/>
      <c r="AI573" s="19"/>
    </row>
    <row r="574" spans="1:35" ht="12" customHeight="1" thickBot="1" x14ac:dyDescent="0.35">
      <c r="A574" s="1" t="str">
        <f t="shared" si="27"/>
        <v/>
      </c>
      <c r="B574" s="94"/>
      <c r="C574" s="115"/>
      <c r="D574" s="96"/>
      <c r="E574" s="97">
        <v>45928</v>
      </c>
      <c r="F574" s="98" t="s">
        <v>117</v>
      </c>
      <c r="G574" s="99"/>
      <c r="H574" s="100"/>
      <c r="I574" s="109"/>
      <c r="J574" s="110"/>
      <c r="K574" s="103"/>
      <c r="L574" s="86"/>
      <c r="M574" s="86"/>
      <c r="N574" s="87"/>
      <c r="O574" s="87"/>
      <c r="P574" s="88"/>
      <c r="Q574" s="88"/>
      <c r="R574" s="89"/>
      <c r="S574" s="90"/>
      <c r="T574" s="88"/>
      <c r="U574" s="91"/>
      <c r="V574" s="92"/>
      <c r="W574" s="92"/>
      <c r="X574" s="93"/>
      <c r="Y574" s="91"/>
      <c r="Z574" s="88"/>
      <c r="AA574" s="89"/>
      <c r="AB574" s="92"/>
      <c r="AC574" s="17"/>
      <c r="AD574" s="17"/>
      <c r="AE574" s="17"/>
      <c r="AF574" s="18"/>
      <c r="AG574" s="18"/>
      <c r="AH574" s="19"/>
      <c r="AI574" s="19"/>
    </row>
    <row r="575" spans="1:35" ht="12" customHeight="1" thickBot="1" x14ac:dyDescent="0.35">
      <c r="A575" s="5" t="str">
        <f t="shared" si="27"/>
        <v/>
      </c>
      <c r="B575" s="78"/>
      <c r="C575" s="79"/>
      <c r="D575" s="80"/>
      <c r="E575" s="81"/>
      <c r="F575" s="81"/>
      <c r="G575" s="81"/>
      <c r="H575" s="82"/>
      <c r="I575" s="114" t="s">
        <v>38</v>
      </c>
      <c r="J575" s="84">
        <f>SUBTOTAL(9,J574)</f>
        <v>0</v>
      </c>
      <c r="K575" s="85">
        <f>(70)-J575</f>
        <v>70</v>
      </c>
      <c r="L575" s="159"/>
      <c r="M575" s="86"/>
      <c r="N575" s="87"/>
      <c r="O575" s="87"/>
      <c r="P575" s="88"/>
      <c r="Q575" s="88"/>
      <c r="R575" s="89"/>
      <c r="S575" s="90"/>
      <c r="T575" s="88"/>
      <c r="U575" s="91"/>
      <c r="V575" s="92"/>
      <c r="W575" s="92"/>
      <c r="X575" s="93"/>
      <c r="Y575" s="91"/>
      <c r="Z575" s="88"/>
      <c r="AA575" s="89"/>
      <c r="AB575" s="92"/>
      <c r="AC575" s="17"/>
      <c r="AD575" s="17"/>
      <c r="AE575" s="17"/>
      <c r="AF575" s="18"/>
      <c r="AG575" s="18"/>
      <c r="AH575" s="19"/>
      <c r="AI575" s="19"/>
    </row>
    <row r="576" spans="1:35" ht="12" customHeight="1" thickBot="1" x14ac:dyDescent="0.35">
      <c r="A576" s="1" t="str">
        <f t="shared" si="27"/>
        <v/>
      </c>
      <c r="B576" s="94"/>
      <c r="C576" s="95"/>
      <c r="D576" s="96"/>
      <c r="E576" s="97">
        <v>45929</v>
      </c>
      <c r="F576" s="147" t="s">
        <v>126</v>
      </c>
      <c r="G576" s="99"/>
      <c r="H576" s="100"/>
      <c r="I576" s="109"/>
      <c r="J576" s="102"/>
      <c r="K576" s="103"/>
      <c r="L576" s="86"/>
      <c r="M576" s="86"/>
      <c r="N576" s="87"/>
      <c r="O576" s="87"/>
      <c r="P576" s="88"/>
      <c r="Q576" s="88"/>
      <c r="R576" s="89"/>
      <c r="S576" s="90"/>
      <c r="T576" s="88"/>
      <c r="U576" s="91"/>
      <c r="V576" s="92"/>
      <c r="W576" s="92"/>
      <c r="X576" s="93"/>
      <c r="Y576" s="91"/>
      <c r="Z576" s="88"/>
      <c r="AA576" s="89"/>
      <c r="AB576" s="92"/>
      <c r="AC576" s="17"/>
      <c r="AD576" s="17"/>
      <c r="AE576" s="17"/>
      <c r="AF576" s="18"/>
      <c r="AG576" s="18"/>
      <c r="AH576" s="19"/>
      <c r="AI576" s="19"/>
    </row>
    <row r="577" spans="1:35" ht="12" customHeight="1" thickBot="1" x14ac:dyDescent="0.35">
      <c r="A577" s="5" t="str">
        <f t="shared" si="27"/>
        <v/>
      </c>
      <c r="B577" s="78"/>
      <c r="C577" s="79"/>
      <c r="D577" s="80"/>
      <c r="E577" s="81"/>
      <c r="F577" s="81"/>
      <c r="G577" s="81"/>
      <c r="H577" s="82"/>
      <c r="I577" s="83" t="s">
        <v>38</v>
      </c>
      <c r="J577" s="84">
        <f>SUBTOTAL(9,J576)</f>
        <v>0</v>
      </c>
      <c r="K577" s="85">
        <f>(70)-J577</f>
        <v>70</v>
      </c>
      <c r="L577" s="159"/>
      <c r="M577" s="86"/>
      <c r="N577" s="87"/>
      <c r="O577" s="87"/>
      <c r="P577" s="88"/>
      <c r="Q577" s="88"/>
      <c r="R577" s="89"/>
      <c r="S577" s="90"/>
      <c r="T577" s="88"/>
      <c r="U577" s="91"/>
      <c r="V577" s="92"/>
      <c r="W577" s="92"/>
      <c r="X577" s="93"/>
      <c r="Y577" s="91"/>
      <c r="Z577" s="88"/>
      <c r="AA577" s="89"/>
      <c r="AB577" s="92"/>
      <c r="AC577" s="17"/>
      <c r="AD577" s="17"/>
      <c r="AE577" s="17"/>
      <c r="AF577" s="18"/>
      <c r="AG577" s="18"/>
      <c r="AH577" s="19"/>
      <c r="AI577" s="19"/>
    </row>
    <row r="578" spans="1:35" ht="12" customHeight="1" thickBot="1" x14ac:dyDescent="0.35">
      <c r="A578" s="1" t="str">
        <f t="shared" si="27"/>
        <v/>
      </c>
      <c r="B578" s="94"/>
      <c r="C578" s="95"/>
      <c r="D578" s="96"/>
      <c r="E578" s="97">
        <v>45930</v>
      </c>
      <c r="F578" s="98" t="s">
        <v>152</v>
      </c>
      <c r="G578" s="99"/>
      <c r="H578" s="100"/>
      <c r="I578" s="109"/>
      <c r="J578" s="102"/>
      <c r="K578" s="103"/>
      <c r="L578" s="86"/>
      <c r="M578" s="86"/>
      <c r="N578" s="87"/>
      <c r="O578" s="87"/>
      <c r="P578" s="88"/>
      <c r="Q578" s="88"/>
      <c r="R578" s="89"/>
      <c r="S578" s="90"/>
      <c r="T578" s="88"/>
      <c r="U578" s="91"/>
      <c r="V578" s="92"/>
      <c r="W578" s="92"/>
      <c r="X578" s="93"/>
      <c r="Y578" s="91"/>
      <c r="Z578" s="88"/>
      <c r="AA578" s="89"/>
      <c r="AB578" s="92"/>
      <c r="AC578" s="17"/>
      <c r="AD578" s="17"/>
      <c r="AE578" s="17"/>
      <c r="AF578" s="18"/>
      <c r="AG578" s="18"/>
      <c r="AH578" s="19"/>
      <c r="AI578" s="19"/>
    </row>
    <row r="579" spans="1:35" ht="12" customHeight="1" thickBot="1" x14ac:dyDescent="0.35">
      <c r="A579" s="5" t="str">
        <f t="shared" si="27"/>
        <v/>
      </c>
      <c r="B579" s="179"/>
      <c r="C579" s="180"/>
      <c r="D579" s="181"/>
      <c r="E579" s="182"/>
      <c r="F579" s="182"/>
      <c r="G579" s="182"/>
      <c r="H579" s="183"/>
      <c r="I579" s="114" t="s">
        <v>38</v>
      </c>
      <c r="J579" s="84">
        <f>SUBTOTAL(9,J578)</f>
        <v>0</v>
      </c>
      <c r="K579" s="85">
        <f>(70)-J579</f>
        <v>70</v>
      </c>
      <c r="L579" s="86"/>
      <c r="M579" s="86"/>
      <c r="N579" s="87"/>
      <c r="O579" s="87"/>
      <c r="P579" s="88"/>
      <c r="Q579" s="88"/>
      <c r="R579" s="89"/>
      <c r="S579" s="90"/>
      <c r="T579" s="88"/>
      <c r="U579" s="91"/>
      <c r="V579" s="92"/>
      <c r="W579" s="92"/>
      <c r="X579" s="93"/>
      <c r="Y579" s="91"/>
      <c r="Z579" s="88"/>
      <c r="AA579" s="89"/>
      <c r="AB579" s="92"/>
      <c r="AC579" s="17"/>
      <c r="AD579" s="17"/>
      <c r="AE579" s="17"/>
      <c r="AF579" s="18"/>
      <c r="AG579" s="18"/>
      <c r="AH579" s="19"/>
      <c r="AI579" s="19"/>
    </row>
  </sheetData>
  <autoFilter ref="A3:AI3"/>
  <sortState ref="A366:AI391">
    <sortCondition ref="H366:H391"/>
    <sortCondition ref="B366:B391"/>
    <sortCondition ref="C366:C391"/>
    <sortCondition ref="I366:I391"/>
  </sortState>
  <conditionalFormatting sqref="L62:O63 L123:O128 L184:O185 L244:O245 L392:O393 L455:O456 L484:O485 L513:O514 V542:W543 L422:O427 V571:W579 L32:O33 V32:W33 L92:O93 V92:W93 L155:O156 L215:O216 L273:O278 L306:O307 L336:O337 L571:O579 L364:O365 L542:O543 T32:T33 T62:T63 V62:W63 V123:W128 T155:T156 V155:W156 T184:T185 V184:W185 T215:T216 V215:W216 T244:T245 V244:W245 T273:T278 V273:W278 V306:W307 T336:T337 V336:W337 T364:T365 V364:W365 T392:T393 V392:W393 T422:T427 V422:W427 T455:T456 V455:W456 T484:T485 V484:W485 T513:T514 V513:W514 T542:T543 T571:T579">
    <cfRule type="containsText" dxfId="49" priority="34" stopIfTrue="1" operator="containsText" text="SIM">
      <formula>NOT(ISERROR(SEARCH("SIM",L32)))</formula>
    </cfRule>
  </conditionalFormatting>
  <conditionalFormatting sqref="O32">
    <cfRule type="containsText" dxfId="48" priority="28" stopIfTrue="1" operator="containsText" text="SIM">
      <formula>NOT(ISERROR(SEARCH("SIM",O1044362)))</formula>
    </cfRule>
    <cfRule type="containsText" dxfId="47" priority="29" stopIfTrue="1" operator="containsText" text="SIM">
      <formula>NOT(ISERROR(SEARCH("SIM",O1044347)))</formula>
    </cfRule>
  </conditionalFormatting>
  <conditionalFormatting sqref="O32:O33 O92:O95 O336:O337 V32 V93 O155:O156 O215:O216 O273:O278 O306:O307">
    <cfRule type="containsText" dxfId="46" priority="31" stopIfTrue="1" operator="containsText" text="SIM">
      <formula>NOT(ISERROR(SEARCH("SIM",#REF!)))</formula>
    </cfRule>
  </conditionalFormatting>
  <conditionalFormatting sqref="O62:O63 O123:O128 O184:O185 O244:O245 O392:O393 O455:O456 O484:O485 O513:O514 V542:V543">
    <cfRule type="containsText" dxfId="45" priority="33" stopIfTrue="1" operator="containsText" text="SIM">
      <formula>NOT(ISERROR(SEARCH("SIM",#REF!)))</formula>
    </cfRule>
  </conditionalFormatting>
  <conditionalFormatting sqref="O93">
    <cfRule type="containsText" dxfId="44" priority="26" stopIfTrue="1" operator="containsText" text="SIM">
      <formula>NOT(ISERROR(SEARCH("SIM",O1044363)))</formula>
    </cfRule>
    <cfRule type="containsText" dxfId="43" priority="27" stopIfTrue="1" operator="containsText" text="SIM">
      <formula>NOT(ISERROR(SEARCH("SIM",O1044348)))</formula>
    </cfRule>
  </conditionalFormatting>
  <conditionalFormatting sqref="O336:O337">
    <cfRule type="containsText" dxfId="42" priority="21" stopIfTrue="1" operator="containsText" text="SIM">
      <formula>NOT(ISERROR(SEARCH("SIM",O1)))</formula>
    </cfRule>
  </conditionalFormatting>
  <conditionalFormatting sqref="O364:O365">
    <cfRule type="containsText" dxfId="41" priority="22" stopIfTrue="1" operator="containsText" text="SIM">
      <formula>NOT(ISERROR(SEARCH("SIM",O1)))</formula>
    </cfRule>
    <cfRule type="containsText" dxfId="40" priority="23" stopIfTrue="1" operator="containsText" text="SIM">
      <formula>NOT(ISERROR(SEARCH("SIM",#REF!)))</formula>
    </cfRule>
  </conditionalFormatting>
  <conditionalFormatting sqref="O422:O427 V577:V579">
    <cfRule type="containsText" dxfId="39" priority="32" stopIfTrue="1" operator="containsText" text="SIM">
      <formula>NOT(ISERROR(SEARCH("SIM",#REF!)))</formula>
    </cfRule>
  </conditionalFormatting>
  <conditionalFormatting sqref="O542:O543">
    <cfRule type="containsText" dxfId="38" priority="20" stopIfTrue="1" operator="containsText" text="SIM">
      <formula>NOT(ISERROR(SEARCH("SIM",#REF!)))</formula>
    </cfRule>
  </conditionalFormatting>
  <conditionalFormatting sqref="O571:O576">
    <cfRule type="containsText" dxfId="37" priority="30" stopIfTrue="1" operator="containsText" text="SIM">
      <formula>NOT(ISERROR(SEARCH("SIM",#REF!)))</formula>
    </cfRule>
  </conditionalFormatting>
  <conditionalFormatting sqref="O576">
    <cfRule type="containsText" dxfId="36" priority="25" stopIfTrue="1" operator="containsText" text="SIM">
      <formula>NOT(ISERROR(SEARCH("SIM",O1)))</formula>
    </cfRule>
  </conditionalFormatting>
  <conditionalFormatting sqref="O577:O578">
    <cfRule type="containsText" dxfId="35" priority="36" stopIfTrue="1" operator="containsText" text="SIM">
      <formula>NOT(ISERROR(SEARCH("SIM",O3)))</formula>
    </cfRule>
  </conditionalFormatting>
  <conditionalFormatting sqref="O577:O579">
    <cfRule type="containsText" dxfId="34" priority="24" stopIfTrue="1" operator="containsText" text="SIM">
      <formula>NOT(ISERROR(SEARCH("SIM",#REF!)))</formula>
    </cfRule>
  </conditionalFormatting>
  <conditionalFormatting sqref="O578">
    <cfRule type="containsText" dxfId="33" priority="35" stopIfTrue="1" operator="containsText" text="SIM">
      <formula>NOT(ISERROR(SEARCH("SIM",O1)))</formula>
    </cfRule>
  </conditionalFormatting>
  <conditionalFormatting sqref="O579">
    <cfRule type="containsText" dxfId="32" priority="3469" stopIfTrue="1" operator="containsText" text="SIM">
      <formula>NOT(ISERROR(SEARCH("SIM",#REF!)))</formula>
    </cfRule>
    <cfRule type="containsText" dxfId="31" priority="3470" stopIfTrue="1" operator="containsText" text="SIM">
      <formula>NOT(ISERROR(SEARCH("SIM",O32)))</formula>
    </cfRule>
    <cfRule type="containsText" dxfId="30" priority="3471" stopIfTrue="1" operator="containsText" text="SIM">
      <formula>NOT(ISERROR(SEARCH("SIM",O3)))</formula>
    </cfRule>
  </conditionalFormatting>
  <conditionalFormatting sqref="T92:T95 L94:O95 V94:W95 AC94:AE95 T123:T128 T306:T307">
    <cfRule type="containsText" dxfId="29" priority="15" stopIfTrue="1" operator="containsText" text="SIM">
      <formula>NOT(ISERROR(SEARCH("SIM",L92)))</formula>
    </cfRule>
  </conditionalFormatting>
  <conditionalFormatting sqref="AC32:AE32 AC93:AE93">
    <cfRule type="containsText" dxfId="28" priority="16" stopIfTrue="1" operator="containsText" text="SIM">
      <formula>NOT(ISERROR(SEARCH("SIM",#REF!)))</formula>
    </cfRule>
  </conditionalFormatting>
  <conditionalFormatting sqref="AC542:AE543 AC571:AE579 AC32:AE33 AC92:AE93 AC62:AE63 AC123:AE128 AC155:AE156 AC184:AE185 AC215:AE216 AC244:AE245 AC273:AE278 AC306:AE307 AC336:AE337 AC364:AE365 AC392:AE393 AC422:AE427 AC455:AE456 AC484:AE485 AC513:AE514">
    <cfRule type="containsText" dxfId="27" priority="19" stopIfTrue="1" operator="containsText" text="SIM">
      <formula>NOT(ISERROR(SEARCH("SIM",AC32)))</formula>
    </cfRule>
  </conditionalFormatting>
  <conditionalFormatting sqref="AC542:AE543">
    <cfRule type="containsText" dxfId="26" priority="18" stopIfTrue="1" operator="containsText" text="SIM">
      <formula>NOT(ISERROR(SEARCH("SIM",#REF!)))</formula>
    </cfRule>
  </conditionalFormatting>
  <conditionalFormatting sqref="AC577:AE579">
    <cfRule type="containsText" dxfId="25" priority="17" stopIfTrue="1" operator="containsText" text="SIM">
      <formula>NOT(ISERROR(SEARCH("SIM",#REF!)))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SET</vt:lpstr>
      <vt:lpstr>SET OXX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Inventory</dc:creator>
  <cp:lastModifiedBy>Inventory T.I</cp:lastModifiedBy>
  <dcterms:created xsi:type="dcterms:W3CDTF">2025-01-31T21:10:36Z</dcterms:created>
  <dcterms:modified xsi:type="dcterms:W3CDTF">2025-09-12T13:38:51Z</dcterms:modified>
</cp:coreProperties>
</file>