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drawings/drawing2.xml" ContentType="application/vnd.openxmlformats-officedocument.drawingml.chartshapes+xml"/>
  <Override PartName="/xl/workbook.xml" ContentType="application/vnd.openxmlformats-officedocument.spreadsheetml.sheet.main+xml"/>
  <Override PartName="/xl/styles.xml" ContentType="application/vnd.openxmlformats-officedocument.spreadsheetml.styl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drawings/drawing1.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sharedStrings.xml" ContentType="application/vnd.openxmlformats-officedocument.spreadsheetml.sharedStrings+xml"/>
  <Override PartName="/xl/charts/chart1.xml" ContentType="application/vnd.openxmlformats-officedocument.drawingml.chart+xml"/>
  <Override PartName="/xl/calcChain.xml" ContentType="application/vnd.openxmlformats-officedocument.spreadsheetml.calcChain+xml"/>
  <Override PartName="/docProps/app.xml" ContentType="application/vnd.openxmlformats-officedocument.extended-properties+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60" windowWidth="11856" windowHeight="9372" activeTab="1"/>
  </bookViews>
  <sheets>
    <sheet name="VistA Replacement Plan" sheetId="4" r:id="rId1"/>
    <sheet name="VistA Class 2 Sw Rplcmnt Plan" sheetId="6" r:id="rId2"/>
    <sheet name="Non-EHR VistAs" sheetId="7" r:id="rId3"/>
  </sheets>
  <definedNames>
    <definedName name="_xlnm._FilterDatabase" localSheetId="0" hidden="1">'VistA Replacement Plan'!$A$2:$C$143</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4" i="6" l="1"/>
  <c r="A25" i="6" s="1"/>
  <c r="A26" i="6" s="1"/>
  <c r="A27" i="6" s="1"/>
  <c r="A28" i="6" s="1"/>
  <c r="A29" i="6" s="1"/>
  <c r="A30" i="6" s="1"/>
  <c r="A31" i="6" s="1"/>
  <c r="A32" i="6" s="1"/>
  <c r="A33" i="6" s="1"/>
  <c r="A34" i="6" s="1"/>
  <c r="A35" i="6" s="1"/>
  <c r="A36" i="6" s="1"/>
  <c r="C46" i="6" l="1"/>
  <c r="D46" i="6" s="1"/>
  <c r="A3" i="6"/>
  <c r="A4" i="6" s="1"/>
  <c r="A5" i="6" s="1"/>
  <c r="A6" i="6" s="1"/>
  <c r="A7" i="6" s="1"/>
  <c r="A8" i="6" s="1"/>
  <c r="A9" i="6" s="1"/>
  <c r="A10" i="6" s="1"/>
  <c r="A11" i="6" s="1"/>
  <c r="A12" i="6" s="1"/>
  <c r="A13" i="6" s="1"/>
  <c r="A14" i="6" s="1"/>
  <c r="A15" i="6" s="1"/>
  <c r="A16" i="6" s="1"/>
  <c r="A17" i="6" s="1"/>
  <c r="A18" i="6" s="1"/>
  <c r="A19" i="6" s="1"/>
  <c r="A20" i="6" s="1"/>
  <c r="A21" i="6" s="1"/>
  <c r="A22" i="6" s="1"/>
  <c r="A23" i="6" s="1"/>
  <c r="D43" i="6" l="1"/>
  <c r="D159" i="4"/>
  <c r="D44" i="6" l="1"/>
  <c r="D45" i="6"/>
  <c r="D42" i="6"/>
  <c r="D160" i="4"/>
  <c r="A5" i="4"/>
  <c r="D161" i="4" l="1"/>
  <c r="C162" i="4"/>
  <c r="D162" i="4" s="1"/>
  <c r="D157" i="4"/>
  <c r="D155" i="4"/>
  <c r="D156" i="4"/>
  <c r="D154" i="4"/>
  <c r="D158" i="4"/>
</calcChain>
</file>

<file path=xl/sharedStrings.xml><?xml version="1.0" encoding="utf-8"?>
<sst xmlns="http://schemas.openxmlformats.org/spreadsheetml/2006/main" count="598" uniqueCount="267">
  <si>
    <t>Admission Discharge Transfer (ADT)</t>
  </si>
  <si>
    <t>Ambulatory Care Reporting</t>
  </si>
  <si>
    <t>Anticoagulation Management Tool (AMT)</t>
  </si>
  <si>
    <t>Automated Service Connected Designation (ASCD)</t>
  </si>
  <si>
    <t>Multiple Sclerosis Surveillance Registry (MSSR)</t>
  </si>
  <si>
    <t>Bar Code Expansion (BCE)</t>
  </si>
  <si>
    <t>Beneficiary Travel</t>
  </si>
  <si>
    <t>Nursing</t>
  </si>
  <si>
    <t>Blind Rehabilitation</t>
  </si>
  <si>
    <t>Nutrition and Food Service (NFS)</t>
  </si>
  <si>
    <t>Care Management</t>
  </si>
  <si>
    <t>ONCOLOGY</t>
  </si>
  <si>
    <t>Patient Appointment Info. Transmission (PAIT)</t>
  </si>
  <si>
    <t>Clinical Procedures</t>
  </si>
  <si>
    <t>Patient Assessment Documentation Package (PADP)</t>
  </si>
  <si>
    <t>Patient Care Encounter (PCE)</t>
  </si>
  <si>
    <t>Patient Record Flags</t>
  </si>
  <si>
    <t>Pharm: Automatic Replenish / Ward Stock (AR/WS)</t>
  </si>
  <si>
    <t>Pharm: Bar Code Medication Administration (BCMA)</t>
  </si>
  <si>
    <t>Pharm: Benefits Management (PBM)</t>
  </si>
  <si>
    <t>Pharm: Controlled Substances</t>
  </si>
  <si>
    <t>Pharm: Data Management (PDM)</t>
  </si>
  <si>
    <t>Pharm: Drug Accountability</t>
  </si>
  <si>
    <t>Electronic Wait List</t>
  </si>
  <si>
    <t>Pharm: Inpatient Medications</t>
  </si>
  <si>
    <t>Pharm: National Drug File (NDF)</t>
  </si>
  <si>
    <t>Functional Independence Measurement (FIM)</t>
  </si>
  <si>
    <t>Pharm: Outpatient Pharmacy</t>
  </si>
  <si>
    <t>Pharm: Prescription Practices (PPP)</t>
  </si>
  <si>
    <t>Primary Care Management Module (PCMM)</t>
  </si>
  <si>
    <t>Prosthetics</t>
  </si>
  <si>
    <t>Home Based Primary Care (HBPC)</t>
  </si>
  <si>
    <t>Home Telehealth</t>
  </si>
  <si>
    <t>Radiology / Nuclear Medicine</t>
  </si>
  <si>
    <t>Immunology Case Registry (ICR)</t>
  </si>
  <si>
    <t>Incomplete Records Tracking (IRT)</t>
  </si>
  <si>
    <t>Intake and Output</t>
  </si>
  <si>
    <t>Laboratory</t>
  </si>
  <si>
    <t>Laboratory: Anatomic Pathology</t>
  </si>
  <si>
    <t>Scheduling</t>
  </si>
  <si>
    <t>Laboratory: Blood Bank</t>
  </si>
  <si>
    <t>Shift Handoff Tool</t>
  </si>
  <si>
    <t>Laboratory: Blood Bank Workarounds</t>
  </si>
  <si>
    <t>Social Work</t>
  </si>
  <si>
    <t>Laboratory: Electronic Data Interchange (LEDI)</t>
  </si>
  <si>
    <t>Spinal Cord Dysfunction</t>
  </si>
  <si>
    <t>Laboratory: Emerging Pathogens Initiative (EPI)</t>
  </si>
  <si>
    <t>Standards &amp; Terminology Services (STS)</t>
  </si>
  <si>
    <t>Laboratory: Howdy Computerized Phlebotomy Login Process</t>
  </si>
  <si>
    <t>Surgery</t>
  </si>
  <si>
    <t>Traumatic Brain Injury (TBI)</t>
  </si>
  <si>
    <t>Laboratory: Point of Care (POC)</t>
  </si>
  <si>
    <t>Laboratory: Universal Interface</t>
  </si>
  <si>
    <t>VistA Imaging System</t>
  </si>
  <si>
    <t>Laboratory: VistA Blood Establishment Computer Software (VBECS)</t>
  </si>
  <si>
    <t>Lexicon Utility</t>
  </si>
  <si>
    <t>Visual Impairment Service Team (VIST)</t>
  </si>
  <si>
    <t>Medicine</t>
  </si>
  <si>
    <t>Vitals / Measurements</t>
  </si>
  <si>
    <t>Mental Health</t>
  </si>
  <si>
    <t>Capacity Management Tools</t>
  </si>
  <si>
    <t>Medical Domain Web Services (MDWS)</t>
  </si>
  <si>
    <t>Duplicate Record Merge: Patient Merge</t>
  </si>
  <si>
    <t>Name Standardization</t>
  </si>
  <si>
    <t>Electronic Error and Enhancement Reporting (E3R)</t>
  </si>
  <si>
    <t>National Online Information Sharing (NOIS)</t>
  </si>
  <si>
    <t>Enterprise Exception Log Service (EELS)</t>
  </si>
  <si>
    <t>National Patch Module (NPM)</t>
  </si>
  <si>
    <t>FatKAAT</t>
  </si>
  <si>
    <t>Network Health Exchange (NHE)</t>
  </si>
  <si>
    <t>FileMan</t>
  </si>
  <si>
    <t>Patient Data Exchange (PDX)</t>
  </si>
  <si>
    <t>FileMan Delphi Components (FMDC)</t>
  </si>
  <si>
    <t>Remote Procedure Call (RPC) Broker</t>
  </si>
  <si>
    <t>Health Data Informatics</t>
  </si>
  <si>
    <t>Resource Usage Monitor (RUM)</t>
  </si>
  <si>
    <t>HL7 (VistA Messaging)</t>
  </si>
  <si>
    <t>Institution File Redesign (IFR)</t>
  </si>
  <si>
    <t>SlotMaster (Kernel ZSLOT)</t>
  </si>
  <si>
    <t>KAAJEE</t>
  </si>
  <si>
    <t>SQL Interface (SQLI)</t>
  </si>
  <si>
    <t>Kernel</t>
  </si>
  <si>
    <t>Standard Files and Tables</t>
  </si>
  <si>
    <t>Kernel Delphi Components (KDC)</t>
  </si>
  <si>
    <t>Statistical Analysis of Global Growth (SAGG)</t>
  </si>
  <si>
    <t>Kernel Toolkit</t>
  </si>
  <si>
    <t>Survey Generator</t>
  </si>
  <si>
    <t>Kernel Unwinder</t>
  </si>
  <si>
    <t>System Toolkit (STK)</t>
  </si>
  <si>
    <t>List Manager</t>
  </si>
  <si>
    <t>VistA Data Extraction Framework (VDEF)</t>
  </si>
  <si>
    <t>M-to-M Broker</t>
  </si>
  <si>
    <t>VistA System Monitor (VSM)</t>
  </si>
  <si>
    <t>MailMan</t>
  </si>
  <si>
    <t>VistALink</t>
  </si>
  <si>
    <t>Master Patient Index (MPI)</t>
  </si>
  <si>
    <t>XML Parser (VistA)</t>
  </si>
  <si>
    <t>Accounts Receivable (AR)</t>
  </si>
  <si>
    <t>Hospital Inquiry (HINQ)</t>
  </si>
  <si>
    <t>Auto Safety Incident Surv Track System (ASISTS)</t>
  </si>
  <si>
    <t>Automated Information Collection System (AICS)</t>
  </si>
  <si>
    <t>IFCAP</t>
  </si>
  <si>
    <t>Automated Medical Information Exchange (AMIE)</t>
  </si>
  <si>
    <t>Incident Reporting</t>
  </si>
  <si>
    <t>Bed Management Solution (BMS)</t>
  </si>
  <si>
    <t>Income Verification Match (IVM)</t>
  </si>
  <si>
    <t>Clinical Monitoring System</t>
  </si>
  <si>
    <t>Integrated Billing (IB)</t>
  </si>
  <si>
    <t>Integrated Patient Funds</t>
  </si>
  <si>
    <t>Current Procedural Terminology (CPT)</t>
  </si>
  <si>
    <t>Library</t>
  </si>
  <si>
    <t>Decision Support System (DSS) Extracts</t>
  </si>
  <si>
    <t>Occurrence Screen</t>
  </si>
  <si>
    <t>Diagnostic Related Group (DRG) Grouper</t>
  </si>
  <si>
    <t>Patient Representative</t>
  </si>
  <si>
    <t>Electronic Claims Management Engine (ECME)</t>
  </si>
  <si>
    <t>Personnel and Accounting Integrated Data (PAID)</t>
  </si>
  <si>
    <t>Engineering (AEMS / MERS)</t>
  </si>
  <si>
    <t>Police and Security</t>
  </si>
  <si>
    <t>Enrollment Application System</t>
  </si>
  <si>
    <t>Quality Management Integration Module</t>
  </si>
  <si>
    <t>Equipment / Turn-In Request</t>
  </si>
  <si>
    <t>Record Tracking</t>
  </si>
  <si>
    <t>Event Capture System (ECS)</t>
  </si>
  <si>
    <t>Fee Basis</t>
  </si>
  <si>
    <t>Fugitive Felon Program (FFP)</t>
  </si>
  <si>
    <t>Voluntary Service System (VSS)</t>
  </si>
  <si>
    <t>Generic Code Sheet (GCS)</t>
  </si>
  <si>
    <t>Health Eligibility Center (HEC)</t>
  </si>
  <si>
    <t>Clinical Information Support System (CISS)</t>
  </si>
  <si>
    <t>Pharm: Pharmacy Data Update (DATUP)</t>
  </si>
  <si>
    <t>Electronic Signature (ESig)</t>
  </si>
  <si>
    <t>Pharm: Pharmacy Product System - National (PPS-N)</t>
  </si>
  <si>
    <t>National Utilization Management Integration (NUMI)</t>
  </si>
  <si>
    <t>Spinal Cord Injury and Disorders Outcomes (SCIDO)</t>
  </si>
  <si>
    <t>Package Name</t>
  </si>
  <si>
    <t>#</t>
  </si>
  <si>
    <t>Wounded Injured and Ill Warrior</t>
  </si>
  <si>
    <t>%</t>
  </si>
  <si>
    <t>Replacement Plan</t>
  </si>
  <si>
    <t>DRAFT</t>
  </si>
  <si>
    <t>DRAFT VistA Retirement Planning by Module</t>
  </si>
  <si>
    <t xml:space="preserve">Category </t>
  </si>
  <si>
    <t>Pharm: Consolidated Mail Outpatient Pharmacy (CMOP)</t>
  </si>
  <si>
    <t>ICD-10-CM</t>
  </si>
  <si>
    <t>Residence Assessment Instrument (RAI)/Minimum Data Set (MDS)</t>
  </si>
  <si>
    <t>Inactive</t>
  </si>
  <si>
    <t>Cerner M</t>
  </si>
  <si>
    <t>TOTAL=</t>
  </si>
  <si>
    <t>VistA - Core Internal</t>
  </si>
  <si>
    <t>DMLSS/LogiCole</t>
  </si>
  <si>
    <t xml:space="preserve">Moved to COTS </t>
  </si>
  <si>
    <t>N/A</t>
  </si>
  <si>
    <t>Replaced</t>
  </si>
  <si>
    <t>Replaced by end of FY18</t>
  </si>
  <si>
    <t>Laboratory: National Laboratory Tests (NLT) Documents &amp; LOINC Request Form</t>
  </si>
  <si>
    <t>To be Replaced</t>
  </si>
  <si>
    <t>Methicillin Resistant Staph Aureus (MRSA)</t>
  </si>
  <si>
    <t>Women's Health</t>
  </si>
  <si>
    <t>Single Sign on/User Context (SSO/UC)</t>
  </si>
  <si>
    <t>Exists in VistA</t>
  </si>
  <si>
    <t>Clinical Case Registries (CCR)</t>
  </si>
  <si>
    <t>Bar Code Medication Administration Backup Utility (BCBU)</t>
  </si>
  <si>
    <t>Clinical/Health Data Repository (CHDR)</t>
  </si>
  <si>
    <t>Computerized Patient Record System (CPRS)</t>
  </si>
  <si>
    <t>Dentistry</t>
  </si>
  <si>
    <t>Emergency Department Integration Software (EDIS)</t>
  </si>
  <si>
    <t>Group Notes</t>
  </si>
  <si>
    <t>HDR - Historical (HDR-Hx)</t>
  </si>
  <si>
    <t>Health Management Platform</t>
  </si>
  <si>
    <t>Mobile Electronic Documentation (MED)</t>
  </si>
  <si>
    <t>Mobile Scheduling Applications Suite (MBAA)</t>
  </si>
  <si>
    <t>Nationwide Health Information Network Adapter (NHIN)</t>
  </si>
  <si>
    <t>Patient Centered Management Module (PCMM Web)</t>
  </si>
  <si>
    <t>Quality Audiology and Speech Analysis and Reporting (QUASAR)</t>
  </si>
  <si>
    <t>Registries Airborne Hazard Open Burn Pit (AHOBPR)</t>
  </si>
  <si>
    <t>Registries Military Eye Vision Injury (MEVIR)</t>
  </si>
  <si>
    <t>Remote Order Entry System (ROES)</t>
  </si>
  <si>
    <t>Virtual Patient Record (VPR)</t>
  </si>
  <si>
    <t>VistAWeb</t>
  </si>
  <si>
    <t>Compensation and Pension Record Interchange (CAPRI)</t>
  </si>
  <si>
    <t>Release of Information (ROI) Manager</t>
  </si>
  <si>
    <t>Veterans Identification Card (VIC/PICS)</t>
  </si>
  <si>
    <t>Breast Care Registry (BCR)</t>
  </si>
  <si>
    <t>HealtheVet Web Services Client (HWSC)</t>
  </si>
  <si>
    <t>My HealtheVet</t>
  </si>
  <si>
    <t>Occupational Health Record-keeping System (OHRS)</t>
  </si>
  <si>
    <t>Person Services Identity Management</t>
  </si>
  <si>
    <t>VA Enrollment System (VES)</t>
  </si>
  <si>
    <t>Veterans Personal Finance System (VPFS)</t>
  </si>
  <si>
    <t>VHA Point Service (Kiosks)</t>
  </si>
  <si>
    <t>Pharm: Medication Order Check Healthcare Application (MOCHA)</t>
  </si>
  <si>
    <t>Pharm: Pharmacy Enterprise Customization System (PECS)</t>
  </si>
  <si>
    <t>Patient Advocate Tracking System (PATS)</t>
  </si>
  <si>
    <t>WebHR</t>
  </si>
  <si>
    <t>Name</t>
  </si>
  <si>
    <t>Description</t>
  </si>
  <si>
    <t xml:space="preserve">VACO IFCAP is used for Time and Attendance and inventory.  </t>
  </si>
  <si>
    <t xml:space="preserve">EIE Station 116 </t>
  </si>
  <si>
    <t>Station 776</t>
  </si>
  <si>
    <t>Station 776 is an inventory account</t>
  </si>
  <si>
    <t xml:space="preserve">Remote Order Entry System (ROES) </t>
  </si>
  <si>
    <t>The Remote Order Entry System (ROES) is the front-end of the Denver Acquisition &amp; Logistics Center (DALC) supply chain/order fulfillment production system. ROES is used by Department of Veterans Affairs (VA) clinicians to place orders for certain types of medical products and services that are maintained under contract by the DDC</t>
  </si>
  <si>
    <t>CLAIMS</t>
  </si>
  <si>
    <t xml:space="preserve">HAC (Health Administration Center) </t>
  </si>
  <si>
    <t>VistA system primarily responsible for paying claims for dependents of veterans, processing community care claims, and paying stipends to caregivers.  1 location in Denver, CO.</t>
  </si>
  <si>
    <t xml:space="preserve">CMOP (Consolidated Mail Outpatient Pharmacy) </t>
  </si>
  <si>
    <t>VistA system primarily responsible for processing and providing prescription drugs to Veterans.  7 locations across the country that communicate with 1 VistA instance.</t>
  </si>
  <si>
    <t xml:space="preserve">FORUM </t>
  </si>
  <si>
    <t>used for patch management (release notifications, test patch tracking, installations).</t>
  </si>
  <si>
    <t>Station #200</t>
  </si>
  <si>
    <t xml:space="preserve">Part of BHIE FW and provides linkages of the patient information across </t>
  </si>
  <si>
    <t>Applications</t>
  </si>
  <si>
    <t>Being replaced</t>
  </si>
  <si>
    <t>Count</t>
  </si>
  <si>
    <t>Applications/Systems</t>
  </si>
  <si>
    <t>VistA Modules</t>
  </si>
  <si>
    <t>Used for authentication for accessing remote vista instances.  Used primarily for CAPRI and VRAM users but some telehealth staff utilize the remote access capability</t>
  </si>
  <si>
    <t xml:space="preserve">Used strictly for inventory for Station 116. </t>
  </si>
  <si>
    <t>DMLSS</t>
  </si>
  <si>
    <t>VATAS &amp; DMLSS</t>
  </si>
  <si>
    <t>EHRM &amp; DMLSS</t>
  </si>
  <si>
    <t>Under Review</t>
  </si>
  <si>
    <t xml:space="preserve">EHRM  </t>
  </si>
  <si>
    <t>VistA Web &amp; RDV migration to JLV</t>
  </si>
  <si>
    <t xml:space="preserve">EHRM </t>
  </si>
  <si>
    <t>HR Smart</t>
  </si>
  <si>
    <t>EHRM &amp; disposition of Modules 130-111</t>
  </si>
  <si>
    <t>EHRM &amp; disposition of Modules 130-112</t>
  </si>
  <si>
    <t>EHRM &amp; disposition of Modules 130-113</t>
  </si>
  <si>
    <t>EHRM &amp; disposition of Modules 130-114</t>
  </si>
  <si>
    <t>EHRM &amp; disposition of Modules 130-115</t>
  </si>
  <si>
    <t>EHRM &amp; disposition of Modules 130-116</t>
  </si>
  <si>
    <t>EHRM &amp; disposition of Modules 130-117</t>
  </si>
  <si>
    <t>EHRM &amp; disposition of Modules 130-118</t>
  </si>
  <si>
    <t>EHRM &amp; disposition of Modules 130-119</t>
  </si>
  <si>
    <t>EHRM &amp; disposition of Modules 130-120</t>
  </si>
  <si>
    <t>EHRM &amp; disposition of Modules 130-121</t>
  </si>
  <si>
    <t>EHRM &amp; disposition of Modules 130-122</t>
  </si>
  <si>
    <t>EHRM &amp; disposition of Modules 130-123</t>
  </si>
  <si>
    <t>EHRM &amp; disposition of Modules 130-124</t>
  </si>
  <si>
    <t>EHRM &amp; disposition of Modules 130-125</t>
  </si>
  <si>
    <t>EHRM &amp; disposition of Modules 130-126</t>
  </si>
  <si>
    <t>EHRM &amp; disposition of Modules 130-127</t>
  </si>
  <si>
    <t>EHRM &amp; disposition of Modules 130-128</t>
  </si>
  <si>
    <t>EHRM &amp; disposition of Modules 130-129</t>
  </si>
  <si>
    <t>EHRM &amp; disposition of Modules 130-130</t>
  </si>
  <si>
    <t>EHRM &amp; disposition of Modules 130-131</t>
  </si>
  <si>
    <t>EHRM &amp; disposition of Modules 130-132</t>
  </si>
  <si>
    <t>EHRM &amp; disposition of Modules 130-133</t>
  </si>
  <si>
    <t>EHRM &amp; disposition of Modules 130-134</t>
  </si>
  <si>
    <t>EHRM &amp; disposition of Modules 130-135</t>
  </si>
  <si>
    <t>EHRM &amp; disposition of Modules 130-136</t>
  </si>
  <si>
    <t>EHRM &amp; disposition of Modules 130-137</t>
  </si>
  <si>
    <t>EHRM &amp; disposition of Modules 130-138</t>
  </si>
  <si>
    <t>EHRM &amp; disposition of Modules 130-139</t>
  </si>
  <si>
    <t>EHRM &amp; disposition of Modules 130-140</t>
  </si>
  <si>
    <t>EHRM &amp; disposition of Modules 130-141</t>
  </si>
  <si>
    <t xml:space="preserve">EHRM &amp; disposition of Modules 130-143  </t>
  </si>
  <si>
    <t>EHRM &amp; Computrition</t>
  </si>
  <si>
    <t>EHRM &amp; VPFS</t>
  </si>
  <si>
    <t>COTS</t>
  </si>
  <si>
    <t>EHRM</t>
  </si>
  <si>
    <t>EHRM &amp; Disposition of Modules 130-142</t>
  </si>
  <si>
    <t>To be COTS</t>
  </si>
  <si>
    <t>JLV</t>
  </si>
  <si>
    <t>Joint Legacy Viewer (JLV)</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</si>
</sst>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3" x14ac:knownFonts="1">
    <font>
      <sz val="11"/>
      <color theme="1"/>
      <name val="Calibri"/>
      <family val="2"/>
      <scheme val="minor"/>
    </font>
    <font>
      <b/>
      <sz val="11"/>
      <color theme="1"/>
      <name val="Calibri"/>
      <family val="2"/>
      <scheme val="minor"/>
    </font>
    <font>
      <b/>
      <sz val="14"/>
      <color theme="1"/>
      <name val="Calibri"/>
      <family val="2"/>
      <scheme val="minor"/>
    </font>
    <font>
      <sz val="12"/>
      <color theme="1"/>
      <name val="Calibri"/>
      <family val="2"/>
      <scheme val="minor"/>
    </font>
    <font>
      <b/>
      <sz val="20"/>
      <color theme="1"/>
      <name val="Calibri"/>
      <family val="2"/>
      <scheme val="minor"/>
    </font>
    <font>
      <strike/>
      <u/>
      <sz val="11"/>
      <color theme="1"/>
      <name val="Calibri"/>
      <family val="2"/>
      <scheme val="minor"/>
    </font>
    <font>
      <sz val="14"/>
      <color theme="1"/>
      <name val="Calibri"/>
      <family val="2"/>
      <scheme val="minor"/>
    </font>
    <font>
      <sz val="14"/>
      <color rgb="FF000000"/>
      <name val="Calibri"/>
      <family val="2"/>
      <scheme val="minor"/>
    </font>
    <font>
      <u/>
      <sz val="14"/>
      <color rgb="FF000000"/>
      <name val="Calibri"/>
      <family val="2"/>
      <scheme val="minor"/>
    </font>
    <font>
      <sz val="12"/>
      <name val="Calibri"/>
      <family val="2"/>
      <scheme val="minor"/>
    </font>
    <font>
      <sz val="11"/>
      <name val="Calibri"/>
      <family val="2"/>
      <scheme val="minor"/>
    </font>
    <font>
      <b/>
      <sz val="22"/>
      <color theme="1"/>
      <name val="Calibri"/>
      <family val="2"/>
      <scheme val="minor"/>
    </font>
    <font>
      <sz val="22"/>
      <color theme="1"/>
      <name val="Calibri"/>
      <family val="2"/>
      <scheme val="minor"/>
    </font>
  </fonts>
  <fills count="11">
    <fill>
      <patternFill patternType="none"/>
    </fill>
    <fill>
      <patternFill patternType="gray125"/>
    </fill>
    <fill>
      <patternFill patternType="solid">
        <fgColor rgb="FF00FF00"/>
        <bgColor indexed="64"/>
      </patternFill>
    </fill>
    <fill>
      <patternFill patternType="solid">
        <fgColor rgb="FFFFC000"/>
        <bgColor indexed="64"/>
      </patternFill>
    </fill>
    <fill>
      <patternFill patternType="solid">
        <fgColor rgb="FFFFFF00"/>
        <bgColor indexed="64"/>
      </patternFill>
    </fill>
    <fill>
      <patternFill patternType="solid">
        <fgColor rgb="FFFF99FF"/>
        <bgColor indexed="64"/>
      </patternFill>
    </fill>
    <fill>
      <patternFill patternType="solid">
        <fgColor rgb="FF00B0F0"/>
        <bgColor indexed="64"/>
      </patternFill>
    </fill>
    <fill>
      <patternFill patternType="solid">
        <fgColor theme="5"/>
        <bgColor indexed="64"/>
      </patternFill>
    </fill>
    <fill>
      <patternFill patternType="solid">
        <fgColor theme="0" tint="-0.14999847407452621"/>
        <bgColor indexed="64"/>
      </patternFill>
    </fill>
    <fill>
      <patternFill patternType="solid">
        <fgColor rgb="FFCC9900"/>
        <bgColor indexed="64"/>
      </patternFill>
    </fill>
    <fill>
      <patternFill patternType="solid">
        <fgColor rgb="FF66FF33"/>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right style="thin">
        <color indexed="64"/>
      </right>
      <top style="medium">
        <color indexed="64"/>
      </top>
      <bottom/>
      <diagonal/>
    </border>
  </borders>
  <cellStyleXfs count="1">
    <xf numFmtId="0" fontId="0" fillId="0" borderId="0"/>
  </cellStyleXfs>
  <cellXfs count="180">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0" xfId="0" applyAlignment="1">
      <alignment horizontal="center" vertical="top"/>
    </xf>
    <xf numFmtId="0" fontId="3" fillId="2" borderId="1" xfId="0" applyFont="1" applyFill="1" applyBorder="1" applyAlignment="1">
      <alignment horizontal="center" vertical="center" wrapText="1"/>
    </xf>
    <xf numFmtId="0" fontId="1" fillId="0" borderId="0" xfId="0" applyFont="1" applyAlignment="1">
      <alignment horizontal="center" vertical="center"/>
    </xf>
    <xf numFmtId="0" fontId="1" fillId="0" borderId="7" xfId="0" applyFont="1" applyBorder="1" applyAlignment="1">
      <alignment horizontal="center" vertical="center"/>
    </xf>
    <xf numFmtId="0" fontId="2" fillId="0" borderId="8" xfId="0" applyFont="1" applyBorder="1" applyAlignment="1">
      <alignment horizontal="center" vertical="center"/>
    </xf>
    <xf numFmtId="0" fontId="3" fillId="4" borderId="1" xfId="0" applyFont="1" applyFill="1" applyBorder="1" applyAlignment="1">
      <alignment horizontal="center" vertical="center" wrapText="1"/>
    </xf>
    <xf numFmtId="0" fontId="0" fillId="0" borderId="0" xfId="0" applyAlignment="1">
      <alignment vertical="top" wrapText="1"/>
    </xf>
    <xf numFmtId="0" fontId="2" fillId="0" borderId="8" xfId="0" applyFont="1" applyBorder="1" applyAlignment="1">
      <alignment horizontal="left" vertical="center" wrapText="1"/>
    </xf>
    <xf numFmtId="0" fontId="3" fillId="2" borderId="1" xfId="0" applyFont="1" applyFill="1" applyBorder="1" applyAlignment="1">
      <alignment horizontal="left" vertical="center" wrapText="1"/>
    </xf>
    <xf numFmtId="0" fontId="3" fillId="4" borderId="2" xfId="0" applyFont="1" applyFill="1" applyBorder="1" applyAlignment="1">
      <alignment horizontal="center" vertical="center" wrapText="1"/>
    </xf>
    <xf numFmtId="0" fontId="3" fillId="4" borderId="1" xfId="0" applyFont="1" applyFill="1" applyBorder="1" applyAlignment="1">
      <alignment vertical="center" wrapText="1"/>
    </xf>
    <xf numFmtId="0" fontId="3" fillId="2" borderId="2" xfId="0" applyFont="1" applyFill="1" applyBorder="1" applyAlignment="1">
      <alignment horizontal="center" vertical="center" wrapText="1"/>
    </xf>
    <xf numFmtId="0" fontId="3" fillId="4" borderId="12" xfId="0" applyFont="1" applyFill="1" applyBorder="1" applyAlignment="1">
      <alignment horizontal="center" vertical="center" wrapText="1"/>
    </xf>
    <xf numFmtId="0" fontId="3" fillId="8" borderId="13" xfId="0" applyFont="1" applyFill="1" applyBorder="1" applyAlignment="1">
      <alignment horizontal="center" vertical="center" wrapText="1"/>
    </xf>
    <xf numFmtId="0" fontId="3" fillId="8" borderId="14" xfId="0" applyFont="1" applyFill="1" applyBorder="1" applyAlignment="1">
      <alignment horizontal="center" vertical="center" wrapText="1"/>
    </xf>
    <xf numFmtId="0" fontId="3" fillId="8" borderId="15" xfId="0" applyFont="1" applyFill="1" applyBorder="1" applyAlignment="1">
      <alignment horizontal="center" vertical="center" wrapText="1"/>
    </xf>
    <xf numFmtId="0" fontId="2" fillId="0" borderId="19" xfId="0" applyFont="1" applyBorder="1" applyAlignment="1">
      <alignment horizontal="center" vertical="center"/>
    </xf>
    <xf numFmtId="0" fontId="3" fillId="2" borderId="10" xfId="0" applyFont="1" applyFill="1" applyBorder="1" applyAlignment="1">
      <alignment vertical="center" wrapText="1"/>
    </xf>
    <xf numFmtId="0" fontId="0" fillId="2" borderId="11" xfId="0" applyFill="1" applyBorder="1" applyAlignment="1">
      <alignment horizontal="center" vertical="center"/>
    </xf>
    <xf numFmtId="0" fontId="3" fillId="2" borderId="1" xfId="0" applyFont="1" applyFill="1" applyBorder="1" applyAlignment="1">
      <alignment vertical="center" wrapText="1"/>
    </xf>
    <xf numFmtId="0" fontId="0" fillId="2" borderId="12" xfId="0" applyFill="1" applyBorder="1" applyAlignment="1">
      <alignment horizontal="center" vertical="center"/>
    </xf>
    <xf numFmtId="0" fontId="0" fillId="0" borderId="0" xfId="0" applyAlignment="1">
      <alignment horizontal="left" vertical="center"/>
    </xf>
    <xf numFmtId="0" fontId="0" fillId="0" borderId="1" xfId="0" applyBorder="1" applyAlignment="1">
      <alignment horizontal="center" vertical="center"/>
    </xf>
    <xf numFmtId="0" fontId="5" fillId="0" borderId="0" xfId="0" applyFont="1" applyAlignment="1">
      <alignment horizontal="center" vertical="center"/>
    </xf>
    <xf numFmtId="0" fontId="0" fillId="0" borderId="0" xfId="0" applyFill="1" applyAlignment="1">
      <alignment horizontal="center" vertical="center"/>
    </xf>
    <xf numFmtId="0" fontId="8" fillId="0" borderId="0" xfId="0" applyFont="1" applyFill="1" applyAlignment="1">
      <alignment horizontal="left" vertical="center"/>
    </xf>
    <xf numFmtId="0" fontId="6" fillId="0" borderId="0" xfId="0" applyFont="1" applyFill="1" applyAlignment="1">
      <alignment horizontal="center" vertical="center"/>
    </xf>
    <xf numFmtId="0" fontId="6" fillId="0" borderId="0" xfId="0" applyFont="1" applyAlignment="1">
      <alignment horizontal="center" vertical="center"/>
    </xf>
    <xf numFmtId="0" fontId="7" fillId="0" borderId="0" xfId="0" applyFont="1" applyFill="1" applyAlignment="1">
      <alignment horizontal="left" vertical="center"/>
    </xf>
    <xf numFmtId="0" fontId="0" fillId="2" borderId="12" xfId="0" applyFont="1" applyFill="1" applyBorder="1" applyAlignment="1">
      <alignment horizontal="center" vertical="center"/>
    </xf>
    <xf numFmtId="0" fontId="0" fillId="0" borderId="0" xfId="0" applyFont="1" applyAlignment="1">
      <alignment horizontal="center" vertical="center"/>
    </xf>
    <xf numFmtId="0" fontId="3" fillId="3" borderId="2" xfId="0" applyFont="1" applyFill="1" applyBorder="1" applyAlignment="1">
      <alignment horizontal="center" vertical="center" wrapText="1"/>
    </xf>
    <xf numFmtId="0" fontId="3" fillId="3" borderId="1" xfId="0" applyFont="1" applyFill="1" applyBorder="1" applyAlignment="1">
      <alignment vertical="center" wrapText="1"/>
    </xf>
    <xf numFmtId="0" fontId="3" fillId="3" borderId="12" xfId="0" applyFont="1" applyFill="1" applyBorder="1" applyAlignment="1">
      <alignment horizontal="center" vertical="center" wrapText="1"/>
    </xf>
    <xf numFmtId="0" fontId="3" fillId="4" borderId="13"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5" xfId="0" applyFont="1" applyFill="1" applyBorder="1" applyAlignment="1">
      <alignment horizontal="center" vertical="center" wrapText="1"/>
    </xf>
    <xf numFmtId="0" fontId="3" fillId="8" borderId="14" xfId="0" applyFont="1" applyFill="1" applyBorder="1" applyAlignment="1">
      <alignment vertical="center" wrapText="1"/>
    </xf>
    <xf numFmtId="0" fontId="3" fillId="2" borderId="2" xfId="0" applyFont="1" applyFill="1" applyBorder="1" applyAlignment="1">
      <alignment horizontal="center" vertical="top" wrapText="1"/>
    </xf>
    <xf numFmtId="0" fontId="3" fillId="2" borderId="1" xfId="0" applyFont="1" applyFill="1" applyBorder="1" applyAlignment="1">
      <alignment horizontal="left" wrapText="1"/>
    </xf>
    <xf numFmtId="0" fontId="0" fillId="0" borderId="0" xfId="0" applyAlignment="1">
      <alignment horizontal="left" vertical="top"/>
    </xf>
    <xf numFmtId="0" fontId="0" fillId="0" borderId="0" xfId="0" applyAlignment="1">
      <alignment wrapText="1"/>
    </xf>
    <xf numFmtId="0" fontId="0" fillId="0" borderId="1" xfId="0" applyBorder="1"/>
    <xf numFmtId="0" fontId="3" fillId="0" borderId="0" xfId="0" applyFont="1" applyFill="1" applyBorder="1" applyAlignment="1">
      <alignment horizontal="center" vertical="center" wrapText="1"/>
    </xf>
    <xf numFmtId="0" fontId="0" fillId="0" borderId="0" xfId="0" applyBorder="1"/>
    <xf numFmtId="0" fontId="0" fillId="0" borderId="0" xfId="0" applyBorder="1" applyAlignment="1">
      <alignment wrapText="1"/>
    </xf>
    <xf numFmtId="0" fontId="0" fillId="0" borderId="14" xfId="0" applyBorder="1"/>
    <xf numFmtId="0" fontId="0" fillId="0" borderId="15" xfId="0" applyBorder="1" applyAlignment="1">
      <alignment wrapText="1"/>
    </xf>
    <xf numFmtId="164" fontId="0" fillId="0" borderId="0" xfId="0" applyNumberFormat="1" applyBorder="1" applyAlignment="1">
      <alignment horizontal="center" vertical="center"/>
    </xf>
    <xf numFmtId="0" fontId="0" fillId="2" borderId="2" xfId="0" applyFill="1" applyBorder="1" applyAlignment="1">
      <alignment vertical="top" wrapText="1"/>
    </xf>
    <xf numFmtId="164" fontId="0" fillId="0" borderId="12" xfId="0" applyNumberFormat="1" applyBorder="1" applyAlignment="1">
      <alignment horizontal="center" vertical="center"/>
    </xf>
    <xf numFmtId="0" fontId="3" fillId="9" borderId="2" xfId="0" applyFont="1" applyFill="1" applyBorder="1" applyAlignment="1">
      <alignment horizontal="left" vertical="center" wrapText="1"/>
    </xf>
    <xf numFmtId="0" fontId="0" fillId="0" borderId="20" xfId="0" applyBorder="1" applyAlignment="1">
      <alignment horizontal="center"/>
    </xf>
    <xf numFmtId="0" fontId="3" fillId="3" borderId="2" xfId="0" applyFont="1" applyFill="1" applyBorder="1" applyAlignment="1">
      <alignment vertical="top" wrapText="1"/>
    </xf>
    <xf numFmtId="0" fontId="0" fillId="0" borderId="7" xfId="0" applyBorder="1" applyAlignment="1">
      <alignment horizontal="left" vertical="center"/>
    </xf>
    <xf numFmtId="0" fontId="0" fillId="2" borderId="12" xfId="0" applyFill="1" applyBorder="1" applyAlignment="1">
      <alignment horizontal="center"/>
    </xf>
    <xf numFmtId="0" fontId="1" fillId="10" borderId="2" xfId="0" applyFont="1" applyFill="1" applyBorder="1" applyAlignment="1">
      <alignment horizontal="center" vertical="center"/>
    </xf>
    <xf numFmtId="0" fontId="3" fillId="2" borderId="9" xfId="0" applyFont="1" applyFill="1" applyBorder="1" applyAlignment="1">
      <alignment horizontal="center" vertical="center" wrapText="1"/>
    </xf>
    <xf numFmtId="0" fontId="1" fillId="0" borderId="21" xfId="0" applyFont="1" applyBorder="1" applyAlignment="1">
      <alignment horizontal="center" vertical="center"/>
    </xf>
    <xf numFmtId="0" fontId="2" fillId="0" borderId="22" xfId="0" applyFont="1" applyBorder="1" applyAlignment="1">
      <alignment horizontal="left" vertical="center" wrapText="1"/>
    </xf>
    <xf numFmtId="0" fontId="3" fillId="4" borderId="6" xfId="0" applyFont="1" applyFill="1" applyBorder="1" applyAlignment="1">
      <alignment horizontal="center" vertical="center" wrapText="1"/>
    </xf>
    <xf numFmtId="0" fontId="3" fillId="4" borderId="24" xfId="0" applyFont="1" applyFill="1" applyBorder="1" applyAlignment="1">
      <alignment horizontal="center" vertical="center" wrapText="1"/>
    </xf>
    <xf numFmtId="0" fontId="3" fillId="4" borderId="14" xfId="0" applyFont="1" applyFill="1" applyBorder="1" applyAlignment="1">
      <alignment horizontal="left" vertical="center" wrapText="1"/>
    </xf>
    <xf numFmtId="0" fontId="3" fillId="2" borderId="17" xfId="0" applyFont="1" applyFill="1" applyBorder="1" applyAlignment="1">
      <alignment horizontal="left" wrapText="1"/>
    </xf>
    <xf numFmtId="0" fontId="0" fillId="2" borderId="18" xfId="0" applyFill="1" applyBorder="1" applyAlignment="1">
      <alignment horizontal="center"/>
    </xf>
    <xf numFmtId="0" fontId="3" fillId="4" borderId="6" xfId="0" applyFont="1" applyFill="1" applyBorder="1" applyAlignment="1">
      <alignment horizontal="left" vertical="center" wrapText="1"/>
    </xf>
    <xf numFmtId="0" fontId="3" fillId="9" borderId="8" xfId="0" applyFont="1" applyFill="1" applyBorder="1" applyAlignment="1">
      <alignment vertical="center" wrapText="1"/>
    </xf>
    <xf numFmtId="0" fontId="3" fillId="9" borderId="8" xfId="0" applyFont="1" applyFill="1" applyBorder="1" applyAlignment="1">
      <alignment horizontal="center" vertical="center" wrapText="1"/>
    </xf>
    <xf numFmtId="0" fontId="3" fillId="9" borderId="19" xfId="0" applyFont="1" applyFill="1" applyBorder="1" applyAlignment="1">
      <alignment vertical="center" wrapText="1"/>
    </xf>
    <xf numFmtId="0" fontId="3" fillId="3" borderId="1" xfId="0" applyFont="1" applyFill="1" applyBorder="1" applyAlignment="1">
      <alignment horizontal="center" vertical="center" wrapText="1"/>
    </xf>
    <xf numFmtId="0" fontId="0" fillId="0" borderId="0" xfId="0" applyBorder="1" applyAlignment="1">
      <alignment horizontal="left" vertical="center"/>
    </xf>
    <xf numFmtId="0" fontId="0" fillId="0" borderId="0" xfId="0" applyBorder="1" applyAlignment="1">
      <alignment horizontal="center" vertical="center"/>
    </xf>
    <xf numFmtId="0" fontId="0" fillId="0" borderId="19" xfId="0" applyBorder="1" applyAlignment="1">
      <alignment horizontal="center" vertical="center"/>
    </xf>
    <xf numFmtId="0" fontId="0" fillId="0" borderId="6" xfId="0" applyBorder="1" applyAlignment="1">
      <alignment horizontal="center" vertical="center"/>
    </xf>
    <xf numFmtId="0" fontId="1" fillId="0" borderId="7" xfId="0" applyFont="1" applyBorder="1" applyAlignment="1">
      <alignment horizontal="left" vertical="center"/>
    </xf>
    <xf numFmtId="0" fontId="1" fillId="0" borderId="8" xfId="0" applyFont="1" applyBorder="1" applyAlignment="1">
      <alignment horizontal="center" vertical="center"/>
    </xf>
    <xf numFmtId="0" fontId="1" fillId="0" borderId="19" xfId="0" applyFont="1" applyBorder="1" applyAlignment="1">
      <alignment horizontal="center" vertical="center"/>
    </xf>
    <xf numFmtId="0" fontId="0" fillId="2" borderId="5" xfId="0" applyFill="1" applyBorder="1" applyAlignment="1">
      <alignment vertical="top" wrapText="1"/>
    </xf>
    <xf numFmtId="164" fontId="0" fillId="0" borderId="24" xfId="0" applyNumberFormat="1" applyBorder="1" applyAlignment="1">
      <alignment horizontal="center" vertical="center"/>
    </xf>
    <xf numFmtId="0" fontId="3" fillId="5" borderId="2" xfId="0" applyFont="1" applyFill="1" applyBorder="1" applyAlignment="1">
      <alignment vertical="top" wrapText="1"/>
    </xf>
    <xf numFmtId="0" fontId="3" fillId="7" borderId="2" xfId="0" applyFont="1" applyFill="1" applyBorder="1" applyAlignment="1">
      <alignment vertical="top" wrapText="1"/>
    </xf>
    <xf numFmtId="0" fontId="3" fillId="6" borderId="2" xfId="0" applyFont="1" applyFill="1" applyBorder="1" applyAlignment="1">
      <alignment vertical="top" wrapText="1"/>
    </xf>
    <xf numFmtId="0" fontId="3" fillId="9" borderId="2" xfId="0" applyFont="1" applyFill="1" applyBorder="1" applyAlignment="1">
      <alignment vertical="top" wrapText="1"/>
    </xf>
    <xf numFmtId="0" fontId="3" fillId="4" borderId="2" xfId="0" applyFont="1" applyFill="1" applyBorder="1" applyAlignment="1">
      <alignment vertical="top" wrapText="1"/>
    </xf>
    <xf numFmtId="0" fontId="1" fillId="0" borderId="9" xfId="0" applyFont="1" applyBorder="1"/>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3" fillId="5" borderId="9" xfId="0" applyFont="1" applyFill="1" applyBorder="1" applyAlignment="1">
      <alignment horizontal="center" vertical="center" wrapText="1"/>
    </xf>
    <xf numFmtId="0" fontId="3" fillId="5" borderId="10" xfId="0" applyFont="1" applyFill="1" applyBorder="1" applyAlignment="1">
      <alignment vertical="center" wrapText="1"/>
    </xf>
    <xf numFmtId="0" fontId="3" fillId="5" borderId="10" xfId="0" applyFont="1" applyFill="1" applyBorder="1" applyAlignment="1">
      <alignment horizontal="center" vertical="center" wrapText="1"/>
    </xf>
    <xf numFmtId="0" fontId="3" fillId="5" borderId="11" xfId="0" applyFont="1" applyFill="1" applyBorder="1" applyAlignment="1">
      <alignment horizontal="center" vertical="center" wrapText="1"/>
    </xf>
    <xf numFmtId="0" fontId="3" fillId="5" borderId="13" xfId="0" applyFont="1" applyFill="1" applyBorder="1" applyAlignment="1">
      <alignment horizontal="center" vertical="center" wrapText="1"/>
    </xf>
    <xf numFmtId="0" fontId="3" fillId="5" borderId="14" xfId="0" applyFont="1" applyFill="1" applyBorder="1" applyAlignment="1">
      <alignment vertical="center" wrapText="1"/>
    </xf>
    <xf numFmtId="0" fontId="3" fillId="5" borderId="14" xfId="0" applyFont="1" applyFill="1" applyBorder="1" applyAlignment="1">
      <alignment horizontal="center" vertical="center" wrapText="1"/>
    </xf>
    <xf numFmtId="0" fontId="3" fillId="5" borderId="15" xfId="0" applyFont="1" applyFill="1" applyBorder="1" applyAlignment="1">
      <alignment horizontal="center" vertical="center" wrapText="1"/>
    </xf>
    <xf numFmtId="0" fontId="3" fillId="7" borderId="7" xfId="0" applyFont="1" applyFill="1" applyBorder="1" applyAlignment="1">
      <alignment horizontal="center" vertical="center" wrapText="1"/>
    </xf>
    <xf numFmtId="0" fontId="3" fillId="7" borderId="8" xfId="0" applyFont="1" applyFill="1" applyBorder="1" applyAlignment="1">
      <alignment vertical="center" wrapText="1"/>
    </xf>
    <xf numFmtId="0" fontId="3" fillId="7" borderId="8" xfId="0" applyFont="1" applyFill="1" applyBorder="1" applyAlignment="1">
      <alignment horizontal="center" vertical="center" wrapText="1"/>
    </xf>
    <xf numFmtId="0" fontId="3" fillId="7" borderId="19" xfId="0" applyFont="1" applyFill="1" applyBorder="1" applyAlignment="1">
      <alignment horizontal="center" vertical="center" wrapText="1"/>
    </xf>
    <xf numFmtId="0" fontId="3" fillId="6" borderId="9" xfId="0" applyFont="1" applyFill="1" applyBorder="1" applyAlignment="1">
      <alignment horizontal="center" vertical="center" wrapText="1"/>
    </xf>
    <xf numFmtId="0" fontId="3" fillId="6" borderId="10" xfId="0" applyFont="1" applyFill="1" applyBorder="1" applyAlignment="1">
      <alignment vertical="center" wrapText="1"/>
    </xf>
    <xf numFmtId="0" fontId="3" fillId="6" borderId="10" xfId="0" applyFont="1" applyFill="1" applyBorder="1" applyAlignment="1">
      <alignment horizontal="center" vertical="center" wrapText="1"/>
    </xf>
    <xf numFmtId="0" fontId="3" fillId="6" borderId="11" xfId="0" applyFont="1" applyFill="1" applyBorder="1" applyAlignment="1">
      <alignment horizontal="center" vertical="center" wrapText="1"/>
    </xf>
    <xf numFmtId="0" fontId="3" fillId="6" borderId="13" xfId="0" applyFont="1" applyFill="1" applyBorder="1" applyAlignment="1">
      <alignment horizontal="center" vertical="center" wrapText="1"/>
    </xf>
    <xf numFmtId="0" fontId="3" fillId="6" borderId="14" xfId="0" applyFont="1" applyFill="1" applyBorder="1" applyAlignment="1">
      <alignment vertical="center" wrapText="1"/>
    </xf>
    <xf numFmtId="0" fontId="3" fillId="6" borderId="14" xfId="0" applyFont="1" applyFill="1" applyBorder="1" applyAlignment="1">
      <alignment horizontal="center" vertical="center" wrapText="1"/>
    </xf>
    <xf numFmtId="0" fontId="3" fillId="6" borderId="15"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10" xfId="0" applyFont="1" applyFill="1" applyBorder="1" applyAlignment="1">
      <alignment vertical="center" wrapText="1"/>
    </xf>
    <xf numFmtId="0" fontId="3" fillId="3" borderId="10"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3" fillId="3" borderId="13" xfId="0" applyFont="1" applyFill="1" applyBorder="1" applyAlignment="1">
      <alignment horizontal="center" vertical="center" wrapText="1"/>
    </xf>
    <xf numFmtId="0" fontId="3" fillId="3" borderId="14" xfId="0" applyFont="1" applyFill="1" applyBorder="1" applyAlignment="1">
      <alignment vertical="center" wrapText="1"/>
    </xf>
    <xf numFmtId="0" fontId="3" fillId="3" borderId="14" xfId="0" applyFont="1" applyFill="1" applyBorder="1" applyAlignment="1">
      <alignment horizontal="center" vertical="center" wrapText="1"/>
    </xf>
    <xf numFmtId="0" fontId="3" fillId="3" borderId="15"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3" fillId="2" borderId="14" xfId="0" applyFont="1" applyFill="1" applyBorder="1" applyAlignment="1">
      <alignment vertical="center" wrapText="1"/>
    </xf>
    <xf numFmtId="0" fontId="3" fillId="2" borderId="14" xfId="0" applyFont="1" applyFill="1" applyBorder="1" applyAlignment="1">
      <alignment horizontal="center" vertical="center" wrapText="1"/>
    </xf>
    <xf numFmtId="0" fontId="0" fillId="2" borderId="15" xfId="0" applyFill="1" applyBorder="1" applyAlignment="1">
      <alignment horizontal="center" vertical="center"/>
    </xf>
    <xf numFmtId="0" fontId="3" fillId="9" borderId="9" xfId="0" applyFont="1" applyFill="1" applyBorder="1" applyAlignment="1">
      <alignment horizontal="center" vertical="center" wrapText="1"/>
    </xf>
    <xf numFmtId="0" fontId="3" fillId="9" borderId="10" xfId="0" applyFont="1" applyFill="1" applyBorder="1" applyAlignment="1">
      <alignment vertical="center" wrapText="1"/>
    </xf>
    <xf numFmtId="0" fontId="3" fillId="9" borderId="10"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3" xfId="0" applyFont="1" applyFill="1" applyBorder="1" applyAlignment="1">
      <alignment horizontal="center" vertical="center" wrapText="1"/>
    </xf>
    <xf numFmtId="0" fontId="3" fillId="9" borderId="14" xfId="0" applyFont="1" applyFill="1" applyBorder="1" applyAlignment="1">
      <alignment vertical="center" wrapText="1"/>
    </xf>
    <xf numFmtId="0" fontId="3" fillId="9" borderId="14" xfId="0" applyFont="1" applyFill="1" applyBorder="1" applyAlignment="1">
      <alignment horizontal="center" vertical="center" wrapText="1"/>
    </xf>
    <xf numFmtId="0" fontId="3" fillId="9" borderId="15" xfId="0" applyFont="1" applyFill="1" applyBorder="1" applyAlignment="1">
      <alignment horizontal="center" vertical="center" wrapText="1"/>
    </xf>
    <xf numFmtId="0" fontId="3" fillId="8" borderId="5" xfId="0" applyFont="1" applyFill="1" applyBorder="1" applyAlignment="1">
      <alignment horizontal="center" vertical="center" wrapText="1"/>
    </xf>
    <xf numFmtId="0" fontId="3" fillId="8" borderId="6" xfId="0" applyFont="1" applyFill="1" applyBorder="1" applyAlignment="1">
      <alignment vertical="center" wrapText="1"/>
    </xf>
    <xf numFmtId="0" fontId="3" fillId="8" borderId="6" xfId="0" applyFont="1" applyFill="1" applyBorder="1" applyAlignment="1">
      <alignment horizontal="center" vertical="center" wrapText="1"/>
    </xf>
    <xf numFmtId="0" fontId="3" fillId="8" borderId="24"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10" xfId="0" applyFont="1" applyFill="1" applyBorder="1" applyAlignment="1">
      <alignment vertical="center" wrapText="1"/>
    </xf>
    <xf numFmtId="0" fontId="3" fillId="4" borderId="10"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14" xfId="0" applyFont="1" applyFill="1" applyBorder="1" applyAlignment="1">
      <alignment vertical="center" wrapText="1"/>
    </xf>
    <xf numFmtId="0" fontId="3" fillId="8" borderId="16" xfId="0" applyFont="1" applyFill="1" applyBorder="1" applyAlignment="1">
      <alignment vertical="top" wrapText="1"/>
    </xf>
    <xf numFmtId="0" fontId="0" fillId="0" borderId="17" xfId="0" applyBorder="1" applyAlignment="1">
      <alignment horizontal="center" vertical="center"/>
    </xf>
    <xf numFmtId="164" fontId="0" fillId="0" borderId="18" xfId="0" applyNumberFormat="1" applyBorder="1" applyAlignment="1">
      <alignment horizontal="center" vertical="center"/>
    </xf>
    <xf numFmtId="0" fontId="0" fillId="0" borderId="8" xfId="0" applyBorder="1" applyAlignment="1">
      <alignment horizontal="center" vertical="center"/>
    </xf>
    <xf numFmtId="164" fontId="0" fillId="0" borderId="19" xfId="0" applyNumberFormat="1" applyBorder="1" applyAlignment="1">
      <alignment horizontal="center" vertical="center"/>
    </xf>
    <xf numFmtId="0" fontId="1" fillId="0" borderId="0" xfId="0" applyFont="1" applyAlignment="1">
      <alignment horizontal="center" vertical="top"/>
    </xf>
    <xf numFmtId="0" fontId="1" fillId="0" borderId="0" xfId="0" applyFont="1" applyAlignment="1">
      <alignment horizontal="center"/>
    </xf>
    <xf numFmtId="0" fontId="3" fillId="4" borderId="16" xfId="0" applyFont="1" applyFill="1" applyBorder="1" applyAlignment="1">
      <alignment horizontal="left" vertical="center" wrapText="1"/>
    </xf>
    <xf numFmtId="0" fontId="9" fillId="0" borderId="1" xfId="0" applyFont="1" applyBorder="1" applyAlignment="1">
      <alignment vertical="center"/>
    </xf>
    <xf numFmtId="0" fontId="10" fillId="0" borderId="1" xfId="0" applyFont="1" applyBorder="1" applyAlignment="1">
      <alignment vertical="center"/>
    </xf>
    <xf numFmtId="0" fontId="0" fillId="0" borderId="1" xfId="0" applyBorder="1" applyAlignment="1">
      <alignment vertical="center"/>
    </xf>
    <xf numFmtId="0" fontId="0" fillId="0" borderId="14" xfId="0" applyBorder="1" applyAlignment="1">
      <alignment vertical="center"/>
    </xf>
    <xf numFmtId="0" fontId="3" fillId="0" borderId="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0" fillId="0" borderId="0" xfId="0" applyFill="1" applyBorder="1" applyAlignment="1">
      <alignment vertical="center"/>
    </xf>
    <xf numFmtId="0" fontId="0" fillId="0" borderId="0" xfId="0" applyAlignment="1">
      <alignment vertical="center"/>
    </xf>
    <xf numFmtId="0" fontId="2" fillId="0" borderId="23" xfId="0" applyFont="1" applyBorder="1" applyAlignment="1">
      <alignment horizontal="left" vertical="center" wrapText="1"/>
    </xf>
    <xf numFmtId="0" fontId="2" fillId="0" borderId="25" xfId="0" applyFont="1" applyBorder="1" applyAlignment="1">
      <alignment horizontal="center" vertical="center" wrapText="1"/>
    </xf>
    <xf numFmtId="0" fontId="10" fillId="0" borderId="1" xfId="0" applyFont="1" applyBorder="1" applyAlignment="1">
      <alignment wrapText="1"/>
    </xf>
    <xf numFmtId="0" fontId="10" fillId="0" borderId="1" xfId="0" applyFont="1" applyBorder="1" applyAlignment="1">
      <alignment vertical="center" wrapText="1"/>
    </xf>
    <xf numFmtId="0" fontId="0" fillId="0" borderId="1" xfId="0" applyFont="1" applyBorder="1" applyAlignment="1">
      <alignment wrapText="1"/>
    </xf>
    <xf numFmtId="0" fontId="0" fillId="0" borderId="1" xfId="0" applyFont="1" applyBorder="1" applyAlignment="1">
      <alignment vertical="center" wrapText="1"/>
    </xf>
    <xf numFmtId="0" fontId="3" fillId="0" borderId="9" xfId="0" applyFont="1" applyFill="1" applyBorder="1" applyAlignment="1">
      <alignment horizontal="center" vertical="center" wrapText="1"/>
    </xf>
    <xf numFmtId="0" fontId="9" fillId="0" borderId="10" xfId="0" applyFont="1" applyFill="1" applyBorder="1" applyAlignment="1">
      <alignment horizontal="left" vertical="center" wrapText="1"/>
    </xf>
    <xf numFmtId="0" fontId="10" fillId="0" borderId="10" xfId="0" applyFont="1" applyBorder="1" applyAlignment="1">
      <alignment wrapText="1"/>
    </xf>
    <xf numFmtId="0" fontId="0" fillId="0" borderId="10" xfId="0" applyBorder="1"/>
    <xf numFmtId="0" fontId="0" fillId="0" borderId="11" xfId="0" applyBorder="1"/>
    <xf numFmtId="0" fontId="0" fillId="0" borderId="12" xfId="0" applyBorder="1"/>
    <xf numFmtId="0" fontId="0" fillId="0" borderId="14" xfId="0" applyFont="1" applyBorder="1" applyAlignment="1">
      <alignment wrapText="1"/>
    </xf>
    <xf numFmtId="0" fontId="0" fillId="0" borderId="1" xfId="0" applyBorder="1" applyAlignment="1">
      <alignment vertical="center" wrapText="1"/>
    </xf>
    <xf numFmtId="0" fontId="3" fillId="2" borderId="17" xfId="0" applyFont="1" applyFill="1" applyBorder="1" applyAlignment="1">
      <alignment horizontal="center" vertical="center" wrapText="1"/>
    </xf>
    <xf numFmtId="0" fontId="3" fillId="5" borderId="8" xfId="0" applyFont="1" applyFill="1" applyBorder="1" applyAlignment="1">
      <alignment horizontal="left" wrapText="1"/>
    </xf>
    <xf numFmtId="0" fontId="3" fillId="5" borderId="8" xfId="0" applyFont="1" applyFill="1" applyBorder="1" applyAlignment="1">
      <alignment horizontal="center" vertical="center" wrapText="1"/>
    </xf>
    <xf numFmtId="0" fontId="0" fillId="5" borderId="19" xfId="0" applyFill="1" applyBorder="1" applyAlignment="1">
      <alignment horizontal="center"/>
    </xf>
    <xf numFmtId="0" fontId="0" fillId="5" borderId="2" xfId="0" applyFill="1" applyBorder="1" applyAlignment="1">
      <alignment vertical="top" wrapText="1"/>
    </xf>
    <xf numFmtId="0" fontId="4" fillId="0" borderId="3" xfId="0" applyFont="1" applyBorder="1" applyAlignment="1">
      <alignment horizontal="center" vertical="top" wrapText="1"/>
    </xf>
    <xf numFmtId="0" fontId="4" fillId="0" borderId="4" xfId="0" applyFont="1" applyBorder="1" applyAlignment="1">
      <alignment horizontal="center" wrapText="1"/>
    </xf>
    <xf numFmtId="0" fontId="11" fillId="0" borderId="3" xfId="0" applyFont="1" applyBorder="1" applyAlignment="1">
      <alignment horizontal="center" vertical="center" wrapText="1"/>
    </xf>
    <xf numFmtId="0" fontId="11" fillId="0" borderId="4" xfId="0" applyFont="1" applyBorder="1" applyAlignment="1">
      <alignment vertical="center" wrapText="1"/>
    </xf>
    <xf numFmtId="0" fontId="12" fillId="0" borderId="20" xfId="0" applyFont="1" applyBorder="1" applyAlignment="1">
      <alignment vertical="center" wrapText="1"/>
    </xf>
  </cellXfs>
  <cellStyles count="1">
    <cellStyle name="Normal" xfId="0" builtinId="0"/>
  </cellStyles>
  <dxfs count="0"/>
  <tableStyles count="0" defaultTableStyle="TableStyleMedium2" defaultPivotStyle="PivotStyleLight16"/>
  <colors>
    <mruColors>
      <color rgb="FFFF99FF"/>
      <color rgb="FFFF9933"/>
      <color rgb="FFFF9900"/>
      <color rgb="FFCC9900"/>
      <color rgb="FF66FF33"/>
      <color rgb="FF00FF00"/>
      <color rgb="FFFF9999"/>
      <color rgb="FFEB6E19"/>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spPr>
              <a:solidFill>
                <a:srgbClr val="66FF33"/>
              </a:solidFill>
            </c:spPr>
          </c:dPt>
          <c:dPt>
            <c:idx val="1"/>
            <c:bubble3D val="0"/>
            <c:spPr>
              <a:solidFill>
                <a:srgbClr val="FF9900"/>
              </a:solidFill>
            </c:spPr>
          </c:dPt>
          <c:dPt>
            <c:idx val="2"/>
            <c:bubble3D val="0"/>
            <c:spPr>
              <a:solidFill>
                <a:srgbClr val="FF99FF"/>
              </a:solidFill>
            </c:spPr>
          </c:dPt>
          <c:dPt>
            <c:idx val="3"/>
            <c:bubble3D val="0"/>
            <c:spPr>
              <a:solidFill>
                <a:srgbClr val="FF9933"/>
              </a:solidFill>
            </c:spPr>
          </c:dPt>
          <c:dPt>
            <c:idx val="4"/>
            <c:bubble3D val="0"/>
            <c:spPr>
              <a:solidFill>
                <a:srgbClr val="00B0F0"/>
              </a:solidFill>
            </c:spPr>
          </c:dPt>
          <c:dPt>
            <c:idx val="5"/>
            <c:bubble3D val="0"/>
            <c:spPr>
              <a:solidFill>
                <a:schemeClr val="accent4">
                  <a:lumMod val="75000"/>
                </a:schemeClr>
              </a:solidFill>
            </c:spPr>
          </c:dPt>
          <c:dPt>
            <c:idx val="6"/>
            <c:bubble3D val="0"/>
            <c:spPr>
              <a:solidFill>
                <a:srgbClr val="FFFF00"/>
              </a:solidFill>
            </c:spPr>
          </c:dPt>
          <c:dPt>
            <c:idx val="7"/>
            <c:bubble3D val="0"/>
            <c:spPr>
              <a:solidFill>
                <a:schemeClr val="accent3">
                  <a:lumMod val="40000"/>
                  <a:lumOff val="60000"/>
                </a:schemeClr>
              </a:solidFill>
            </c:spPr>
          </c:dPt>
          <c:dLbls>
            <c:showLegendKey val="0"/>
            <c:showVal val="0"/>
            <c:showCatName val="0"/>
            <c:showSerName val="0"/>
            <c:showPercent val="1"/>
            <c:showBubbleSize val="0"/>
            <c:showLeaderLines val="1"/>
          </c:dLbls>
          <c:cat>
            <c:strRef>
              <c:f>'VistA Replacement Plan'!$B$154:$B$161</c:f>
              <c:strCache>
                <c:ptCount val="8"/>
                <c:pt idx="0">
                  <c:v>EHRM</c:v>
                </c:pt>
                <c:pt idx="1">
                  <c:v>EHRM &amp; Disposition of Modules 130-142</c:v>
                </c:pt>
                <c:pt idx="2">
                  <c:v>Moved to COTS </c:v>
                </c:pt>
                <c:pt idx="3">
                  <c:v>To be COTS</c:v>
                </c:pt>
                <c:pt idx="4">
                  <c:v>EHRM &amp; Computrition</c:v>
                </c:pt>
                <c:pt idx="5">
                  <c:v>DMLSS/LogiCole</c:v>
                </c:pt>
                <c:pt idx="6">
                  <c:v>Under Review</c:v>
                </c:pt>
                <c:pt idx="7">
                  <c:v>N/A</c:v>
                </c:pt>
              </c:strCache>
            </c:strRef>
          </c:cat>
          <c:val>
            <c:numRef>
              <c:f>'VistA Replacement Plan'!$C$154:$C$161</c:f>
              <c:numCache>
                <c:formatCode>General</c:formatCode>
                <c:ptCount val="8"/>
                <c:pt idx="0">
                  <c:v>96</c:v>
                </c:pt>
                <c:pt idx="1">
                  <c:v>33</c:v>
                </c:pt>
                <c:pt idx="2">
                  <c:v>2</c:v>
                </c:pt>
                <c:pt idx="3">
                  <c:v>1</c:v>
                </c:pt>
                <c:pt idx="4">
                  <c:v>2</c:v>
                </c:pt>
                <c:pt idx="5">
                  <c:v>2</c:v>
                </c:pt>
                <c:pt idx="6">
                  <c:v>5</c:v>
                </c:pt>
                <c:pt idx="7">
                  <c:v>2</c:v>
                </c:pt>
              </c:numCache>
            </c:numRef>
          </c:val>
        </c:ser>
        <c:ser>
          <c:idx val="1"/>
          <c:order val="1"/>
          <c:cat>
            <c:strRef>
              <c:f>'VistA Replacement Plan'!$B$154:$B$161</c:f>
              <c:strCache>
                <c:ptCount val="8"/>
                <c:pt idx="0">
                  <c:v>EHRM</c:v>
                </c:pt>
                <c:pt idx="1">
                  <c:v>EHRM &amp; Disposition of Modules 130-142</c:v>
                </c:pt>
                <c:pt idx="2">
                  <c:v>Moved to COTS </c:v>
                </c:pt>
                <c:pt idx="3">
                  <c:v>To be COTS</c:v>
                </c:pt>
                <c:pt idx="4">
                  <c:v>EHRM &amp; Computrition</c:v>
                </c:pt>
                <c:pt idx="5">
                  <c:v>DMLSS/LogiCole</c:v>
                </c:pt>
                <c:pt idx="6">
                  <c:v>Under Review</c:v>
                </c:pt>
                <c:pt idx="7">
                  <c:v>N/A</c:v>
                </c:pt>
              </c:strCache>
            </c:strRef>
          </c:cat>
          <c:val>
            <c:numRef>
              <c:f>'VistA Replacement Plan'!$D$154:$D$161</c:f>
              <c:numCache>
                <c:formatCode>0.0%</c:formatCode>
                <c:ptCount val="8"/>
                <c:pt idx="0">
                  <c:v>0.67132867132867136</c:v>
                </c:pt>
                <c:pt idx="1">
                  <c:v>0.23076923076923078</c:v>
                </c:pt>
                <c:pt idx="2">
                  <c:v>1.3986013986013986E-2</c:v>
                </c:pt>
                <c:pt idx="3">
                  <c:v>6.993006993006993E-3</c:v>
                </c:pt>
                <c:pt idx="4">
                  <c:v>1.3986013986013986E-2</c:v>
                </c:pt>
                <c:pt idx="5">
                  <c:v>1.3986013986013986E-2</c:v>
                </c:pt>
                <c:pt idx="6">
                  <c:v>3.4965034965034968E-2</c:v>
                </c:pt>
                <c:pt idx="7">
                  <c:v>1.3986013986013986E-2</c:v>
                </c:pt>
              </c:numCache>
            </c:numRef>
          </c:val>
        </c:ser>
        <c:dLbls>
          <c:showLegendKey val="0"/>
          <c:showVal val="0"/>
          <c:showCatName val="0"/>
          <c:showSerName val="0"/>
          <c:showPercent val="0"/>
          <c:showBubbleSize val="0"/>
          <c:showLeaderLines val="1"/>
        </c:dLbls>
        <c:firstSliceAng val="0"/>
      </c:pieChart>
    </c:plotArea>
    <c:legend>
      <c:legendPos val="r"/>
      <c:overlay val="0"/>
      <c:txPr>
        <a:bodyPr/>
        <a:lstStyle/>
        <a:p>
          <a:pPr>
            <a:defRPr sz="1050"/>
          </a:pPr>
          <a:endParaRPr lang="en-US"/>
        </a:p>
      </c:txPr>
    </c:legend>
    <c:plotVisOnly val="1"/>
    <c:dispBlanksAs val="gap"/>
    <c:showDLblsOverMax val="0"/>
  </c:chart>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spPr>
              <a:solidFill>
                <a:srgbClr val="66FF33"/>
              </a:solidFill>
            </c:spPr>
          </c:dPt>
          <c:dPt>
            <c:idx val="1"/>
            <c:bubble3D val="0"/>
            <c:spPr>
              <a:solidFill>
                <a:srgbClr val="FFFF00"/>
              </a:solidFill>
            </c:spPr>
          </c:dPt>
          <c:dPt>
            <c:idx val="2"/>
            <c:bubble3D val="0"/>
            <c:spPr>
              <a:solidFill>
                <a:srgbClr val="CC9900"/>
              </a:solidFill>
            </c:spPr>
          </c:dPt>
          <c:dLbls>
            <c:showLegendKey val="0"/>
            <c:showVal val="0"/>
            <c:showCatName val="0"/>
            <c:showSerName val="0"/>
            <c:showPercent val="1"/>
            <c:showBubbleSize val="0"/>
            <c:showLeaderLines val="1"/>
          </c:dLbls>
          <c:cat>
            <c:strRef>
              <c:f>'VistA Class 2 Sw Rplcmnt Plan'!$B$42:$B$45</c:f>
              <c:strCache>
                <c:ptCount val="4"/>
                <c:pt idx="0">
                  <c:v>EHRM</c:v>
                </c:pt>
                <c:pt idx="1">
                  <c:v>JLV</c:v>
                </c:pt>
                <c:pt idx="2">
                  <c:v>HR Smart</c:v>
                </c:pt>
                <c:pt idx="3">
                  <c:v>Under Review</c:v>
                </c:pt>
              </c:strCache>
            </c:strRef>
          </c:cat>
          <c:val>
            <c:numRef>
              <c:f>'VistA Class 2 Sw Rplcmnt Plan'!$C$42:$C$45</c:f>
              <c:numCache>
                <c:formatCode>General</c:formatCode>
                <c:ptCount val="4"/>
                <c:pt idx="0">
                  <c:v>31</c:v>
                </c:pt>
                <c:pt idx="1">
                  <c:v>1</c:v>
                </c:pt>
                <c:pt idx="2">
                  <c:v>1</c:v>
                </c:pt>
                <c:pt idx="3">
                  <c:v>2</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461646</xdr:colOff>
      <xdr:row>175</xdr:row>
      <xdr:rowOff>17145</xdr:rowOff>
    </xdr:from>
    <xdr:to>
      <xdr:col>2</xdr:col>
      <xdr:colOff>294323</xdr:colOff>
      <xdr:row>194</xdr:row>
      <xdr:rowOff>144144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0.37291</cdr:x>
      <cdr:y>0.86441</cdr:y>
    </cdr:from>
    <cdr:to>
      <cdr:x>0.79825</cdr:x>
      <cdr:y>0.91738</cdr:y>
    </cdr:to>
    <cdr:sp macro="" textlink="">
      <cdr:nvSpPr>
        <cdr:cNvPr id="2" name="TextBox 1"/>
        <cdr:cNvSpPr txBox="1"/>
      </cdr:nvSpPr>
      <cdr:spPr>
        <a:xfrm xmlns:a="http://schemas.openxmlformats.org/drawingml/2006/main">
          <a:off x="1627768" y="3238503"/>
          <a:ext cx="1856649" cy="19845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200"/>
            <a:t>VistA</a:t>
          </a:r>
          <a:r>
            <a:rPr lang="en-US" sz="1200" baseline="0"/>
            <a:t> Replacement Plan</a:t>
          </a:r>
          <a:endParaRPr lang="en-US" sz="1200"/>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600807</xdr:colOff>
      <xdr:row>48</xdr:row>
      <xdr:rowOff>16851</xdr:rowOff>
    </xdr:from>
    <xdr:to>
      <xdr:col>2</xdr:col>
      <xdr:colOff>373672</xdr:colOff>
      <xdr:row>62</xdr:row>
      <xdr:rowOff>93051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1963613</xdr:colOff>
      <xdr:row>48</xdr:row>
      <xdr:rowOff>65941</xdr:rowOff>
    </xdr:from>
    <xdr:to>
      <xdr:col>2</xdr:col>
      <xdr:colOff>644767</xdr:colOff>
      <xdr:row>49</xdr:row>
      <xdr:rowOff>73878</xdr:rowOff>
    </xdr:to>
    <xdr:sp macro="" textlink="">
      <xdr:nvSpPr>
        <xdr:cNvPr id="3" name="TextBox 1"/>
        <xdr:cNvSpPr txBox="1"/>
      </xdr:nvSpPr>
      <xdr:spPr>
        <a:xfrm>
          <a:off x="2564421" y="11928229"/>
          <a:ext cx="2879481" cy="198437"/>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r>
            <a:rPr lang="en-US" sz="1100" baseline="0"/>
            <a:t>Non-VistA Applications Replacement Plan</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991"/>
  <sheetViews>
    <sheetView topLeftCell="A132" zoomScaleNormal="100" workbookViewId="0">
      <selection activeCell="B133" sqref="B133"/>
    </sheetView>
  </sheetViews>
  <sheetFormatPr defaultColWidth="8.88671875" defaultRowHeight="14.4" x14ac:dyDescent="0.3"/>
  <cols>
    <col min="1" max="1" width="7" style="3" bestFit="1" customWidth="1"/>
    <col min="2" max="2" width="61.88671875" style="9" customWidth="1"/>
    <col min="3" max="3" width="39.33203125" style="2" bestFit="1" customWidth="1"/>
    <col min="4" max="4" width="24" style="1" bestFit="1" customWidth="1"/>
    <col min="5" max="5" width="2.5546875" style="1" bestFit="1" customWidth="1"/>
    <col min="6" max="6" width="33.109375" style="1" bestFit="1" customWidth="1"/>
    <col min="7" max="7" width="8.44140625" style="1" customWidth="1"/>
    <col min="8" max="8" width="7" style="1" customWidth="1"/>
    <col min="9" max="16384" width="8.88671875" style="1"/>
  </cols>
  <sheetData>
    <row r="1" spans="1:6" s="2" customFormat="1" ht="29.4" thickBot="1" x14ac:dyDescent="0.35">
      <c r="A1" s="177" t="s">
        <v>141</v>
      </c>
      <c r="B1" s="178"/>
      <c r="C1" s="178"/>
      <c r="D1" s="179"/>
    </row>
    <row r="2" spans="1:6" s="5" customFormat="1" ht="18.600000000000001" thickBot="1" x14ac:dyDescent="0.35">
      <c r="A2" s="6" t="s">
        <v>136</v>
      </c>
      <c r="B2" s="10" t="s">
        <v>135</v>
      </c>
      <c r="C2" s="7" t="s">
        <v>139</v>
      </c>
      <c r="D2" s="19" t="s">
        <v>142</v>
      </c>
    </row>
    <row r="3" spans="1:6" s="2" customFormat="1" ht="15.6" x14ac:dyDescent="0.3">
      <c r="A3" s="60">
        <v>1</v>
      </c>
      <c r="B3" s="20" t="s">
        <v>97</v>
      </c>
      <c r="C3" s="118" t="s">
        <v>225</v>
      </c>
      <c r="D3" s="21" t="s">
        <v>147</v>
      </c>
      <c r="F3" s="24"/>
    </row>
    <row r="4" spans="1:6" s="2" customFormat="1" ht="15.6" x14ac:dyDescent="0.3">
      <c r="A4" s="59">
        <v>2</v>
      </c>
      <c r="B4" s="22" t="s">
        <v>0</v>
      </c>
      <c r="C4" s="4" t="s">
        <v>225</v>
      </c>
      <c r="D4" s="23" t="s">
        <v>147</v>
      </c>
      <c r="F4" s="24"/>
    </row>
    <row r="5" spans="1:6" s="2" customFormat="1" ht="15.6" x14ac:dyDescent="0.3">
      <c r="A5" s="14">
        <f>A4+1</f>
        <v>3</v>
      </c>
      <c r="B5" s="22" t="s">
        <v>1</v>
      </c>
      <c r="C5" s="4" t="s">
        <v>225</v>
      </c>
      <c r="D5" s="23" t="s">
        <v>147</v>
      </c>
    </row>
    <row r="6" spans="1:6" s="2" customFormat="1" ht="15.6" x14ac:dyDescent="0.3">
      <c r="A6" s="14">
        <v>4</v>
      </c>
      <c r="B6" s="22" t="s">
        <v>2</v>
      </c>
      <c r="C6" s="4" t="s">
        <v>225</v>
      </c>
      <c r="D6" s="23" t="s">
        <v>147</v>
      </c>
    </row>
    <row r="7" spans="1:6" s="2" customFormat="1" ht="15.6" x14ac:dyDescent="0.3">
      <c r="A7" s="14">
        <v>5</v>
      </c>
      <c r="B7" s="22" t="s">
        <v>99</v>
      </c>
      <c r="C7" s="4" t="s">
        <v>225</v>
      </c>
      <c r="D7" s="23" t="s">
        <v>147</v>
      </c>
    </row>
    <row r="8" spans="1:6" s="2" customFormat="1" ht="15.6" x14ac:dyDescent="0.3">
      <c r="A8" s="14">
        <v>6</v>
      </c>
      <c r="B8" s="22" t="s">
        <v>100</v>
      </c>
      <c r="C8" s="4" t="s">
        <v>225</v>
      </c>
      <c r="D8" s="23" t="s">
        <v>147</v>
      </c>
    </row>
    <row r="9" spans="1:6" s="2" customFormat="1" ht="15.6" x14ac:dyDescent="0.3">
      <c r="A9" s="14">
        <v>7</v>
      </c>
      <c r="B9" s="22" t="s">
        <v>102</v>
      </c>
      <c r="C9" s="4" t="s">
        <v>225</v>
      </c>
      <c r="D9" s="23" t="s">
        <v>147</v>
      </c>
    </row>
    <row r="10" spans="1:6" s="2" customFormat="1" ht="15.6" x14ac:dyDescent="0.3">
      <c r="A10" s="14">
        <v>8</v>
      </c>
      <c r="B10" s="22" t="s">
        <v>3</v>
      </c>
      <c r="C10" s="4" t="s">
        <v>225</v>
      </c>
      <c r="D10" s="23" t="s">
        <v>147</v>
      </c>
    </row>
    <row r="11" spans="1:6" s="2" customFormat="1" ht="15.6" x14ac:dyDescent="0.3">
      <c r="A11" s="14">
        <v>9</v>
      </c>
      <c r="B11" s="22" t="s">
        <v>5</v>
      </c>
      <c r="C11" s="4" t="s">
        <v>225</v>
      </c>
      <c r="D11" s="23" t="s">
        <v>147</v>
      </c>
    </row>
    <row r="12" spans="1:6" s="2" customFormat="1" ht="15.6" x14ac:dyDescent="0.3">
      <c r="A12" s="14">
        <v>10</v>
      </c>
      <c r="B12" s="22" t="s">
        <v>104</v>
      </c>
      <c r="C12" s="4" t="s">
        <v>225</v>
      </c>
      <c r="D12" s="23" t="s">
        <v>147</v>
      </c>
    </row>
    <row r="13" spans="1:6" s="2" customFormat="1" ht="15.6" x14ac:dyDescent="0.3">
      <c r="A13" s="14">
        <v>11</v>
      </c>
      <c r="B13" s="22" t="s">
        <v>8</v>
      </c>
      <c r="C13" s="4" t="s">
        <v>225</v>
      </c>
      <c r="D13" s="23" t="s">
        <v>147</v>
      </c>
    </row>
    <row r="14" spans="1:6" s="2" customFormat="1" ht="15.6" x14ac:dyDescent="0.3">
      <c r="A14" s="14">
        <v>12</v>
      </c>
      <c r="B14" s="22" t="s">
        <v>10</v>
      </c>
      <c r="C14" s="4" t="s">
        <v>225</v>
      </c>
      <c r="D14" s="23" t="s">
        <v>147</v>
      </c>
    </row>
    <row r="15" spans="1:6" s="2" customFormat="1" ht="15.6" x14ac:dyDescent="0.3">
      <c r="A15" s="14">
        <v>13</v>
      </c>
      <c r="B15" s="22" t="s">
        <v>129</v>
      </c>
      <c r="C15" s="4" t="s">
        <v>225</v>
      </c>
      <c r="D15" s="23" t="s">
        <v>147</v>
      </c>
    </row>
    <row r="16" spans="1:6" s="2" customFormat="1" ht="15.6" x14ac:dyDescent="0.3">
      <c r="A16" s="14">
        <v>14</v>
      </c>
      <c r="B16" s="22" t="s">
        <v>106</v>
      </c>
      <c r="C16" s="4" t="s">
        <v>225</v>
      </c>
      <c r="D16" s="23" t="s">
        <v>147</v>
      </c>
    </row>
    <row r="17" spans="1:9" s="2" customFormat="1" ht="15.6" x14ac:dyDescent="0.3">
      <c r="A17" s="14">
        <v>15</v>
      </c>
      <c r="B17" s="22" t="s">
        <v>13</v>
      </c>
      <c r="C17" s="4" t="s">
        <v>225</v>
      </c>
      <c r="D17" s="23" t="s">
        <v>147</v>
      </c>
      <c r="F17" s="24"/>
    </row>
    <row r="18" spans="1:9" s="2" customFormat="1" ht="15.6" x14ac:dyDescent="0.3">
      <c r="A18" s="14">
        <v>16</v>
      </c>
      <c r="B18" s="22" t="s">
        <v>109</v>
      </c>
      <c r="C18" s="4" t="s">
        <v>225</v>
      </c>
      <c r="D18" s="23" t="s">
        <v>147</v>
      </c>
      <c r="F18" s="24"/>
    </row>
    <row r="19" spans="1:9" s="2" customFormat="1" ht="15.6" x14ac:dyDescent="0.3">
      <c r="A19" s="14">
        <v>17</v>
      </c>
      <c r="B19" s="22" t="s">
        <v>111</v>
      </c>
      <c r="C19" s="4" t="s">
        <v>225</v>
      </c>
      <c r="D19" s="23" t="s">
        <v>147</v>
      </c>
      <c r="F19" s="24"/>
    </row>
    <row r="20" spans="1:9" s="2" customFormat="1" ht="15.6" x14ac:dyDescent="0.3">
      <c r="A20" s="14">
        <v>18</v>
      </c>
      <c r="B20" s="22" t="s">
        <v>113</v>
      </c>
      <c r="C20" s="4" t="s">
        <v>225</v>
      </c>
      <c r="D20" s="23" t="s">
        <v>147</v>
      </c>
      <c r="F20" s="24"/>
    </row>
    <row r="21" spans="1:9" s="2" customFormat="1" ht="15.6" x14ac:dyDescent="0.3">
      <c r="A21" s="14">
        <v>19</v>
      </c>
      <c r="B21" s="22" t="s">
        <v>62</v>
      </c>
      <c r="C21" s="4" t="s">
        <v>225</v>
      </c>
      <c r="D21" s="23" t="s">
        <v>147</v>
      </c>
      <c r="F21" s="24"/>
    </row>
    <row r="22" spans="1:9" s="2" customFormat="1" ht="15.6" x14ac:dyDescent="0.3">
      <c r="A22" s="14">
        <v>20</v>
      </c>
      <c r="B22" s="22" t="s">
        <v>115</v>
      </c>
      <c r="C22" s="4" t="s">
        <v>225</v>
      </c>
      <c r="D22" s="23" t="s">
        <v>147</v>
      </c>
      <c r="F22" s="24"/>
    </row>
    <row r="23" spans="1:9" s="2" customFormat="1" ht="15.6" x14ac:dyDescent="0.3">
      <c r="A23" s="14">
        <v>21</v>
      </c>
      <c r="B23" s="11" t="s">
        <v>64</v>
      </c>
      <c r="C23" s="4" t="s">
        <v>225</v>
      </c>
      <c r="D23" s="23" t="s">
        <v>147</v>
      </c>
      <c r="F23" s="24"/>
    </row>
    <row r="24" spans="1:9" s="2" customFormat="1" ht="15.6" x14ac:dyDescent="0.3">
      <c r="A24" s="14">
        <v>22</v>
      </c>
      <c r="B24" s="22" t="s">
        <v>131</v>
      </c>
      <c r="C24" s="4" t="s">
        <v>225</v>
      </c>
      <c r="D24" s="23" t="s">
        <v>147</v>
      </c>
      <c r="F24" s="24"/>
    </row>
    <row r="25" spans="1:9" s="2" customFormat="1" ht="15.6" x14ac:dyDescent="0.3">
      <c r="A25" s="14">
        <v>23</v>
      </c>
      <c r="B25" s="22" t="s">
        <v>23</v>
      </c>
      <c r="C25" s="4" t="s">
        <v>225</v>
      </c>
      <c r="D25" s="23" t="s">
        <v>147</v>
      </c>
    </row>
    <row r="26" spans="1:9" s="2" customFormat="1" ht="15.6" x14ac:dyDescent="0.3">
      <c r="A26" s="14">
        <v>24</v>
      </c>
      <c r="B26" s="22" t="s">
        <v>119</v>
      </c>
      <c r="C26" s="4" t="s">
        <v>225</v>
      </c>
      <c r="D26" s="23" t="s">
        <v>147</v>
      </c>
      <c r="I26" s="26"/>
    </row>
    <row r="27" spans="1:9" s="2" customFormat="1" ht="15.6" x14ac:dyDescent="0.3">
      <c r="A27" s="14">
        <v>25</v>
      </c>
      <c r="B27" s="22" t="s">
        <v>66</v>
      </c>
      <c r="C27" s="4" t="s">
        <v>225</v>
      </c>
      <c r="D27" s="23" t="s">
        <v>147</v>
      </c>
      <c r="E27" s="26"/>
    </row>
    <row r="28" spans="1:9" s="2" customFormat="1" ht="15.6" x14ac:dyDescent="0.3">
      <c r="A28" s="14">
        <v>26</v>
      </c>
      <c r="B28" s="22" t="s">
        <v>123</v>
      </c>
      <c r="C28" s="4" t="s">
        <v>225</v>
      </c>
      <c r="D28" s="23" t="s">
        <v>147</v>
      </c>
      <c r="F28" s="26"/>
      <c r="G28" s="26"/>
      <c r="H28" s="26"/>
    </row>
    <row r="29" spans="1:9" s="2" customFormat="1" ht="15.6" x14ac:dyDescent="0.3">
      <c r="A29" s="14">
        <v>27</v>
      </c>
      <c r="B29" s="11" t="s">
        <v>124</v>
      </c>
      <c r="C29" s="4" t="s">
        <v>225</v>
      </c>
      <c r="D29" s="23" t="s">
        <v>147</v>
      </c>
    </row>
    <row r="30" spans="1:9" s="2" customFormat="1" ht="15.6" x14ac:dyDescent="0.3">
      <c r="A30" s="14">
        <v>28</v>
      </c>
      <c r="B30" s="11" t="s">
        <v>125</v>
      </c>
      <c r="C30" s="4" t="s">
        <v>225</v>
      </c>
      <c r="D30" s="23" t="s">
        <v>147</v>
      </c>
    </row>
    <row r="31" spans="1:9" s="2" customFormat="1" ht="15.6" x14ac:dyDescent="0.3">
      <c r="A31" s="14">
        <v>29</v>
      </c>
      <c r="B31" s="22" t="s">
        <v>26</v>
      </c>
      <c r="C31" s="4" t="s">
        <v>225</v>
      </c>
      <c r="D31" s="23" t="s">
        <v>147</v>
      </c>
    </row>
    <row r="32" spans="1:9" s="2" customFormat="1" ht="15.6" x14ac:dyDescent="0.3">
      <c r="A32" s="14">
        <v>30</v>
      </c>
      <c r="B32" s="22" t="s">
        <v>127</v>
      </c>
      <c r="C32" s="4" t="s">
        <v>225</v>
      </c>
      <c r="D32" s="23" t="s">
        <v>147</v>
      </c>
    </row>
    <row r="33" spans="1:11" s="2" customFormat="1" ht="15.6" x14ac:dyDescent="0.3">
      <c r="A33" s="14">
        <v>31</v>
      </c>
      <c r="B33" s="22" t="s">
        <v>31</v>
      </c>
      <c r="C33" s="4" t="s">
        <v>225</v>
      </c>
      <c r="D33" s="23" t="s">
        <v>147</v>
      </c>
    </row>
    <row r="34" spans="1:11" s="2" customFormat="1" ht="15.6" x14ac:dyDescent="0.3">
      <c r="A34" s="14">
        <v>32</v>
      </c>
      <c r="B34" s="22" t="s">
        <v>32</v>
      </c>
      <c r="C34" s="4" t="s">
        <v>225</v>
      </c>
      <c r="D34" s="23" t="s">
        <v>147</v>
      </c>
    </row>
    <row r="35" spans="1:11" s="2" customFormat="1" ht="15.6" x14ac:dyDescent="0.3">
      <c r="A35" s="14">
        <v>33</v>
      </c>
      <c r="B35" s="22" t="s">
        <v>98</v>
      </c>
      <c r="C35" s="4" t="s">
        <v>225</v>
      </c>
      <c r="D35" s="23" t="s">
        <v>147</v>
      </c>
    </row>
    <row r="36" spans="1:11" s="2" customFormat="1" ht="15.6" x14ac:dyDescent="0.3">
      <c r="A36" s="14">
        <v>34</v>
      </c>
      <c r="B36" s="22" t="s">
        <v>144</v>
      </c>
      <c r="C36" s="4" t="s">
        <v>225</v>
      </c>
      <c r="D36" s="23" t="s">
        <v>147</v>
      </c>
      <c r="J36" s="26"/>
    </row>
    <row r="37" spans="1:11" s="2" customFormat="1" ht="15.6" x14ac:dyDescent="0.3">
      <c r="A37" s="14">
        <v>35</v>
      </c>
      <c r="B37" s="22" t="s">
        <v>34</v>
      </c>
      <c r="C37" s="4" t="s">
        <v>225</v>
      </c>
      <c r="D37" s="23" t="s">
        <v>147</v>
      </c>
    </row>
    <row r="38" spans="1:11" s="2" customFormat="1" ht="15.6" x14ac:dyDescent="0.3">
      <c r="A38" s="14">
        <v>36</v>
      </c>
      <c r="B38" s="22" t="s">
        <v>103</v>
      </c>
      <c r="C38" s="4" t="s">
        <v>225</v>
      </c>
      <c r="D38" s="23" t="s">
        <v>147</v>
      </c>
    </row>
    <row r="39" spans="1:11" s="2" customFormat="1" ht="15.6" x14ac:dyDescent="0.3">
      <c r="A39" s="14">
        <v>37</v>
      </c>
      <c r="B39" s="22" t="s">
        <v>105</v>
      </c>
      <c r="C39" s="4" t="s">
        <v>225</v>
      </c>
      <c r="D39" s="23" t="s">
        <v>147</v>
      </c>
    </row>
    <row r="40" spans="1:11" s="2" customFormat="1" ht="15.6" x14ac:dyDescent="0.3">
      <c r="A40" s="14">
        <v>38</v>
      </c>
      <c r="B40" s="22" t="s">
        <v>35</v>
      </c>
      <c r="C40" s="4" t="s">
        <v>225</v>
      </c>
      <c r="D40" s="23" t="s">
        <v>147</v>
      </c>
    </row>
    <row r="41" spans="1:11" s="2" customFormat="1" ht="15.6" x14ac:dyDescent="0.3">
      <c r="A41" s="14">
        <v>39</v>
      </c>
      <c r="B41" s="22" t="s">
        <v>36</v>
      </c>
      <c r="C41" s="4" t="s">
        <v>225</v>
      </c>
      <c r="D41" s="23" t="s">
        <v>147</v>
      </c>
    </row>
    <row r="42" spans="1:11" s="2" customFormat="1" ht="15.6" x14ac:dyDescent="0.3">
      <c r="A42" s="14">
        <v>40</v>
      </c>
      <c r="B42" s="22" t="s">
        <v>107</v>
      </c>
      <c r="C42" s="4" t="s">
        <v>225</v>
      </c>
      <c r="D42" s="23" t="s">
        <v>147</v>
      </c>
    </row>
    <row r="43" spans="1:11" s="2" customFormat="1" ht="15.6" x14ac:dyDescent="0.3">
      <c r="A43" s="14">
        <v>41</v>
      </c>
      <c r="B43" s="22" t="s">
        <v>37</v>
      </c>
      <c r="C43" s="4" t="s">
        <v>225</v>
      </c>
      <c r="D43" s="23" t="s">
        <v>147</v>
      </c>
    </row>
    <row r="44" spans="1:11" s="2" customFormat="1" ht="15.6" x14ac:dyDescent="0.3">
      <c r="A44" s="14">
        <v>42</v>
      </c>
      <c r="B44" s="22" t="s">
        <v>38</v>
      </c>
      <c r="C44" s="4" t="s">
        <v>225</v>
      </c>
      <c r="D44" s="23" t="s">
        <v>147</v>
      </c>
    </row>
    <row r="45" spans="1:11" s="2" customFormat="1" ht="15.6" x14ac:dyDescent="0.3">
      <c r="A45" s="14">
        <v>43</v>
      </c>
      <c r="B45" s="22" t="s">
        <v>40</v>
      </c>
      <c r="C45" s="4" t="s">
        <v>225</v>
      </c>
      <c r="D45" s="23" t="s">
        <v>147</v>
      </c>
    </row>
    <row r="46" spans="1:11" s="2" customFormat="1" ht="15.6" x14ac:dyDescent="0.3">
      <c r="A46" s="14">
        <v>44</v>
      </c>
      <c r="B46" s="22" t="s">
        <v>42</v>
      </c>
      <c r="C46" s="4" t="s">
        <v>225</v>
      </c>
      <c r="D46" s="23" t="s">
        <v>147</v>
      </c>
    </row>
    <row r="47" spans="1:11" s="2" customFormat="1" ht="15.6" x14ac:dyDescent="0.3">
      <c r="A47" s="14">
        <v>45</v>
      </c>
      <c r="B47" s="22" t="s">
        <v>44</v>
      </c>
      <c r="C47" s="4" t="s">
        <v>225</v>
      </c>
      <c r="D47" s="23" t="s">
        <v>147</v>
      </c>
      <c r="K47" s="26"/>
    </row>
    <row r="48" spans="1:11" s="26" customFormat="1" ht="15.6" x14ac:dyDescent="0.3">
      <c r="A48" s="14">
        <v>46</v>
      </c>
      <c r="B48" s="22" t="s">
        <v>46</v>
      </c>
      <c r="C48" s="4" t="s">
        <v>225</v>
      </c>
      <c r="D48" s="23" t="s">
        <v>147</v>
      </c>
      <c r="E48" s="2"/>
      <c r="F48" s="2"/>
      <c r="G48" s="2"/>
      <c r="H48" s="2"/>
      <c r="I48" s="2"/>
      <c r="J48" s="2"/>
      <c r="K48" s="2"/>
    </row>
    <row r="49" spans="1:9" s="2" customFormat="1" ht="15.6" x14ac:dyDescent="0.3">
      <c r="A49" s="14">
        <v>47</v>
      </c>
      <c r="B49" s="22" t="s">
        <v>48</v>
      </c>
      <c r="C49" s="4" t="s">
        <v>225</v>
      </c>
      <c r="D49" s="23" t="s">
        <v>147</v>
      </c>
    </row>
    <row r="50" spans="1:9" s="2" customFormat="1" ht="31.2" x14ac:dyDescent="0.3">
      <c r="A50" s="14">
        <v>48</v>
      </c>
      <c r="B50" s="22" t="s">
        <v>155</v>
      </c>
      <c r="C50" s="4" t="s">
        <v>225</v>
      </c>
      <c r="D50" s="23" t="s">
        <v>147</v>
      </c>
    </row>
    <row r="51" spans="1:9" s="2" customFormat="1" ht="15.6" x14ac:dyDescent="0.3">
      <c r="A51" s="14">
        <v>49</v>
      </c>
      <c r="B51" s="22" t="s">
        <v>51</v>
      </c>
      <c r="C51" s="4" t="s">
        <v>225</v>
      </c>
      <c r="D51" s="23" t="s">
        <v>147</v>
      </c>
    </row>
    <row r="52" spans="1:9" s="2" customFormat="1" ht="15.6" x14ac:dyDescent="0.3">
      <c r="A52" s="14">
        <v>50</v>
      </c>
      <c r="B52" s="22" t="s">
        <v>52</v>
      </c>
      <c r="C52" s="4" t="s">
        <v>225</v>
      </c>
      <c r="D52" s="23" t="s">
        <v>147</v>
      </c>
    </row>
    <row r="53" spans="1:9" s="2" customFormat="1" ht="22.5" customHeight="1" x14ac:dyDescent="0.3">
      <c r="A53" s="14">
        <v>51</v>
      </c>
      <c r="B53" s="22" t="s">
        <v>54</v>
      </c>
      <c r="C53" s="4" t="s">
        <v>225</v>
      </c>
      <c r="D53" s="23" t="s">
        <v>147</v>
      </c>
    </row>
    <row r="54" spans="1:9" s="2" customFormat="1" ht="15.6" x14ac:dyDescent="0.3">
      <c r="A54" s="14">
        <v>52</v>
      </c>
      <c r="B54" s="22" t="s">
        <v>55</v>
      </c>
      <c r="C54" s="4" t="s">
        <v>225</v>
      </c>
      <c r="D54" s="23" t="s">
        <v>147</v>
      </c>
    </row>
    <row r="55" spans="1:9" s="2" customFormat="1" ht="15.6" x14ac:dyDescent="0.3">
      <c r="A55" s="14">
        <v>53</v>
      </c>
      <c r="B55" s="22" t="s">
        <v>95</v>
      </c>
      <c r="C55" s="4" t="s">
        <v>225</v>
      </c>
      <c r="D55" s="23" t="s">
        <v>147</v>
      </c>
    </row>
    <row r="56" spans="1:9" s="2" customFormat="1" ht="15.6" x14ac:dyDescent="0.3">
      <c r="A56" s="14">
        <v>54</v>
      </c>
      <c r="B56" s="22" t="s">
        <v>57</v>
      </c>
      <c r="C56" s="4" t="s">
        <v>225</v>
      </c>
      <c r="D56" s="23" t="s">
        <v>147</v>
      </c>
    </row>
    <row r="57" spans="1:9" s="2" customFormat="1" ht="15.6" x14ac:dyDescent="0.3">
      <c r="A57" s="14">
        <v>55</v>
      </c>
      <c r="B57" s="22" t="s">
        <v>59</v>
      </c>
      <c r="C57" s="4" t="s">
        <v>225</v>
      </c>
      <c r="D57" s="23" t="s">
        <v>147</v>
      </c>
    </row>
    <row r="58" spans="1:9" s="2" customFormat="1" ht="15.6" x14ac:dyDescent="0.3">
      <c r="A58" s="14">
        <v>56</v>
      </c>
      <c r="B58" s="22" t="s">
        <v>157</v>
      </c>
      <c r="C58" s="4" t="s">
        <v>225</v>
      </c>
      <c r="D58" s="23" t="s">
        <v>147</v>
      </c>
    </row>
    <row r="59" spans="1:9" s="2" customFormat="1" ht="15.6" x14ac:dyDescent="0.3">
      <c r="A59" s="14">
        <v>57</v>
      </c>
      <c r="B59" s="22" t="s">
        <v>4</v>
      </c>
      <c r="C59" s="4" t="s">
        <v>225</v>
      </c>
      <c r="D59" s="23" t="s">
        <v>147</v>
      </c>
    </row>
    <row r="60" spans="1:9" s="2" customFormat="1" ht="15.6" x14ac:dyDescent="0.3">
      <c r="A60" s="14">
        <v>58</v>
      </c>
      <c r="B60" s="22" t="s">
        <v>133</v>
      </c>
      <c r="C60" s="4" t="s">
        <v>225</v>
      </c>
      <c r="D60" s="23" t="s">
        <v>147</v>
      </c>
    </row>
    <row r="61" spans="1:9" s="2" customFormat="1" ht="15.6" x14ac:dyDescent="0.3">
      <c r="A61" s="14">
        <v>59</v>
      </c>
      <c r="B61" s="22" t="s">
        <v>7</v>
      </c>
      <c r="C61" s="4" t="s">
        <v>225</v>
      </c>
      <c r="D61" s="23" t="s">
        <v>147</v>
      </c>
    </row>
    <row r="62" spans="1:9" s="2" customFormat="1" ht="15.6" x14ac:dyDescent="0.3">
      <c r="A62" s="14">
        <v>60</v>
      </c>
      <c r="B62" s="22" t="s">
        <v>112</v>
      </c>
      <c r="C62" s="4" t="s">
        <v>225</v>
      </c>
      <c r="D62" s="23" t="s">
        <v>147</v>
      </c>
    </row>
    <row r="63" spans="1:9" s="2" customFormat="1" ht="15.6" x14ac:dyDescent="0.3">
      <c r="A63" s="14">
        <v>61</v>
      </c>
      <c r="B63" s="22" t="s">
        <v>11</v>
      </c>
      <c r="C63" s="4" t="s">
        <v>225</v>
      </c>
      <c r="D63" s="23" t="s">
        <v>147</v>
      </c>
      <c r="I63" s="27"/>
    </row>
    <row r="64" spans="1:9" s="2" customFormat="1" ht="18" x14ac:dyDescent="0.3">
      <c r="A64" s="14">
        <v>62</v>
      </c>
      <c r="B64" s="22" t="s">
        <v>12</v>
      </c>
      <c r="C64" s="4" t="s">
        <v>225</v>
      </c>
      <c r="D64" s="23" t="s">
        <v>147</v>
      </c>
      <c r="E64" s="28"/>
    </row>
    <row r="65" spans="1:11" s="2" customFormat="1" ht="18" x14ac:dyDescent="0.3">
      <c r="A65" s="14">
        <v>63</v>
      </c>
      <c r="B65" s="22" t="s">
        <v>15</v>
      </c>
      <c r="C65" s="4" t="s">
        <v>225</v>
      </c>
      <c r="D65" s="23" t="s">
        <v>147</v>
      </c>
      <c r="F65" s="29"/>
      <c r="G65" s="29"/>
      <c r="H65" s="29"/>
    </row>
    <row r="66" spans="1:11" s="2" customFormat="1" ht="15.6" x14ac:dyDescent="0.3">
      <c r="A66" s="14">
        <v>64</v>
      </c>
      <c r="B66" s="22" t="s">
        <v>16</v>
      </c>
      <c r="C66" s="4" t="s">
        <v>225</v>
      </c>
      <c r="D66" s="23" t="s">
        <v>147</v>
      </c>
    </row>
    <row r="67" spans="1:11" s="2" customFormat="1" ht="15.6" x14ac:dyDescent="0.3">
      <c r="A67" s="14">
        <v>65</v>
      </c>
      <c r="B67" s="22" t="s">
        <v>114</v>
      </c>
      <c r="C67" s="4" t="s">
        <v>225</v>
      </c>
      <c r="D67" s="23" t="s">
        <v>147</v>
      </c>
    </row>
    <row r="68" spans="1:11" s="2" customFormat="1" ht="15.6" x14ac:dyDescent="0.3">
      <c r="A68" s="14">
        <v>66</v>
      </c>
      <c r="B68" s="22" t="s">
        <v>17</v>
      </c>
      <c r="C68" s="4" t="s">
        <v>225</v>
      </c>
      <c r="D68" s="23" t="s">
        <v>147</v>
      </c>
    </row>
    <row r="69" spans="1:11" s="2" customFormat="1" ht="15.6" x14ac:dyDescent="0.3">
      <c r="A69" s="14">
        <v>67</v>
      </c>
      <c r="B69" s="22" t="s">
        <v>18</v>
      </c>
      <c r="C69" s="4" t="s">
        <v>225</v>
      </c>
      <c r="D69" s="23" t="s">
        <v>147</v>
      </c>
    </row>
    <row r="70" spans="1:11" s="2" customFormat="1" ht="15.6" x14ac:dyDescent="0.3">
      <c r="A70" s="14">
        <v>68</v>
      </c>
      <c r="B70" s="22" t="s">
        <v>19</v>
      </c>
      <c r="C70" s="4" t="s">
        <v>225</v>
      </c>
      <c r="D70" s="23" t="s">
        <v>147</v>
      </c>
      <c r="K70" s="27"/>
    </row>
    <row r="71" spans="1:11" s="2" customFormat="1" ht="15.6" x14ac:dyDescent="0.3">
      <c r="A71" s="14">
        <v>69</v>
      </c>
      <c r="B71" s="22" t="s">
        <v>143</v>
      </c>
      <c r="C71" s="4" t="s">
        <v>225</v>
      </c>
      <c r="D71" s="23" t="s">
        <v>147</v>
      </c>
    </row>
    <row r="72" spans="1:11" s="2" customFormat="1" ht="15.6" x14ac:dyDescent="0.3">
      <c r="A72" s="14">
        <v>70</v>
      </c>
      <c r="B72" s="22" t="s">
        <v>20</v>
      </c>
      <c r="C72" s="4" t="s">
        <v>225</v>
      </c>
      <c r="D72" s="23" t="s">
        <v>147</v>
      </c>
    </row>
    <row r="73" spans="1:11" s="2" customFormat="1" ht="15.6" x14ac:dyDescent="0.3">
      <c r="A73" s="14">
        <v>71</v>
      </c>
      <c r="B73" s="22" t="s">
        <v>21</v>
      </c>
      <c r="C73" s="4" t="s">
        <v>225</v>
      </c>
      <c r="D73" s="23" t="s">
        <v>147</v>
      </c>
    </row>
    <row r="74" spans="1:11" s="2" customFormat="1" ht="15.6" x14ac:dyDescent="0.3">
      <c r="A74" s="14">
        <v>72</v>
      </c>
      <c r="B74" s="22" t="s">
        <v>22</v>
      </c>
      <c r="C74" s="4" t="s">
        <v>225</v>
      </c>
      <c r="D74" s="23" t="s">
        <v>147</v>
      </c>
      <c r="J74" s="27"/>
    </row>
    <row r="75" spans="1:11" s="2" customFormat="1" ht="15.6" x14ac:dyDescent="0.3">
      <c r="A75" s="14">
        <v>73</v>
      </c>
      <c r="B75" s="22" t="s">
        <v>24</v>
      </c>
      <c r="C75" s="4" t="s">
        <v>225</v>
      </c>
      <c r="D75" s="23" t="s">
        <v>147</v>
      </c>
    </row>
    <row r="76" spans="1:11" s="2" customFormat="1" ht="15.6" x14ac:dyDescent="0.3">
      <c r="A76" s="14">
        <v>74</v>
      </c>
      <c r="B76" s="22" t="s">
        <v>25</v>
      </c>
      <c r="C76" s="4" t="s">
        <v>225</v>
      </c>
      <c r="D76" s="23" t="s">
        <v>147</v>
      </c>
    </row>
    <row r="77" spans="1:11" s="2" customFormat="1" ht="15.6" x14ac:dyDescent="0.3">
      <c r="A77" s="14">
        <v>75</v>
      </c>
      <c r="B77" s="22" t="s">
        <v>27</v>
      </c>
      <c r="C77" s="4" t="s">
        <v>225</v>
      </c>
      <c r="D77" s="23" t="s">
        <v>147</v>
      </c>
    </row>
    <row r="78" spans="1:11" s="2" customFormat="1" ht="15.6" x14ac:dyDescent="0.3">
      <c r="A78" s="14">
        <v>76</v>
      </c>
      <c r="B78" s="22" t="s">
        <v>130</v>
      </c>
      <c r="C78" s="4" t="s">
        <v>225</v>
      </c>
      <c r="D78" s="23" t="s">
        <v>147</v>
      </c>
    </row>
    <row r="79" spans="1:11" s="2" customFormat="1" ht="15.6" x14ac:dyDescent="0.3">
      <c r="A79" s="14">
        <v>77</v>
      </c>
      <c r="B79" s="22" t="s">
        <v>132</v>
      </c>
      <c r="C79" s="4" t="s">
        <v>225</v>
      </c>
      <c r="D79" s="23" t="s">
        <v>147</v>
      </c>
    </row>
    <row r="80" spans="1:11" s="2" customFormat="1" ht="18" x14ac:dyDescent="0.3">
      <c r="A80" s="14">
        <v>78</v>
      </c>
      <c r="B80" s="22" t="s">
        <v>28</v>
      </c>
      <c r="C80" s="4" t="s">
        <v>225</v>
      </c>
      <c r="D80" s="23" t="s">
        <v>147</v>
      </c>
      <c r="E80" s="27"/>
      <c r="I80" s="30"/>
    </row>
    <row r="81" spans="1:10" s="2" customFormat="1" ht="18" x14ac:dyDescent="0.3">
      <c r="A81" s="14">
        <v>79</v>
      </c>
      <c r="B81" s="22" t="s">
        <v>29</v>
      </c>
      <c r="C81" s="4" t="s">
        <v>225</v>
      </c>
      <c r="D81" s="23" t="s">
        <v>147</v>
      </c>
      <c r="E81" s="31"/>
    </row>
    <row r="82" spans="1:10" s="2" customFormat="1" ht="15.6" x14ac:dyDescent="0.3">
      <c r="A82" s="14">
        <v>80</v>
      </c>
      <c r="B82" s="22" t="s">
        <v>120</v>
      </c>
      <c r="C82" s="4" t="s">
        <v>225</v>
      </c>
      <c r="D82" s="23" t="s">
        <v>147</v>
      </c>
    </row>
    <row r="83" spans="1:10" s="2" customFormat="1" ht="18" x14ac:dyDescent="0.3">
      <c r="A83" s="14">
        <v>81</v>
      </c>
      <c r="B83" s="22" t="s">
        <v>33</v>
      </c>
      <c r="C83" s="4" t="s">
        <v>225</v>
      </c>
      <c r="D83" s="23" t="s">
        <v>147</v>
      </c>
      <c r="E83" s="28"/>
      <c r="F83" s="30"/>
      <c r="G83" s="30"/>
      <c r="H83" s="30"/>
    </row>
    <row r="84" spans="1:10" s="33" customFormat="1" ht="15.6" x14ac:dyDescent="0.3">
      <c r="A84" s="14">
        <v>82</v>
      </c>
      <c r="B84" s="22" t="s">
        <v>122</v>
      </c>
      <c r="C84" s="4" t="s">
        <v>225</v>
      </c>
      <c r="D84" s="23" t="s">
        <v>147</v>
      </c>
    </row>
    <row r="85" spans="1:10" s="2" customFormat="1" ht="18" customHeight="1" x14ac:dyDescent="0.3">
      <c r="A85" s="14">
        <v>83</v>
      </c>
      <c r="B85" s="22" t="s">
        <v>145</v>
      </c>
      <c r="C85" s="4" t="s">
        <v>225</v>
      </c>
      <c r="D85" s="23" t="s">
        <v>147</v>
      </c>
    </row>
    <row r="86" spans="1:10" s="2" customFormat="1" ht="15.6" x14ac:dyDescent="0.3">
      <c r="A86" s="14">
        <v>84</v>
      </c>
      <c r="B86" s="22" t="s">
        <v>39</v>
      </c>
      <c r="C86" s="4" t="s">
        <v>225</v>
      </c>
      <c r="D86" s="23" t="s">
        <v>147</v>
      </c>
    </row>
    <row r="87" spans="1:10" s="2" customFormat="1" ht="15.6" x14ac:dyDescent="0.3">
      <c r="A87" s="14">
        <v>85</v>
      </c>
      <c r="B87" s="22" t="s">
        <v>41</v>
      </c>
      <c r="C87" s="4" t="s">
        <v>225</v>
      </c>
      <c r="D87" s="23" t="s">
        <v>147</v>
      </c>
    </row>
    <row r="88" spans="1:10" s="2" customFormat="1" ht="15.6" x14ac:dyDescent="0.3">
      <c r="A88" s="14">
        <v>86</v>
      </c>
      <c r="B88" s="22" t="s">
        <v>43</v>
      </c>
      <c r="C88" s="4" t="s">
        <v>225</v>
      </c>
      <c r="D88" s="23" t="s">
        <v>147</v>
      </c>
    </row>
    <row r="89" spans="1:10" s="2" customFormat="1" ht="15.6" x14ac:dyDescent="0.3">
      <c r="A89" s="14">
        <v>87</v>
      </c>
      <c r="B89" s="22" t="s">
        <v>45</v>
      </c>
      <c r="C89" s="4" t="s">
        <v>225</v>
      </c>
      <c r="D89" s="23" t="s">
        <v>147</v>
      </c>
    </row>
    <row r="90" spans="1:10" s="2" customFormat="1" ht="15.6" x14ac:dyDescent="0.3">
      <c r="A90" s="14">
        <v>88</v>
      </c>
      <c r="B90" s="22" t="s">
        <v>134</v>
      </c>
      <c r="C90" s="4" t="s">
        <v>225</v>
      </c>
      <c r="D90" s="32" t="s">
        <v>147</v>
      </c>
    </row>
    <row r="91" spans="1:10" s="2" customFormat="1" ht="18" x14ac:dyDescent="0.3">
      <c r="A91" s="14">
        <v>89</v>
      </c>
      <c r="B91" s="22" t="s">
        <v>47</v>
      </c>
      <c r="C91" s="4" t="s">
        <v>225</v>
      </c>
      <c r="D91" s="23" t="s">
        <v>147</v>
      </c>
      <c r="E91" s="27"/>
      <c r="J91" s="30"/>
    </row>
    <row r="92" spans="1:10" s="2" customFormat="1" ht="15.6" x14ac:dyDescent="0.3">
      <c r="A92" s="14">
        <v>90</v>
      </c>
      <c r="B92" s="22" t="s">
        <v>49</v>
      </c>
      <c r="C92" s="4" t="s">
        <v>225</v>
      </c>
      <c r="D92" s="23" t="s">
        <v>147</v>
      </c>
    </row>
    <row r="93" spans="1:10" s="2" customFormat="1" ht="15.6" x14ac:dyDescent="0.3">
      <c r="A93" s="14">
        <v>91</v>
      </c>
      <c r="B93" s="22" t="s">
        <v>50</v>
      </c>
      <c r="C93" s="4" t="s">
        <v>225</v>
      </c>
      <c r="D93" s="23" t="s">
        <v>147</v>
      </c>
    </row>
    <row r="94" spans="1:10" s="2" customFormat="1" ht="15.6" x14ac:dyDescent="0.3">
      <c r="A94" s="14">
        <v>92</v>
      </c>
      <c r="B94" s="22" t="s">
        <v>53</v>
      </c>
      <c r="C94" s="4" t="s">
        <v>225</v>
      </c>
      <c r="D94" s="23" t="s">
        <v>147</v>
      </c>
    </row>
    <row r="95" spans="1:10" s="2" customFormat="1" ht="15.6" x14ac:dyDescent="0.3">
      <c r="A95" s="14">
        <v>93</v>
      </c>
      <c r="B95" s="22" t="s">
        <v>56</v>
      </c>
      <c r="C95" s="4" t="s">
        <v>225</v>
      </c>
      <c r="D95" s="23" t="s">
        <v>147</v>
      </c>
    </row>
    <row r="96" spans="1:10" s="2" customFormat="1" ht="15.6" x14ac:dyDescent="0.3">
      <c r="A96" s="14">
        <v>94</v>
      </c>
      <c r="B96" s="22" t="s">
        <v>58</v>
      </c>
      <c r="C96" s="4" t="s">
        <v>225</v>
      </c>
      <c r="D96" s="23" t="s">
        <v>147</v>
      </c>
    </row>
    <row r="97" spans="1:14" s="2" customFormat="1" ht="15.6" x14ac:dyDescent="0.3">
      <c r="A97" s="14">
        <v>95</v>
      </c>
      <c r="B97" s="22" t="s">
        <v>158</v>
      </c>
      <c r="C97" s="4" t="s">
        <v>225</v>
      </c>
      <c r="D97" s="23" t="s">
        <v>147</v>
      </c>
    </row>
    <row r="98" spans="1:14" s="2" customFormat="1" ht="16.2" thickBot="1" x14ac:dyDescent="0.35">
      <c r="A98" s="119">
        <v>96</v>
      </c>
      <c r="B98" s="120" t="s">
        <v>137</v>
      </c>
      <c r="C98" s="121" t="s">
        <v>225</v>
      </c>
      <c r="D98" s="122" t="s">
        <v>147</v>
      </c>
    </row>
    <row r="99" spans="1:14" s="2" customFormat="1" ht="16.95" customHeight="1" x14ac:dyDescent="0.3">
      <c r="A99" s="110">
        <v>97</v>
      </c>
      <c r="B99" s="111" t="s">
        <v>60</v>
      </c>
      <c r="C99" s="112" t="s">
        <v>227</v>
      </c>
      <c r="D99" s="113" t="s">
        <v>149</v>
      </c>
    </row>
    <row r="100" spans="1:14" s="2" customFormat="1" ht="18" customHeight="1" x14ac:dyDescent="0.3">
      <c r="A100" s="34">
        <v>98</v>
      </c>
      <c r="B100" s="35" t="s">
        <v>68</v>
      </c>
      <c r="C100" s="72" t="s">
        <v>228</v>
      </c>
      <c r="D100" s="36" t="s">
        <v>149</v>
      </c>
    </row>
    <row r="101" spans="1:14" s="2" customFormat="1" ht="17.399999999999999" customHeight="1" x14ac:dyDescent="0.3">
      <c r="A101" s="34">
        <v>99</v>
      </c>
      <c r="B101" s="35" t="s">
        <v>70</v>
      </c>
      <c r="C101" s="72" t="s">
        <v>229</v>
      </c>
      <c r="D101" s="36" t="s">
        <v>149</v>
      </c>
    </row>
    <row r="102" spans="1:14" s="2" customFormat="1" ht="15.6" customHeight="1" x14ac:dyDescent="0.3">
      <c r="A102" s="34">
        <v>100</v>
      </c>
      <c r="B102" s="35" t="s">
        <v>72</v>
      </c>
      <c r="C102" s="72" t="s">
        <v>230</v>
      </c>
      <c r="D102" s="36" t="s">
        <v>149</v>
      </c>
    </row>
    <row r="103" spans="1:14" s="2" customFormat="1" ht="17.399999999999999" customHeight="1" x14ac:dyDescent="0.3">
      <c r="A103" s="34">
        <v>101</v>
      </c>
      <c r="B103" s="35" t="s">
        <v>74</v>
      </c>
      <c r="C103" s="72" t="s">
        <v>231</v>
      </c>
      <c r="D103" s="36" t="s">
        <v>149</v>
      </c>
      <c r="K103" s="30"/>
    </row>
    <row r="104" spans="1:14" s="2" customFormat="1" ht="18" customHeight="1" x14ac:dyDescent="0.3">
      <c r="A104" s="34">
        <v>102</v>
      </c>
      <c r="B104" s="35" t="s">
        <v>76</v>
      </c>
      <c r="C104" s="72" t="s">
        <v>232</v>
      </c>
      <c r="D104" s="36" t="s">
        <v>149</v>
      </c>
      <c r="L104" s="30"/>
      <c r="M104" s="30"/>
      <c r="N104" s="30"/>
    </row>
    <row r="105" spans="1:14" s="2" customFormat="1" ht="18.600000000000001" customHeight="1" x14ac:dyDescent="0.3">
      <c r="A105" s="34">
        <v>103</v>
      </c>
      <c r="B105" s="35" t="s">
        <v>77</v>
      </c>
      <c r="C105" s="72" t="s">
        <v>233</v>
      </c>
      <c r="D105" s="36" t="s">
        <v>149</v>
      </c>
    </row>
    <row r="106" spans="1:14" s="2" customFormat="1" ht="16.95" customHeight="1" x14ac:dyDescent="0.3">
      <c r="A106" s="34">
        <v>104</v>
      </c>
      <c r="B106" s="35" t="s">
        <v>79</v>
      </c>
      <c r="C106" s="72" t="s">
        <v>234</v>
      </c>
      <c r="D106" s="36" t="s">
        <v>149</v>
      </c>
    </row>
    <row r="107" spans="1:14" s="2" customFormat="1" ht="17.399999999999999" customHeight="1" x14ac:dyDescent="0.3">
      <c r="A107" s="34">
        <v>105</v>
      </c>
      <c r="B107" s="35" t="s">
        <v>81</v>
      </c>
      <c r="C107" s="72" t="s">
        <v>235</v>
      </c>
      <c r="D107" s="36" t="s">
        <v>149</v>
      </c>
    </row>
    <row r="108" spans="1:14" s="2" customFormat="1" ht="18" customHeight="1" x14ac:dyDescent="0.3">
      <c r="A108" s="34">
        <v>106</v>
      </c>
      <c r="B108" s="35" t="s">
        <v>83</v>
      </c>
      <c r="C108" s="72" t="s">
        <v>236</v>
      </c>
      <c r="D108" s="36" t="s">
        <v>149</v>
      </c>
    </row>
    <row r="109" spans="1:14" s="2" customFormat="1" ht="19.95" customHeight="1" x14ac:dyDescent="0.3">
      <c r="A109" s="34">
        <v>107</v>
      </c>
      <c r="B109" s="35" t="s">
        <v>85</v>
      </c>
      <c r="C109" s="72" t="s">
        <v>237</v>
      </c>
      <c r="D109" s="36" t="s">
        <v>149</v>
      </c>
    </row>
    <row r="110" spans="1:14" s="2" customFormat="1" ht="18.600000000000001" customHeight="1" x14ac:dyDescent="0.3">
      <c r="A110" s="34">
        <v>108</v>
      </c>
      <c r="B110" s="35" t="s">
        <v>87</v>
      </c>
      <c r="C110" s="72" t="s">
        <v>238</v>
      </c>
      <c r="D110" s="36" t="s">
        <v>149</v>
      </c>
    </row>
    <row r="111" spans="1:14" s="2" customFormat="1" ht="21.6" customHeight="1" x14ac:dyDescent="0.3">
      <c r="A111" s="34">
        <v>109</v>
      </c>
      <c r="B111" s="35" t="s">
        <v>89</v>
      </c>
      <c r="C111" s="72" t="s">
        <v>239</v>
      </c>
      <c r="D111" s="36" t="s">
        <v>149</v>
      </c>
    </row>
    <row r="112" spans="1:14" s="2" customFormat="1" ht="21.6" customHeight="1" x14ac:dyDescent="0.3">
      <c r="A112" s="34">
        <v>110</v>
      </c>
      <c r="B112" s="35" t="s">
        <v>93</v>
      </c>
      <c r="C112" s="72" t="s">
        <v>240</v>
      </c>
      <c r="D112" s="36" t="s">
        <v>149</v>
      </c>
    </row>
    <row r="113" spans="1:4" s="2" customFormat="1" ht="18.600000000000001" customHeight="1" x14ac:dyDescent="0.3">
      <c r="A113" s="34">
        <v>111</v>
      </c>
      <c r="B113" s="35" t="s">
        <v>61</v>
      </c>
      <c r="C113" s="72" t="s">
        <v>241</v>
      </c>
      <c r="D113" s="36" t="s">
        <v>149</v>
      </c>
    </row>
    <row r="114" spans="1:4" s="2" customFormat="1" ht="21.6" customHeight="1" x14ac:dyDescent="0.3">
      <c r="A114" s="34">
        <v>112</v>
      </c>
      <c r="B114" s="35" t="s">
        <v>91</v>
      </c>
      <c r="C114" s="72" t="s">
        <v>242</v>
      </c>
      <c r="D114" s="36" t="s">
        <v>149</v>
      </c>
    </row>
    <row r="115" spans="1:4" s="2" customFormat="1" ht="20.399999999999999" customHeight="1" x14ac:dyDescent="0.3">
      <c r="A115" s="34">
        <v>113</v>
      </c>
      <c r="B115" s="35" t="s">
        <v>63</v>
      </c>
      <c r="C115" s="72" t="s">
        <v>243</v>
      </c>
      <c r="D115" s="36" t="s">
        <v>149</v>
      </c>
    </row>
    <row r="116" spans="1:4" s="2" customFormat="1" ht="19.2" customHeight="1" x14ac:dyDescent="0.3">
      <c r="A116" s="34">
        <v>114</v>
      </c>
      <c r="B116" s="35" t="s">
        <v>65</v>
      </c>
      <c r="C116" s="72" t="s">
        <v>244</v>
      </c>
      <c r="D116" s="36" t="s">
        <v>149</v>
      </c>
    </row>
    <row r="117" spans="1:4" s="2" customFormat="1" ht="19.95" customHeight="1" x14ac:dyDescent="0.3">
      <c r="A117" s="34">
        <v>115</v>
      </c>
      <c r="B117" s="35" t="s">
        <v>67</v>
      </c>
      <c r="C117" s="72" t="s">
        <v>245</v>
      </c>
      <c r="D117" s="36" t="s">
        <v>149</v>
      </c>
    </row>
    <row r="118" spans="1:4" s="2" customFormat="1" ht="18.600000000000001" customHeight="1" x14ac:dyDescent="0.3">
      <c r="A118" s="34">
        <v>116</v>
      </c>
      <c r="B118" s="35" t="s">
        <v>69</v>
      </c>
      <c r="C118" s="72" t="s">
        <v>246</v>
      </c>
      <c r="D118" s="36" t="s">
        <v>149</v>
      </c>
    </row>
    <row r="119" spans="1:4" s="2" customFormat="1" ht="21.6" customHeight="1" x14ac:dyDescent="0.3">
      <c r="A119" s="34">
        <v>117</v>
      </c>
      <c r="B119" s="35" t="s">
        <v>71</v>
      </c>
      <c r="C119" s="72" t="s">
        <v>247</v>
      </c>
      <c r="D119" s="36" t="s">
        <v>149</v>
      </c>
    </row>
    <row r="120" spans="1:4" s="2" customFormat="1" ht="19.95" customHeight="1" x14ac:dyDescent="0.3">
      <c r="A120" s="34">
        <v>118</v>
      </c>
      <c r="B120" s="35" t="s">
        <v>73</v>
      </c>
      <c r="C120" s="72" t="s">
        <v>248</v>
      </c>
      <c r="D120" s="36" t="s">
        <v>149</v>
      </c>
    </row>
    <row r="121" spans="1:4" s="2" customFormat="1" ht="19.95" customHeight="1" x14ac:dyDescent="0.3">
      <c r="A121" s="34">
        <v>119</v>
      </c>
      <c r="B121" s="35" t="s">
        <v>75</v>
      </c>
      <c r="C121" s="72" t="s">
        <v>249</v>
      </c>
      <c r="D121" s="36" t="s">
        <v>149</v>
      </c>
    </row>
    <row r="122" spans="1:4" s="2" customFormat="1" ht="20.399999999999999" customHeight="1" x14ac:dyDescent="0.3">
      <c r="A122" s="34">
        <v>120</v>
      </c>
      <c r="B122" s="35" t="s">
        <v>159</v>
      </c>
      <c r="C122" s="72" t="s">
        <v>250</v>
      </c>
      <c r="D122" s="36" t="s">
        <v>149</v>
      </c>
    </row>
    <row r="123" spans="1:4" s="2" customFormat="1" ht="19.2" customHeight="1" x14ac:dyDescent="0.3">
      <c r="A123" s="34">
        <v>121</v>
      </c>
      <c r="B123" s="35" t="s">
        <v>78</v>
      </c>
      <c r="C123" s="72" t="s">
        <v>251</v>
      </c>
      <c r="D123" s="36" t="s">
        <v>149</v>
      </c>
    </row>
    <row r="124" spans="1:4" s="2" customFormat="1" ht="20.399999999999999" customHeight="1" x14ac:dyDescent="0.3">
      <c r="A124" s="34">
        <v>122</v>
      </c>
      <c r="B124" s="35" t="s">
        <v>80</v>
      </c>
      <c r="C124" s="72" t="s">
        <v>252</v>
      </c>
      <c r="D124" s="36" t="s">
        <v>149</v>
      </c>
    </row>
    <row r="125" spans="1:4" s="2" customFormat="1" ht="18.600000000000001" customHeight="1" x14ac:dyDescent="0.3">
      <c r="A125" s="34">
        <v>123</v>
      </c>
      <c r="B125" s="35" t="s">
        <v>82</v>
      </c>
      <c r="C125" s="72" t="s">
        <v>253</v>
      </c>
      <c r="D125" s="36" t="s">
        <v>149</v>
      </c>
    </row>
    <row r="126" spans="1:4" s="2" customFormat="1" ht="18" customHeight="1" x14ac:dyDescent="0.3">
      <c r="A126" s="34">
        <v>124</v>
      </c>
      <c r="B126" s="35" t="s">
        <v>84</v>
      </c>
      <c r="C126" s="72" t="s">
        <v>254</v>
      </c>
      <c r="D126" s="36" t="s">
        <v>149</v>
      </c>
    </row>
    <row r="127" spans="1:4" s="2" customFormat="1" ht="17.399999999999999" customHeight="1" x14ac:dyDescent="0.3">
      <c r="A127" s="34">
        <v>125</v>
      </c>
      <c r="B127" s="35" t="s">
        <v>88</v>
      </c>
      <c r="C127" s="72" t="s">
        <v>255</v>
      </c>
      <c r="D127" s="36" t="s">
        <v>149</v>
      </c>
    </row>
    <row r="128" spans="1:4" s="2" customFormat="1" ht="16.95" customHeight="1" x14ac:dyDescent="0.3">
      <c r="A128" s="34">
        <v>126</v>
      </c>
      <c r="B128" s="35" t="s">
        <v>90</v>
      </c>
      <c r="C128" s="72" t="s">
        <v>256</v>
      </c>
      <c r="D128" s="36" t="s">
        <v>149</v>
      </c>
    </row>
    <row r="129" spans="1:6" s="2" customFormat="1" ht="19.2" customHeight="1" x14ac:dyDescent="0.3">
      <c r="A129" s="34">
        <v>127</v>
      </c>
      <c r="B129" s="35" t="s">
        <v>92</v>
      </c>
      <c r="C129" s="72" t="s">
        <v>257</v>
      </c>
      <c r="D129" s="36" t="s">
        <v>149</v>
      </c>
    </row>
    <row r="130" spans="1:6" s="2" customFormat="1" ht="16.2" customHeight="1" x14ac:dyDescent="0.3">
      <c r="A130" s="34">
        <v>128</v>
      </c>
      <c r="B130" s="35" t="s">
        <v>94</v>
      </c>
      <c r="C130" s="72" t="s">
        <v>263</v>
      </c>
      <c r="D130" s="36" t="s">
        <v>149</v>
      </c>
    </row>
    <row r="131" spans="1:6" s="2" customFormat="1" ht="18.600000000000001" customHeight="1" thickBot="1" x14ac:dyDescent="0.35">
      <c r="A131" s="114">
        <v>129</v>
      </c>
      <c r="B131" s="115" t="s">
        <v>96</v>
      </c>
      <c r="C131" s="116" t="s">
        <v>258</v>
      </c>
      <c r="D131" s="117" t="s">
        <v>149</v>
      </c>
    </row>
    <row r="132" spans="1:6" s="2" customFormat="1" ht="15.6" x14ac:dyDescent="0.3">
      <c r="A132" s="90">
        <v>130</v>
      </c>
      <c r="B132" s="91" t="s">
        <v>118</v>
      </c>
      <c r="C132" s="92" t="s">
        <v>261</v>
      </c>
      <c r="D132" s="93" t="s">
        <v>153</v>
      </c>
    </row>
    <row r="133" spans="1:6" s="2" customFormat="1" ht="16.2" thickBot="1" x14ac:dyDescent="0.35">
      <c r="A133" s="94">
        <v>131</v>
      </c>
      <c r="B133" s="95" t="s">
        <v>30</v>
      </c>
      <c r="C133" s="96" t="s">
        <v>261</v>
      </c>
      <c r="D133" s="97" t="s">
        <v>153</v>
      </c>
    </row>
    <row r="134" spans="1:6" s="2" customFormat="1" ht="18.75" customHeight="1" thickBot="1" x14ac:dyDescent="0.35">
      <c r="A134" s="98">
        <v>132</v>
      </c>
      <c r="B134" s="99" t="s">
        <v>110</v>
      </c>
      <c r="C134" s="100" t="s">
        <v>264</v>
      </c>
      <c r="D134" s="101" t="s">
        <v>154</v>
      </c>
    </row>
    <row r="135" spans="1:6" s="2" customFormat="1" ht="15.6" x14ac:dyDescent="0.3">
      <c r="A135" s="102">
        <v>133</v>
      </c>
      <c r="B135" s="103" t="s">
        <v>108</v>
      </c>
      <c r="C135" s="104" t="s">
        <v>260</v>
      </c>
      <c r="D135" s="105" t="s">
        <v>213</v>
      </c>
    </row>
    <row r="136" spans="1:6" s="2" customFormat="1" ht="22.5" customHeight="1" thickBot="1" x14ac:dyDescent="0.35">
      <c r="A136" s="106">
        <v>134</v>
      </c>
      <c r="B136" s="107" t="s">
        <v>9</v>
      </c>
      <c r="C136" s="108" t="s">
        <v>259</v>
      </c>
      <c r="D136" s="109" t="s">
        <v>213</v>
      </c>
      <c r="F136" s="24"/>
    </row>
    <row r="137" spans="1:6" s="2" customFormat="1" ht="15.6" x14ac:dyDescent="0.3">
      <c r="A137" s="123">
        <v>135</v>
      </c>
      <c r="B137" s="124" t="s">
        <v>117</v>
      </c>
      <c r="C137" s="125" t="s">
        <v>150</v>
      </c>
      <c r="D137" s="126" t="s">
        <v>156</v>
      </c>
    </row>
    <row r="138" spans="1:6" s="2" customFormat="1" ht="16.2" thickBot="1" x14ac:dyDescent="0.35">
      <c r="A138" s="127">
        <v>136</v>
      </c>
      <c r="B138" s="128" t="s">
        <v>121</v>
      </c>
      <c r="C138" s="129" t="s">
        <v>150</v>
      </c>
      <c r="D138" s="130" t="s">
        <v>156</v>
      </c>
    </row>
    <row r="139" spans="1:6" s="2" customFormat="1" ht="15.6" x14ac:dyDescent="0.3">
      <c r="A139" s="135">
        <v>137</v>
      </c>
      <c r="B139" s="136" t="s">
        <v>128</v>
      </c>
      <c r="C139" s="137" t="s">
        <v>222</v>
      </c>
      <c r="D139" s="138" t="s">
        <v>156</v>
      </c>
    </row>
    <row r="140" spans="1:6" s="2" customFormat="1" ht="15.6" x14ac:dyDescent="0.3">
      <c r="A140" s="12">
        <v>138</v>
      </c>
      <c r="B140" s="13" t="s">
        <v>116</v>
      </c>
      <c r="C140" s="8" t="s">
        <v>222</v>
      </c>
      <c r="D140" s="15" t="s">
        <v>156</v>
      </c>
    </row>
    <row r="141" spans="1:6" s="2" customFormat="1" ht="15.6" x14ac:dyDescent="0.3">
      <c r="A141" s="12">
        <v>139</v>
      </c>
      <c r="B141" s="13" t="s">
        <v>126</v>
      </c>
      <c r="C141" s="8" t="s">
        <v>222</v>
      </c>
      <c r="D141" s="15" t="s">
        <v>156</v>
      </c>
    </row>
    <row r="142" spans="1:6" s="2" customFormat="1" ht="15.6" x14ac:dyDescent="0.3">
      <c r="A142" s="12">
        <v>140</v>
      </c>
      <c r="B142" s="13" t="s">
        <v>6</v>
      </c>
      <c r="C142" s="8" t="s">
        <v>222</v>
      </c>
      <c r="D142" s="15" t="s">
        <v>156</v>
      </c>
    </row>
    <row r="143" spans="1:6" s="2" customFormat="1" ht="16.2" thickBot="1" x14ac:dyDescent="0.35">
      <c r="A143" s="37">
        <v>141</v>
      </c>
      <c r="B143" s="139" t="s">
        <v>101</v>
      </c>
      <c r="C143" s="38" t="s">
        <v>222</v>
      </c>
      <c r="D143" s="39" t="s">
        <v>156</v>
      </c>
    </row>
    <row r="144" spans="1:6" s="2" customFormat="1" ht="15.6" x14ac:dyDescent="0.3">
      <c r="A144" s="131">
        <v>142</v>
      </c>
      <c r="B144" s="132" t="s">
        <v>14</v>
      </c>
      <c r="C144" s="133" t="s">
        <v>152</v>
      </c>
      <c r="D144" s="134" t="s">
        <v>146</v>
      </c>
      <c r="F144" s="24"/>
    </row>
    <row r="145" spans="1:6" s="2" customFormat="1" ht="16.2" thickBot="1" x14ac:dyDescent="0.35">
      <c r="A145" s="16">
        <v>143</v>
      </c>
      <c r="B145" s="40" t="s">
        <v>86</v>
      </c>
      <c r="C145" s="17" t="s">
        <v>152</v>
      </c>
      <c r="D145" s="18" t="s">
        <v>146</v>
      </c>
      <c r="F145" s="24"/>
    </row>
    <row r="146" spans="1:6" ht="15" thickBot="1" x14ac:dyDescent="0.35"/>
    <row r="147" spans="1:6" ht="26.4" thickBot="1" x14ac:dyDescent="0.55000000000000004">
      <c r="A147" s="175" t="s">
        <v>140</v>
      </c>
      <c r="B147" s="176"/>
      <c r="C147" s="176"/>
      <c r="D147" s="55"/>
    </row>
    <row r="150" spans="1:6" ht="15" thickBot="1" x14ac:dyDescent="0.35">
      <c r="B150" s="24"/>
      <c r="D150" s="2"/>
      <c r="E150" s="2"/>
    </row>
    <row r="151" spans="1:6" s="146" customFormat="1" ht="15" thickBot="1" x14ac:dyDescent="0.35">
      <c r="A151" s="145"/>
      <c r="B151" s="77" t="s">
        <v>216</v>
      </c>
      <c r="C151" s="79">
        <v>143</v>
      </c>
      <c r="D151" s="5"/>
      <c r="E151" s="5"/>
    </row>
    <row r="152" spans="1:6" ht="15" thickBot="1" x14ac:dyDescent="0.35">
      <c r="B152" s="73"/>
      <c r="C152" s="74"/>
      <c r="D152" s="2"/>
      <c r="E152" s="2"/>
    </row>
    <row r="153" spans="1:6" ht="15" thickBot="1" x14ac:dyDescent="0.35">
      <c r="B153" s="77" t="s">
        <v>139</v>
      </c>
      <c r="C153" s="78" t="s">
        <v>214</v>
      </c>
      <c r="D153" s="79" t="s">
        <v>138</v>
      </c>
      <c r="E153" s="2"/>
    </row>
    <row r="154" spans="1:6" x14ac:dyDescent="0.3">
      <c r="B154" s="80" t="s">
        <v>262</v>
      </c>
      <c r="C154" s="76">
        <v>96</v>
      </c>
      <c r="D154" s="81">
        <f t="shared" ref="D154:D162" si="0">C154/$C$151</f>
        <v>0.67132867132867136</v>
      </c>
      <c r="E154" s="2"/>
    </row>
    <row r="155" spans="1:6" ht="15.6" x14ac:dyDescent="0.3">
      <c r="B155" s="56" t="s">
        <v>263</v>
      </c>
      <c r="C155" s="25">
        <v>33</v>
      </c>
      <c r="D155" s="53">
        <f t="shared" si="0"/>
        <v>0.23076923076923078</v>
      </c>
      <c r="E155" s="2"/>
    </row>
    <row r="156" spans="1:6" ht="15.6" x14ac:dyDescent="0.3">
      <c r="B156" s="82" t="s">
        <v>151</v>
      </c>
      <c r="C156" s="25">
        <v>2</v>
      </c>
      <c r="D156" s="53">
        <f t="shared" si="0"/>
        <v>1.3986013986013986E-2</v>
      </c>
      <c r="E156" s="2"/>
    </row>
    <row r="157" spans="1:6" ht="15.6" x14ac:dyDescent="0.3">
      <c r="B157" s="83" t="s">
        <v>264</v>
      </c>
      <c r="C157" s="25">
        <v>1</v>
      </c>
      <c r="D157" s="53">
        <f t="shared" si="0"/>
        <v>6.993006993006993E-3</v>
      </c>
      <c r="E157" s="2"/>
    </row>
    <row r="158" spans="1:6" ht="15.6" x14ac:dyDescent="0.3">
      <c r="B158" s="84" t="s">
        <v>259</v>
      </c>
      <c r="C158" s="25">
        <v>2</v>
      </c>
      <c r="D158" s="53">
        <f t="shared" si="0"/>
        <v>1.3986013986013986E-2</v>
      </c>
      <c r="E158" s="2"/>
    </row>
    <row r="159" spans="1:6" ht="15.6" x14ac:dyDescent="0.3">
      <c r="B159" s="85" t="s">
        <v>150</v>
      </c>
      <c r="C159" s="25">
        <v>2</v>
      </c>
      <c r="D159" s="53">
        <f t="shared" si="0"/>
        <v>1.3986013986013986E-2</v>
      </c>
      <c r="E159" s="2"/>
    </row>
    <row r="160" spans="1:6" ht="15.6" x14ac:dyDescent="0.3">
      <c r="B160" s="86" t="s">
        <v>222</v>
      </c>
      <c r="C160" s="25">
        <v>5</v>
      </c>
      <c r="D160" s="53">
        <f t="shared" si="0"/>
        <v>3.4965034965034968E-2</v>
      </c>
      <c r="E160" s="2"/>
    </row>
    <row r="161" spans="2:5" ht="16.2" thickBot="1" x14ac:dyDescent="0.35">
      <c r="B161" s="140" t="s">
        <v>152</v>
      </c>
      <c r="C161" s="141">
        <v>2</v>
      </c>
      <c r="D161" s="142">
        <f t="shared" si="0"/>
        <v>1.3986013986013986E-2</v>
      </c>
      <c r="E161" s="2"/>
    </row>
    <row r="162" spans="2:5" ht="15" thickBot="1" x14ac:dyDescent="0.35">
      <c r="B162" s="57" t="s">
        <v>148</v>
      </c>
      <c r="C162" s="143">
        <f>SUM(C154:C161)</f>
        <v>143</v>
      </c>
      <c r="D162" s="144">
        <f t="shared" si="0"/>
        <v>1</v>
      </c>
      <c r="E162" s="2"/>
    </row>
    <row r="991" spans="1:3" x14ac:dyDescent="0.3">
      <c r="A991" s="1"/>
      <c r="B991" s="1"/>
      <c r="C991" s="1"/>
    </row>
  </sheetData>
  <autoFilter ref="A2:C131">
    <sortState ref="A3:G187">
      <sortCondition ref="C3:C187"/>
    </sortState>
  </autoFilter>
  <sortState ref="A3:D145">
    <sortCondition ref="C3:C145"/>
    <sortCondition ref="B3:B145"/>
  </sortState>
  <mergeCells count="2">
    <mergeCell ref="A147:C147"/>
    <mergeCell ref="A1:D1"/>
  </mergeCells>
  <pageMargins left="0.17" right="0.17" top="0.45" bottom="0.21" header="0.17" footer="0.45"/>
  <pageSetup scale="77" fitToHeight="0" orientation="portrait" r:id="rId1"/>
  <headerFooter>
    <oddHeader>&amp;CDRAFT</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53"/>
  <sheetViews>
    <sheetView tabSelected="1" topLeftCell="A36" zoomScaleNormal="100" workbookViewId="0">
      <selection activeCell="D56" sqref="D56"/>
    </sheetView>
  </sheetViews>
  <sheetFormatPr defaultRowHeight="14.4" x14ac:dyDescent="0.3"/>
  <cols>
    <col min="1" max="1" width="7" customWidth="1"/>
    <col min="2" max="2" width="62.88671875" bestFit="1" customWidth="1"/>
    <col min="3" max="3" width="20.44140625" bestFit="1" customWidth="1"/>
    <col min="4" max="4" width="16.109375" customWidth="1"/>
    <col min="5" max="5" width="35" hidden="1" customWidth="1"/>
  </cols>
  <sheetData>
    <row r="1" spans="1:6" ht="19.5" thickBot="1" x14ac:dyDescent="0.3">
      <c r="A1" s="6" t="s">
        <v>136</v>
      </c>
      <c r="B1" s="10" t="s">
        <v>212</v>
      </c>
      <c r="C1" s="7" t="s">
        <v>139</v>
      </c>
      <c r="D1" s="19" t="s">
        <v>142</v>
      </c>
    </row>
    <row r="2" spans="1:6" s="1" customFormat="1" ht="15.6" x14ac:dyDescent="0.3">
      <c r="A2" s="41">
        <v>1</v>
      </c>
      <c r="B2" s="42" t="s">
        <v>162</v>
      </c>
      <c r="C2" s="4" t="s">
        <v>225</v>
      </c>
      <c r="D2" s="58" t="s">
        <v>147</v>
      </c>
    </row>
    <row r="3" spans="1:6" s="1" customFormat="1" ht="16.2" customHeight="1" x14ac:dyDescent="0.3">
      <c r="A3" s="14">
        <f>A2+1</f>
        <v>2</v>
      </c>
      <c r="B3" s="11" t="s">
        <v>183</v>
      </c>
      <c r="C3" s="4" t="s">
        <v>225</v>
      </c>
      <c r="D3" s="23" t="s">
        <v>147</v>
      </c>
      <c r="F3" s="43"/>
    </row>
    <row r="4" spans="1:6" s="1" customFormat="1" ht="15.6" x14ac:dyDescent="0.3">
      <c r="A4" s="14">
        <f t="shared" ref="A4:A36" si="0">A3+1</f>
        <v>3</v>
      </c>
      <c r="B4" s="42" t="s">
        <v>161</v>
      </c>
      <c r="C4" s="4" t="s">
        <v>225</v>
      </c>
      <c r="D4" s="58" t="s">
        <v>147</v>
      </c>
    </row>
    <row r="5" spans="1:6" s="1" customFormat="1" ht="15.6" x14ac:dyDescent="0.3">
      <c r="A5" s="14">
        <f t="shared" si="0"/>
        <v>4</v>
      </c>
      <c r="B5" s="42" t="s">
        <v>163</v>
      </c>
      <c r="C5" s="4" t="s">
        <v>225</v>
      </c>
      <c r="D5" s="58" t="s">
        <v>147</v>
      </c>
    </row>
    <row r="6" spans="1:6" s="1" customFormat="1" ht="15.6" x14ac:dyDescent="0.3">
      <c r="A6" s="14">
        <f t="shared" si="0"/>
        <v>5</v>
      </c>
      <c r="B6" s="42" t="s">
        <v>164</v>
      </c>
      <c r="C6" s="4" t="s">
        <v>225</v>
      </c>
      <c r="D6" s="58" t="s">
        <v>147</v>
      </c>
    </row>
    <row r="7" spans="1:6" s="1" customFormat="1" ht="15.6" x14ac:dyDescent="0.3">
      <c r="A7" s="14">
        <f t="shared" si="0"/>
        <v>6</v>
      </c>
      <c r="B7" s="42" t="s">
        <v>165</v>
      </c>
      <c r="C7" s="4" t="s">
        <v>225</v>
      </c>
      <c r="D7" s="58" t="s">
        <v>147</v>
      </c>
    </row>
    <row r="8" spans="1:6" s="1" customFormat="1" ht="15.6" x14ac:dyDescent="0.3">
      <c r="A8" s="14">
        <f t="shared" si="0"/>
        <v>7</v>
      </c>
      <c r="B8" s="42" t="s">
        <v>166</v>
      </c>
      <c r="C8" s="4" t="s">
        <v>225</v>
      </c>
      <c r="D8" s="58" t="s">
        <v>147</v>
      </c>
      <c r="F8" s="43"/>
    </row>
    <row r="9" spans="1:6" s="1" customFormat="1" ht="15.6" x14ac:dyDescent="0.3">
      <c r="A9" s="14">
        <f t="shared" si="0"/>
        <v>8</v>
      </c>
      <c r="B9" s="42" t="s">
        <v>167</v>
      </c>
      <c r="C9" s="4" t="s">
        <v>225</v>
      </c>
      <c r="D9" s="58" t="s">
        <v>147</v>
      </c>
    </row>
    <row r="10" spans="1:6" s="1" customFormat="1" ht="15.6" x14ac:dyDescent="0.3">
      <c r="A10" s="14">
        <f t="shared" si="0"/>
        <v>9</v>
      </c>
      <c r="B10" s="42" t="s">
        <v>168</v>
      </c>
      <c r="C10" s="4" t="s">
        <v>225</v>
      </c>
      <c r="D10" s="58" t="s">
        <v>147</v>
      </c>
    </row>
    <row r="11" spans="1:6" s="1" customFormat="1" ht="15.6" x14ac:dyDescent="0.3">
      <c r="A11" s="14">
        <f t="shared" si="0"/>
        <v>10</v>
      </c>
      <c r="B11" s="42" t="s">
        <v>169</v>
      </c>
      <c r="C11" s="4" t="s">
        <v>225</v>
      </c>
      <c r="D11" s="58" t="s">
        <v>147</v>
      </c>
    </row>
    <row r="12" spans="1:6" s="1" customFormat="1" ht="15.6" x14ac:dyDescent="0.3">
      <c r="A12" s="14">
        <f t="shared" si="0"/>
        <v>11</v>
      </c>
      <c r="B12" s="11" t="s">
        <v>184</v>
      </c>
      <c r="C12" s="4" t="s">
        <v>225</v>
      </c>
      <c r="D12" s="23" t="s">
        <v>147</v>
      </c>
    </row>
    <row r="13" spans="1:6" s="1" customFormat="1" ht="15.6" x14ac:dyDescent="0.3">
      <c r="A13" s="14">
        <f t="shared" si="0"/>
        <v>12</v>
      </c>
      <c r="B13" s="11" t="s">
        <v>266</v>
      </c>
      <c r="C13" s="4" t="s">
        <v>225</v>
      </c>
      <c r="D13" s="23" t="s">
        <v>147</v>
      </c>
    </row>
    <row r="14" spans="1:6" s="1" customFormat="1" ht="15.6" x14ac:dyDescent="0.3">
      <c r="A14" s="14">
        <f t="shared" si="0"/>
        <v>13</v>
      </c>
      <c r="B14" s="42" t="s">
        <v>170</v>
      </c>
      <c r="C14" s="4" t="s">
        <v>225</v>
      </c>
      <c r="D14" s="58" t="s">
        <v>147</v>
      </c>
    </row>
    <row r="15" spans="1:6" s="1" customFormat="1" ht="15.6" x14ac:dyDescent="0.3">
      <c r="A15" s="14">
        <f t="shared" si="0"/>
        <v>14</v>
      </c>
      <c r="B15" s="42" t="s">
        <v>171</v>
      </c>
      <c r="C15" s="4" t="s">
        <v>225</v>
      </c>
      <c r="D15" s="58" t="s">
        <v>147</v>
      </c>
    </row>
    <row r="16" spans="1:6" s="1" customFormat="1" ht="15.6" x14ac:dyDescent="0.3">
      <c r="A16" s="14">
        <f t="shared" si="0"/>
        <v>15</v>
      </c>
      <c r="B16" s="11" t="s">
        <v>185</v>
      </c>
      <c r="C16" s="4" t="s">
        <v>225</v>
      </c>
      <c r="D16" s="23" t="s">
        <v>147</v>
      </c>
      <c r="F16" s="43"/>
    </row>
    <row r="17" spans="1:6" s="1" customFormat="1" ht="15.6" x14ac:dyDescent="0.3">
      <c r="A17" s="14">
        <f t="shared" si="0"/>
        <v>16</v>
      </c>
      <c r="B17" s="42" t="s">
        <v>172</v>
      </c>
      <c r="C17" s="4" t="s">
        <v>225</v>
      </c>
      <c r="D17" s="58" t="s">
        <v>147</v>
      </c>
      <c r="F17" s="43"/>
    </row>
    <row r="18" spans="1:6" s="1" customFormat="1" ht="15.6" x14ac:dyDescent="0.3">
      <c r="A18" s="14">
        <f t="shared" si="0"/>
        <v>17</v>
      </c>
      <c r="B18" s="11" t="s">
        <v>186</v>
      </c>
      <c r="C18" s="4" t="s">
        <v>225</v>
      </c>
      <c r="D18" s="23" t="s">
        <v>147</v>
      </c>
    </row>
    <row r="19" spans="1:6" s="1" customFormat="1" ht="15.6" x14ac:dyDescent="0.3">
      <c r="A19" s="14">
        <f t="shared" si="0"/>
        <v>18</v>
      </c>
      <c r="B19" s="42" t="s">
        <v>173</v>
      </c>
      <c r="C19" s="4" t="s">
        <v>225</v>
      </c>
      <c r="D19" s="58" t="s">
        <v>147</v>
      </c>
    </row>
    <row r="20" spans="1:6" s="1" customFormat="1" ht="15.6" x14ac:dyDescent="0.3">
      <c r="A20" s="14">
        <f t="shared" si="0"/>
        <v>19</v>
      </c>
      <c r="B20" s="11" t="s">
        <v>191</v>
      </c>
      <c r="C20" s="4" t="s">
        <v>225</v>
      </c>
      <c r="D20" s="23" t="s">
        <v>147</v>
      </c>
      <c r="F20" s="43"/>
    </row>
    <row r="21" spans="1:6" s="1" customFormat="1" ht="15.6" x14ac:dyDescent="0.3">
      <c r="A21" s="14">
        <f t="shared" si="0"/>
        <v>20</v>
      </c>
      <c r="B21" s="11" t="s">
        <v>187</v>
      </c>
      <c r="C21" s="4" t="s">
        <v>225</v>
      </c>
      <c r="D21" s="23" t="s">
        <v>147</v>
      </c>
    </row>
    <row r="22" spans="1:6" s="1" customFormat="1" ht="15.75" x14ac:dyDescent="0.25">
      <c r="A22" s="14">
        <f t="shared" si="0"/>
        <v>21</v>
      </c>
      <c r="B22" s="11" t="s">
        <v>192</v>
      </c>
      <c r="C22" s="4" t="s">
        <v>225</v>
      </c>
      <c r="D22" s="23" t="s">
        <v>147</v>
      </c>
    </row>
    <row r="23" spans="1:6" s="1" customFormat="1" ht="15.75" x14ac:dyDescent="0.25">
      <c r="A23" s="14">
        <f t="shared" si="0"/>
        <v>22</v>
      </c>
      <c r="B23" s="42" t="s">
        <v>174</v>
      </c>
      <c r="C23" s="4" t="s">
        <v>225</v>
      </c>
      <c r="D23" s="58" t="s">
        <v>147</v>
      </c>
    </row>
    <row r="24" spans="1:6" s="2" customFormat="1" ht="15.75" x14ac:dyDescent="0.25">
      <c r="A24" s="14">
        <f t="shared" si="0"/>
        <v>23</v>
      </c>
      <c r="B24" s="42" t="s">
        <v>175</v>
      </c>
      <c r="C24" s="4" t="s">
        <v>225</v>
      </c>
      <c r="D24" s="58" t="s">
        <v>147</v>
      </c>
      <c r="F24" s="24"/>
    </row>
    <row r="25" spans="1:6" s="2" customFormat="1" ht="15.75" x14ac:dyDescent="0.25">
      <c r="A25" s="14">
        <f t="shared" si="0"/>
        <v>24</v>
      </c>
      <c r="B25" s="42" t="s">
        <v>176</v>
      </c>
      <c r="C25" s="4" t="s">
        <v>225</v>
      </c>
      <c r="D25" s="58" t="s">
        <v>147</v>
      </c>
      <c r="F25" s="24"/>
    </row>
    <row r="26" spans="1:6" s="2" customFormat="1" ht="15.75" x14ac:dyDescent="0.25">
      <c r="A26" s="14">
        <f t="shared" si="0"/>
        <v>25</v>
      </c>
      <c r="B26" s="42" t="s">
        <v>181</v>
      </c>
      <c r="C26" s="4" t="s">
        <v>225</v>
      </c>
      <c r="D26" s="58" t="s">
        <v>147</v>
      </c>
      <c r="F26" s="24"/>
    </row>
    <row r="27" spans="1:6" s="2" customFormat="1" ht="15.75" x14ac:dyDescent="0.25">
      <c r="A27" s="14">
        <f t="shared" si="0"/>
        <v>26</v>
      </c>
      <c r="B27" s="42" t="s">
        <v>177</v>
      </c>
      <c r="C27" s="4" t="s">
        <v>225</v>
      </c>
      <c r="D27" s="58" t="s">
        <v>147</v>
      </c>
      <c r="F27" s="24"/>
    </row>
    <row r="28" spans="1:6" s="2" customFormat="1" ht="15.75" x14ac:dyDescent="0.25">
      <c r="A28" s="14">
        <f t="shared" si="0"/>
        <v>27</v>
      </c>
      <c r="B28" s="11" t="s">
        <v>188</v>
      </c>
      <c r="C28" s="4" t="s">
        <v>225</v>
      </c>
      <c r="D28" s="23" t="s">
        <v>147</v>
      </c>
      <c r="F28" s="24"/>
    </row>
    <row r="29" spans="1:6" s="2" customFormat="1" ht="15.75" x14ac:dyDescent="0.25">
      <c r="A29" s="14">
        <f t="shared" si="0"/>
        <v>28</v>
      </c>
      <c r="B29" s="42" t="s">
        <v>182</v>
      </c>
      <c r="C29" s="4" t="s">
        <v>225</v>
      </c>
      <c r="D29" s="58" t="s">
        <v>147</v>
      </c>
      <c r="F29" s="24"/>
    </row>
    <row r="30" spans="1:6" s="2" customFormat="1" ht="15.75" x14ac:dyDescent="0.25">
      <c r="A30" s="14">
        <f t="shared" si="0"/>
        <v>29</v>
      </c>
      <c r="B30" s="11" t="s">
        <v>189</v>
      </c>
      <c r="C30" s="4" t="s">
        <v>225</v>
      </c>
      <c r="D30" s="23" t="s">
        <v>147</v>
      </c>
      <c r="F30" s="24"/>
    </row>
    <row r="31" spans="1:6" s="2" customFormat="1" ht="15.75" x14ac:dyDescent="0.25">
      <c r="A31" s="14">
        <f t="shared" si="0"/>
        <v>30</v>
      </c>
      <c r="B31" s="11" t="s">
        <v>190</v>
      </c>
      <c r="C31" s="4" t="s">
        <v>225</v>
      </c>
      <c r="D31" s="23" t="s">
        <v>147</v>
      </c>
      <c r="F31" s="24"/>
    </row>
    <row r="32" spans="1:6" s="2" customFormat="1" ht="16.5" thickBot="1" x14ac:dyDescent="0.3">
      <c r="A32" s="14">
        <f t="shared" si="0"/>
        <v>31</v>
      </c>
      <c r="B32" s="66" t="s">
        <v>178</v>
      </c>
      <c r="C32" s="170" t="s">
        <v>225</v>
      </c>
      <c r="D32" s="67" t="s">
        <v>147</v>
      </c>
      <c r="F32" s="24"/>
    </row>
    <row r="33" spans="1:6" s="2" customFormat="1" ht="16.5" thickBot="1" x14ac:dyDescent="0.3">
      <c r="A33" s="14">
        <f t="shared" si="0"/>
        <v>32</v>
      </c>
      <c r="B33" s="171" t="s">
        <v>179</v>
      </c>
      <c r="C33" s="172" t="s">
        <v>265</v>
      </c>
      <c r="D33" s="173" t="s">
        <v>147</v>
      </c>
      <c r="F33" s="24"/>
    </row>
    <row r="34" spans="1:6" s="2" customFormat="1" ht="15.6" customHeight="1" thickBot="1" x14ac:dyDescent="0.3">
      <c r="A34" s="14">
        <f t="shared" si="0"/>
        <v>33</v>
      </c>
      <c r="B34" s="69" t="s">
        <v>194</v>
      </c>
      <c r="C34" s="70" t="s">
        <v>226</v>
      </c>
      <c r="D34" s="71" t="s">
        <v>156</v>
      </c>
      <c r="F34" s="24"/>
    </row>
    <row r="35" spans="1:6" s="2" customFormat="1" ht="15.75" x14ac:dyDescent="0.25">
      <c r="A35" s="14">
        <f t="shared" si="0"/>
        <v>34</v>
      </c>
      <c r="B35" s="68" t="s">
        <v>180</v>
      </c>
      <c r="C35" s="63" t="s">
        <v>222</v>
      </c>
      <c r="D35" s="64" t="s">
        <v>156</v>
      </c>
      <c r="F35" s="24"/>
    </row>
    <row r="36" spans="1:6" s="1" customFormat="1" ht="16.5" thickBot="1" x14ac:dyDescent="0.3">
      <c r="A36" s="14">
        <f t="shared" si="0"/>
        <v>35</v>
      </c>
      <c r="B36" s="65" t="s">
        <v>193</v>
      </c>
      <c r="C36" s="38" t="s">
        <v>222</v>
      </c>
      <c r="D36" s="39" t="s">
        <v>156</v>
      </c>
    </row>
    <row r="37" spans="1:6" ht="15.75" thickBot="1" x14ac:dyDescent="0.3"/>
    <row r="38" spans="1:6" ht="15.75" thickBot="1" x14ac:dyDescent="0.3">
      <c r="B38" s="57" t="s">
        <v>215</v>
      </c>
      <c r="C38" s="75">
        <v>35</v>
      </c>
    </row>
    <row r="39" spans="1:6" s="47" customFormat="1" ht="15" x14ac:dyDescent="0.25">
      <c r="B39" s="73"/>
      <c r="C39" s="74"/>
    </row>
    <row r="40" spans="1:6" s="47" customFormat="1" ht="15.75" thickBot="1" x14ac:dyDescent="0.3">
      <c r="B40" s="73"/>
      <c r="C40" s="74"/>
    </row>
    <row r="41" spans="1:6" ht="15" x14ac:dyDescent="0.25">
      <c r="B41" s="87" t="s">
        <v>139</v>
      </c>
      <c r="C41" s="88" t="s">
        <v>214</v>
      </c>
      <c r="D41" s="89" t="s">
        <v>138</v>
      </c>
    </row>
    <row r="42" spans="1:6" ht="15" x14ac:dyDescent="0.25">
      <c r="B42" s="52" t="s">
        <v>262</v>
      </c>
      <c r="C42" s="25">
        <v>31</v>
      </c>
      <c r="D42" s="53">
        <f>C42/$C$38</f>
        <v>0.88571428571428568</v>
      </c>
      <c r="E42" s="1"/>
    </row>
    <row r="43" spans="1:6" ht="15" x14ac:dyDescent="0.25">
      <c r="B43" s="174" t="s">
        <v>265</v>
      </c>
      <c r="C43" s="25">
        <v>1</v>
      </c>
      <c r="D43" s="53">
        <f>C43/$C$38</f>
        <v>2.8571428571428571E-2</v>
      </c>
      <c r="E43" s="1"/>
    </row>
    <row r="44" spans="1:6" ht="15.75" x14ac:dyDescent="0.25">
      <c r="B44" s="54" t="s">
        <v>226</v>
      </c>
      <c r="C44" s="25">
        <v>1</v>
      </c>
      <c r="D44" s="53">
        <f>C44/$C$38</f>
        <v>2.8571428571428571E-2</v>
      </c>
      <c r="E44" s="1"/>
    </row>
    <row r="45" spans="1:6" ht="16.5" thickBot="1" x14ac:dyDescent="0.3">
      <c r="B45" s="147" t="s">
        <v>222</v>
      </c>
      <c r="C45" s="141">
        <v>2</v>
      </c>
      <c r="D45" s="142">
        <f t="shared" ref="D45" si="1">C45/$C$38</f>
        <v>5.7142857142857141E-2</v>
      </c>
      <c r="E45" s="1"/>
    </row>
    <row r="46" spans="1:6" ht="15.75" thickBot="1" x14ac:dyDescent="0.3">
      <c r="B46" s="57" t="s">
        <v>148</v>
      </c>
      <c r="C46" s="143">
        <f>SUM(C42:C45)</f>
        <v>35</v>
      </c>
      <c r="D46" s="144">
        <f>C46/$C$38</f>
        <v>1</v>
      </c>
      <c r="E46" s="1"/>
    </row>
    <row r="47" spans="1:6" ht="15" x14ac:dyDescent="0.25">
      <c r="C47" s="47"/>
      <c r="D47" s="51"/>
      <c r="E47" s="47"/>
      <c r="F47" s="47"/>
    </row>
    <row r="48" spans="1:6" ht="15" x14ac:dyDescent="0.25">
      <c r="C48" s="47"/>
      <c r="D48" s="51"/>
      <c r="E48" s="47"/>
      <c r="F48" s="47"/>
    </row>
    <row r="49" spans="3:6" ht="15" x14ac:dyDescent="0.25">
      <c r="C49" s="47"/>
      <c r="D49" s="51"/>
      <c r="E49" s="47"/>
      <c r="F49" s="47"/>
    </row>
    <row r="50" spans="3:6" ht="15" x14ac:dyDescent="0.25">
      <c r="C50" s="47"/>
      <c r="D50" s="51"/>
      <c r="E50" s="47"/>
      <c r="F50" s="47"/>
    </row>
    <row r="51" spans="3:6" ht="15" x14ac:dyDescent="0.25">
      <c r="C51" s="47"/>
      <c r="D51" s="51"/>
      <c r="E51" s="47"/>
      <c r="F51" s="47"/>
    </row>
    <row r="52" spans="3:6" ht="15" x14ac:dyDescent="0.25">
      <c r="C52" s="47"/>
      <c r="D52" s="47"/>
      <c r="E52" s="47"/>
      <c r="F52" s="47"/>
    </row>
    <row r="53" spans="3:6" ht="15" x14ac:dyDescent="0.25">
      <c r="C53" s="47"/>
      <c r="D53" s="47"/>
      <c r="E53" s="47"/>
      <c r="F53" s="47"/>
    </row>
  </sheetData>
  <sortState ref="A2:D36">
    <sortCondition ref="C2:C36"/>
    <sortCondition ref="B2:B36"/>
  </sortState>
  <pageMargins left="0.18" right="0.17" top="0.75" bottom="0.34" header="0.3" footer="0.17"/>
  <pageSetup scale="97" fitToHeight="0" orientation="portrait" r:id="rId1"/>
  <headerFooter>
    <oddHeader>&amp;CDRAFT</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7"/>
  <sheetViews>
    <sheetView topLeftCell="A7" zoomScaleNormal="100" workbookViewId="0">
      <selection activeCell="E24" sqref="E24"/>
    </sheetView>
  </sheetViews>
  <sheetFormatPr defaultRowHeight="14.4" x14ac:dyDescent="0.3"/>
  <cols>
    <col min="1" max="1" width="2.109375" style="155" bestFit="1" customWidth="1"/>
    <col min="2" max="2" width="20" customWidth="1"/>
    <col min="3" max="3" width="73.44140625" style="44" customWidth="1"/>
    <col min="4" max="4" width="0" hidden="1" customWidth="1"/>
    <col min="5" max="5" width="20.5546875" customWidth="1"/>
  </cols>
  <sheetData>
    <row r="1" spans="1:5" ht="19.95" customHeight="1" thickBot="1" x14ac:dyDescent="0.35">
      <c r="A1" s="61" t="s">
        <v>136</v>
      </c>
      <c r="B1" s="62" t="s">
        <v>195</v>
      </c>
      <c r="C1" s="156" t="s">
        <v>196</v>
      </c>
      <c r="D1" s="157" t="s">
        <v>160</v>
      </c>
      <c r="E1" s="156" t="s">
        <v>139</v>
      </c>
    </row>
    <row r="2" spans="1:5" ht="15.6" x14ac:dyDescent="0.3">
      <c r="A2" s="162">
        <v>1</v>
      </c>
      <c r="B2" s="163" t="s">
        <v>101</v>
      </c>
      <c r="C2" s="164" t="s">
        <v>197</v>
      </c>
      <c r="D2" s="165"/>
      <c r="E2" s="166" t="s">
        <v>220</v>
      </c>
    </row>
    <row r="3" spans="1:5" ht="15.6" x14ac:dyDescent="0.3">
      <c r="A3" s="152">
        <v>2</v>
      </c>
      <c r="B3" s="148" t="s">
        <v>198</v>
      </c>
      <c r="C3" s="159" t="s">
        <v>218</v>
      </c>
      <c r="D3" s="45"/>
      <c r="E3" s="167" t="s">
        <v>219</v>
      </c>
    </row>
    <row r="4" spans="1:5" ht="15.6" x14ac:dyDescent="0.3">
      <c r="A4" s="152">
        <v>3</v>
      </c>
      <c r="B4" s="149" t="s">
        <v>199</v>
      </c>
      <c r="C4" s="158" t="s">
        <v>200</v>
      </c>
      <c r="D4" s="45"/>
      <c r="E4" s="167" t="s">
        <v>219</v>
      </c>
    </row>
    <row r="5" spans="1:5" ht="57.6" x14ac:dyDescent="0.3">
      <c r="A5" s="152">
        <v>4</v>
      </c>
      <c r="B5" s="169" t="s">
        <v>201</v>
      </c>
      <c r="C5" s="160" t="s">
        <v>202</v>
      </c>
      <c r="D5" s="45"/>
      <c r="E5" s="167" t="s">
        <v>221</v>
      </c>
    </row>
    <row r="6" spans="1:5" ht="28.8" x14ac:dyDescent="0.3">
      <c r="A6" s="152">
        <v>5</v>
      </c>
      <c r="B6" s="150" t="s">
        <v>203</v>
      </c>
      <c r="C6" s="161" t="s">
        <v>217</v>
      </c>
      <c r="D6" s="45"/>
      <c r="E6" s="167" t="s">
        <v>222</v>
      </c>
    </row>
    <row r="7" spans="1:5" ht="43.2" x14ac:dyDescent="0.3">
      <c r="A7" s="152">
        <v>6</v>
      </c>
      <c r="B7" s="169" t="s">
        <v>204</v>
      </c>
      <c r="C7" s="160" t="s">
        <v>205</v>
      </c>
      <c r="D7" s="45"/>
      <c r="E7" s="167" t="s">
        <v>222</v>
      </c>
    </row>
    <row r="8" spans="1:5" ht="43.2" x14ac:dyDescent="0.3">
      <c r="A8" s="152">
        <v>7</v>
      </c>
      <c r="B8" s="169" t="s">
        <v>206</v>
      </c>
      <c r="C8" s="160" t="s">
        <v>207</v>
      </c>
      <c r="D8" s="45"/>
      <c r="E8" s="167" t="s">
        <v>222</v>
      </c>
    </row>
    <row r="9" spans="1:5" ht="15.6" x14ac:dyDescent="0.3">
      <c r="A9" s="152">
        <v>8</v>
      </c>
      <c r="B9" s="150" t="s">
        <v>208</v>
      </c>
      <c r="C9" s="160" t="s">
        <v>209</v>
      </c>
      <c r="D9" s="45"/>
      <c r="E9" s="167" t="s">
        <v>223</v>
      </c>
    </row>
    <row r="10" spans="1:5" ht="29.4" thickBot="1" x14ac:dyDescent="0.35">
      <c r="A10" s="153">
        <v>9</v>
      </c>
      <c r="B10" s="151" t="s">
        <v>210</v>
      </c>
      <c r="C10" s="168" t="s">
        <v>211</v>
      </c>
      <c r="D10" s="49"/>
      <c r="E10" s="50" t="s">
        <v>224</v>
      </c>
    </row>
    <row r="11" spans="1:5" ht="15.6" x14ac:dyDescent="0.3">
      <c r="A11" s="46"/>
      <c r="B11" s="47"/>
      <c r="C11" s="48"/>
    </row>
    <row r="12" spans="1:5" ht="15.6" x14ac:dyDescent="0.3">
      <c r="A12" s="46"/>
    </row>
    <row r="13" spans="1:5" ht="15.6" x14ac:dyDescent="0.3">
      <c r="A13" s="46"/>
    </row>
    <row r="14" spans="1:5" ht="15.6" x14ac:dyDescent="0.3">
      <c r="A14" s="46"/>
    </row>
    <row r="15" spans="1:5" ht="15.6" x14ac:dyDescent="0.3">
      <c r="A15" s="46"/>
    </row>
    <row r="16" spans="1:5" ht="15.6" x14ac:dyDescent="0.3">
      <c r="A16" s="46"/>
    </row>
    <row r="17" spans="1:1" ht="15.6" x14ac:dyDescent="0.3">
      <c r="A17" s="46"/>
    </row>
    <row r="18" spans="1:1" ht="15.6" x14ac:dyDescent="0.3">
      <c r="A18" s="46"/>
    </row>
    <row r="19" spans="1:1" ht="15.6" x14ac:dyDescent="0.3">
      <c r="A19" s="46"/>
    </row>
    <row r="20" spans="1:1" ht="15.6" x14ac:dyDescent="0.3">
      <c r="A20" s="46"/>
    </row>
    <row r="21" spans="1:1" ht="15.6" x14ac:dyDescent="0.3">
      <c r="A21" s="46"/>
    </row>
    <row r="22" spans="1:1" ht="15.6" x14ac:dyDescent="0.3">
      <c r="A22" s="46"/>
    </row>
    <row r="23" spans="1:1" ht="15.6" x14ac:dyDescent="0.3">
      <c r="A23" s="46"/>
    </row>
    <row r="24" spans="1:1" ht="15.6" x14ac:dyDescent="0.3">
      <c r="A24" s="46"/>
    </row>
    <row r="25" spans="1:1" ht="15.6" x14ac:dyDescent="0.3">
      <c r="A25" s="46"/>
    </row>
    <row r="26" spans="1:1" ht="15.6" x14ac:dyDescent="0.3">
      <c r="A26" s="46"/>
    </row>
    <row r="27" spans="1:1" ht="15.6" x14ac:dyDescent="0.3">
      <c r="A27" s="46"/>
    </row>
    <row r="28" spans="1:1" ht="15.6" x14ac:dyDescent="0.3">
      <c r="A28" s="46"/>
    </row>
    <row r="29" spans="1:1" ht="15.6" x14ac:dyDescent="0.3">
      <c r="A29" s="46"/>
    </row>
    <row r="30" spans="1:1" ht="15.6" x14ac:dyDescent="0.3">
      <c r="A30" s="46"/>
    </row>
    <row r="31" spans="1:1" ht="15.6" x14ac:dyDescent="0.3">
      <c r="A31" s="46"/>
    </row>
    <row r="32" spans="1:1" ht="15.6" x14ac:dyDescent="0.3">
      <c r="A32" s="46"/>
    </row>
    <row r="33" spans="1:1" ht="15.6" x14ac:dyDescent="0.3">
      <c r="A33" s="46"/>
    </row>
    <row r="34" spans="1:1" ht="15.6" x14ac:dyDescent="0.3">
      <c r="A34" s="46"/>
    </row>
    <row r="35" spans="1:1" ht="15.6" x14ac:dyDescent="0.3">
      <c r="A35" s="46"/>
    </row>
    <row r="36" spans="1:1" ht="15.6" x14ac:dyDescent="0.3">
      <c r="A36" s="46"/>
    </row>
    <row r="37" spans="1:1" ht="15.6" x14ac:dyDescent="0.3">
      <c r="A37" s="46"/>
    </row>
    <row r="38" spans="1:1" ht="15.6" x14ac:dyDescent="0.3">
      <c r="A38" s="46"/>
    </row>
    <row r="39" spans="1:1" ht="15.6" x14ac:dyDescent="0.3">
      <c r="A39" s="46"/>
    </row>
    <row r="40" spans="1:1" ht="15.6" x14ac:dyDescent="0.3">
      <c r="A40" s="46"/>
    </row>
    <row r="41" spans="1:1" ht="15.6" x14ac:dyDescent="0.3">
      <c r="A41" s="46"/>
    </row>
    <row r="42" spans="1:1" ht="15.6" x14ac:dyDescent="0.3">
      <c r="A42" s="46"/>
    </row>
    <row r="43" spans="1:1" ht="15.6" x14ac:dyDescent="0.3">
      <c r="A43" s="46"/>
    </row>
    <row r="44" spans="1:1" x14ac:dyDescent="0.3">
      <c r="A44" s="154"/>
    </row>
    <row r="45" spans="1:1" x14ac:dyDescent="0.3">
      <c r="A45" s="154"/>
    </row>
    <row r="46" spans="1:1" x14ac:dyDescent="0.3">
      <c r="A46" s="154"/>
    </row>
    <row r="47" spans="1:1" x14ac:dyDescent="0.3">
      <c r="A47" s="154"/>
    </row>
    <row r="48" spans="1:1" x14ac:dyDescent="0.3">
      <c r="A48" s="154"/>
    </row>
    <row r="49" spans="1:1" x14ac:dyDescent="0.3">
      <c r="A49" s="154"/>
    </row>
    <row r="50" spans="1:1" x14ac:dyDescent="0.3">
      <c r="A50" s="154"/>
    </row>
    <row r="51" spans="1:1" x14ac:dyDescent="0.3">
      <c r="A51" s="154"/>
    </row>
    <row r="52" spans="1:1" x14ac:dyDescent="0.3">
      <c r="A52" s="154"/>
    </row>
    <row r="53" spans="1:1" x14ac:dyDescent="0.3">
      <c r="A53" s="154"/>
    </row>
    <row r="54" spans="1:1" x14ac:dyDescent="0.3">
      <c r="A54" s="154"/>
    </row>
    <row r="55" spans="1:1" x14ac:dyDescent="0.3">
      <c r="A55" s="154"/>
    </row>
    <row r="56" spans="1:1" x14ac:dyDescent="0.3">
      <c r="A56" s="154"/>
    </row>
    <row r="57" spans="1:1" x14ac:dyDescent="0.3">
      <c r="A57" s="154"/>
    </row>
  </sheetData>
  <pageMargins left="0.23" right="0.27" top="0.75" bottom="0.75" header="0.3" footer="0.3"/>
  <pageSetup orientation="landscape" r:id="rId1"/>
  <headerFooter>
    <oddHeader>&amp;CDRAFT</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62CF27065A1C34B85DC04ADA77D0623" ma:contentTypeVersion="0" ma:contentTypeDescription="Create a new document." ma:contentTypeScope="" ma:versionID="ca49d1c31530c987154e2e09a02e2d3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ADA3CF3-AE5B-4CFD-AF94-AFABA365E8AD}"/>
</file>

<file path=customXml/itemProps2.xml><?xml version="1.0" encoding="utf-8"?>
<ds:datastoreItem xmlns:ds="http://schemas.openxmlformats.org/officeDocument/2006/customXml" ds:itemID="{7D9A65D2-B2F4-4E6A-ADDC-6152BA6B6B2A}"/>
</file>

<file path=customXml/itemProps3.xml><?xml version="1.0" encoding="utf-8"?>
<ds:datastoreItem xmlns:ds="http://schemas.openxmlformats.org/officeDocument/2006/customXml" ds:itemID="{46A3B58A-DE22-4B5D-B06F-F0D86E8C82B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VistA Replacement Plan</vt:lpstr>
      <vt:lpstr>VistA Class 2 Sw Rplcmnt Plan</vt:lpstr>
      <vt:lpstr>Non-EHR VistAs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Karamete, Mumtaz (SBG)</dc:creator>
  <cp:lastModifiedBy>Department of Veterans Affairs</cp:lastModifiedBy>
  <cp:lastPrinted>2017-11-01T01:41:50Z</cp:lastPrinted>
  <dcterms:created xsi:type="dcterms:W3CDTF">2016-12-02T14:50:38Z</dcterms:created>
  <dcterms:modified xsi:type="dcterms:W3CDTF">2017-11-01T14:48:55Z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0x010100662CF27065A1C34B85DC04ADA77D0623</vt:lpwstr>
  </property>
</Properties>
</file>