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B\TCC2\"/>
    </mc:Choice>
  </mc:AlternateContent>
  <bookViews>
    <workbookView xWindow="0" yWindow="0" windowWidth="20490" windowHeight="7755" activeTab="6"/>
  </bookViews>
  <sheets>
    <sheet name="ESW" sheetId="1" r:id="rId1"/>
    <sheet name="EEle" sheetId="2" r:id="rId2"/>
    <sheet name="EEner" sheetId="5" r:id="rId3"/>
    <sheet name="EAuto" sheetId="6" r:id="rId4"/>
    <sheet name="EAero" sheetId="7" r:id="rId5"/>
    <sheet name="Área" sheetId="3" r:id="rId6"/>
    <sheet name="Resumo" sheetId="4" r:id="rId7"/>
  </sheets>
  <calcPr calcId="152511"/>
</workbook>
</file>

<file path=xl/calcChain.xml><?xml version="1.0" encoding="utf-8"?>
<calcChain xmlns="http://schemas.openxmlformats.org/spreadsheetml/2006/main">
  <c r="Z8" i="4" l="1"/>
  <c r="W8" i="4"/>
  <c r="T8" i="4"/>
  <c r="U8" i="4" s="1"/>
  <c r="R8" i="4"/>
  <c r="P8" i="4"/>
  <c r="Q8" i="4" s="1"/>
  <c r="M8" i="4"/>
  <c r="N8" i="4" s="1"/>
  <c r="J8" i="4"/>
  <c r="K8" i="4" s="1"/>
  <c r="H8" i="4"/>
  <c r="F8" i="4"/>
  <c r="G8" i="4" s="1"/>
  <c r="D8" i="4"/>
  <c r="E8" i="4" s="1"/>
  <c r="B8" i="4"/>
  <c r="S8" i="4"/>
  <c r="I8" i="4"/>
  <c r="B56" i="6"/>
  <c r="W6" i="4"/>
  <c r="T6" i="4"/>
  <c r="R6" i="4"/>
  <c r="S6" i="4" s="1"/>
  <c r="P6" i="4"/>
  <c r="Q6" i="4" s="1"/>
  <c r="M6" i="4"/>
  <c r="J6" i="4"/>
  <c r="H6" i="4"/>
  <c r="F6" i="4"/>
  <c r="G6" i="4" s="1"/>
  <c r="D6" i="4"/>
  <c r="B6" i="4"/>
  <c r="B56" i="2"/>
  <c r="B57" i="2"/>
  <c r="Y8" i="4" l="1"/>
  <c r="X8" i="4"/>
  <c r="C8" i="4"/>
  <c r="C6" i="4"/>
  <c r="K6" i="4"/>
  <c r="U6" i="4"/>
  <c r="I6" i="4"/>
  <c r="E6" i="4"/>
  <c r="N6" i="4"/>
  <c r="X6" i="4"/>
  <c r="Z6" i="4" s="1"/>
  <c r="Y6" i="4"/>
  <c r="W3" i="4"/>
  <c r="W5" i="4" s="1"/>
  <c r="T3" i="4"/>
  <c r="T7" i="4" s="1"/>
  <c r="R3" i="4"/>
  <c r="R7" i="4" s="1"/>
  <c r="P3" i="4"/>
  <c r="P7" i="4" s="1"/>
  <c r="M3" i="4"/>
  <c r="M5" i="4" s="1"/>
  <c r="N5" i="4" s="1"/>
  <c r="J3" i="4"/>
  <c r="J7" i="4" s="1"/>
  <c r="K7" i="4" s="1"/>
  <c r="B58" i="1"/>
  <c r="B56" i="5"/>
  <c r="Q7" i="4" l="1"/>
  <c r="S7" i="4"/>
  <c r="U7" i="4"/>
  <c r="X5" i="4"/>
  <c r="P5" i="4"/>
  <c r="Q5" i="4" s="1"/>
  <c r="M7" i="4"/>
  <c r="N7" i="4" s="1"/>
  <c r="W7" i="4"/>
  <c r="R5" i="4"/>
  <c r="S5" i="4" s="1"/>
  <c r="J5" i="4"/>
  <c r="K5" i="4" s="1"/>
  <c r="T5" i="4"/>
  <c r="U5" i="4" s="1"/>
  <c r="H3" i="4"/>
  <c r="F3" i="4"/>
  <c r="D3" i="4"/>
  <c r="B3" i="4"/>
  <c r="D5" i="4" l="1"/>
  <c r="E5" i="4" s="1"/>
  <c r="D7" i="4"/>
  <c r="E7" i="4" s="1"/>
  <c r="B5" i="4"/>
  <c r="C5" i="4" s="1"/>
  <c r="B7" i="4"/>
  <c r="C7" i="4" s="1"/>
  <c r="F7" i="4"/>
  <c r="G7" i="4" s="1"/>
  <c r="F5" i="4"/>
  <c r="G5" i="4" s="1"/>
  <c r="H7" i="4"/>
  <c r="I7" i="4" s="1"/>
  <c r="H5" i="4"/>
  <c r="I5" i="4" s="1"/>
  <c r="X7" i="4"/>
  <c r="Z7" i="4" l="1"/>
  <c r="Z5" i="4"/>
  <c r="Y5" i="4"/>
  <c r="Y7" i="4"/>
</calcChain>
</file>

<file path=xl/sharedStrings.xml><?xml version="1.0" encoding="utf-8"?>
<sst xmlns="http://schemas.openxmlformats.org/spreadsheetml/2006/main" count="498" uniqueCount="183">
  <si>
    <t>Calculo 1</t>
  </si>
  <si>
    <t>Cálculo 2</t>
  </si>
  <si>
    <t>Crédito</t>
  </si>
  <si>
    <t>Obr/Opt</t>
  </si>
  <si>
    <t>Total</t>
  </si>
  <si>
    <t>Área</t>
  </si>
  <si>
    <t>Matemática</t>
  </si>
  <si>
    <t>Física</t>
  </si>
  <si>
    <t>Química</t>
  </si>
  <si>
    <t>ESW</t>
  </si>
  <si>
    <t>%</t>
  </si>
  <si>
    <t>Computação</t>
  </si>
  <si>
    <t>Semestre</t>
  </si>
  <si>
    <t>Introdução a Algebra Linear</t>
  </si>
  <si>
    <t>Quimica Geral</t>
  </si>
  <si>
    <t>Engenharia e Ambiente</t>
  </si>
  <si>
    <t>Desenho Industrial Assistido por Computador</t>
  </si>
  <si>
    <t>Calculo 2</t>
  </si>
  <si>
    <t>Fisica 1</t>
  </si>
  <si>
    <t>Fisica Exp. 1</t>
  </si>
  <si>
    <t>Computação Básica</t>
  </si>
  <si>
    <t>Humanidades e Cidadania</t>
  </si>
  <si>
    <t>Fontes de Energia e Tecnologias de Transmiçao</t>
  </si>
  <si>
    <t>Introdução as Engenharias</t>
  </si>
  <si>
    <t>Calculo 3</t>
  </si>
  <si>
    <t>Mecânica dos Sólidos para Engenharia</t>
  </si>
  <si>
    <t>Métodos Numéricos para Engenharia</t>
  </si>
  <si>
    <t>Probabilidade e Estatística</t>
  </si>
  <si>
    <t>Engenharia Econômica</t>
  </si>
  <si>
    <t>Combustiveis e Biocombustiveis</t>
  </si>
  <si>
    <t>Equações Diferenciais 1</t>
  </si>
  <si>
    <t>Fisica Moderna</t>
  </si>
  <si>
    <t>Engenharia de Segurançã no Trabalho</t>
  </si>
  <si>
    <t>Engenharia Aeroespacial</t>
  </si>
  <si>
    <t xml:space="preserve">Engenharia de Produção </t>
  </si>
  <si>
    <t>Materiais de Construção de Engenharia</t>
  </si>
  <si>
    <t>Fundamentos da Teoria Eletromagnética</t>
  </si>
  <si>
    <t>Gestão Ambiental para Engenharia</t>
  </si>
  <si>
    <t>Engenharia Sanitária</t>
  </si>
  <si>
    <t>Engenharia Elétrica</t>
  </si>
  <si>
    <t>Engenharia Mecânica</t>
  </si>
  <si>
    <t>Projeto Integrador 1</t>
  </si>
  <si>
    <t>Engenharia</t>
  </si>
  <si>
    <t>Fenômentos de Transporte</t>
  </si>
  <si>
    <t>Eletrecidade Aplicada</t>
  </si>
  <si>
    <t>Gestão da Produção e Qualidade</t>
  </si>
  <si>
    <t>Métodos Matemáticos para Engenharia</t>
  </si>
  <si>
    <t>Análise Instrumental de Combustíveis</t>
  </si>
  <si>
    <t>Engenharia de Petróleo e Gás</t>
  </si>
  <si>
    <t>Desenvolvimento Sustentável</t>
  </si>
  <si>
    <t>Métodos Experimentais para Engenharia</t>
  </si>
  <si>
    <t>Circuitos Eletrônicos 1</t>
  </si>
  <si>
    <t>Dinâmica dos Flúidos</t>
  </si>
  <si>
    <t>Termodinâmica</t>
  </si>
  <si>
    <t>Planejamento de Gestão de Energia</t>
  </si>
  <si>
    <t>Conversão Eletromecânica de Energia</t>
  </si>
  <si>
    <t>Máquinas de Fluxo</t>
  </si>
  <si>
    <t>Maáquinas Térmicas</t>
  </si>
  <si>
    <t>Transferência de Calor</t>
  </si>
  <si>
    <t>Biorrefinarias</t>
  </si>
  <si>
    <t>Transmissão e Distribuição de Energia Elétrica</t>
  </si>
  <si>
    <t>Sistemas Hidroelétricos</t>
  </si>
  <si>
    <t>Centrais de Geração Termoelétrica</t>
  </si>
  <si>
    <t>Instrumentação e Sistemas de Controle</t>
  </si>
  <si>
    <t>Economia de Energia</t>
  </si>
  <si>
    <t>Projeto Integrador 2</t>
  </si>
  <si>
    <t>Estágio Supervisionado</t>
  </si>
  <si>
    <t>Modelagem e Simulação de Sistemas Energéticos</t>
  </si>
  <si>
    <t>Sistemas de Energia Solar e Eólica</t>
  </si>
  <si>
    <t>Trabalho de Conclusão de Curso 1</t>
  </si>
  <si>
    <t>Trabalho de Conclusão de Curso 2</t>
  </si>
  <si>
    <t>TOTAL</t>
  </si>
  <si>
    <t xml:space="preserve">Introdução à Algebra Linear  </t>
  </si>
  <si>
    <t>Química Geral</t>
  </si>
  <si>
    <t>Introdução à Engenharia</t>
  </si>
  <si>
    <t>Física 1</t>
  </si>
  <si>
    <t>Física 1 Exp.</t>
  </si>
  <si>
    <t>Processo de Desenvolvimento de Software</t>
  </si>
  <si>
    <t>Probabilidade e Estatístia</t>
  </si>
  <si>
    <t>Sistemas Digitais</t>
  </si>
  <si>
    <t>Orientação a Objetos</t>
  </si>
  <si>
    <t>Estruturas Matemáticas para Computação</t>
  </si>
  <si>
    <t>Cálculo 3</t>
  </si>
  <si>
    <t>Metodos de Desenvolvimento de Software</t>
  </si>
  <si>
    <t>Sistemas de Banco de Dados</t>
  </si>
  <si>
    <t>Estrutura de Dados e Algoritmos</t>
  </si>
  <si>
    <t>Fundamentos de Compiladores</t>
  </si>
  <si>
    <t>Fundamentos de Arquitetura de Computadores</t>
  </si>
  <si>
    <t>Requisitos de Software</t>
  </si>
  <si>
    <t>Iteração Humano Computador</t>
  </si>
  <si>
    <t>Tecnicas de Programação</t>
  </si>
  <si>
    <t>Fundamentos de Sistemas Operacionais</t>
  </si>
  <si>
    <t>Gestão de Portifólio e Projetos de Software</t>
  </si>
  <si>
    <t>Desenho de Software</t>
  </si>
  <si>
    <t>Medição e Análise</t>
  </si>
  <si>
    <t>Fundamentos de Redes de Computadores</t>
  </si>
  <si>
    <t>Paradigmas de Programação</t>
  </si>
  <si>
    <t>Fundamentos de Arquitetura de Software</t>
  </si>
  <si>
    <t>Gerencia de Configuração de Software</t>
  </si>
  <si>
    <t>Manutenção e Evoluçãod e Software</t>
  </si>
  <si>
    <t>Verificação e Validação de Software</t>
  </si>
  <si>
    <t>Desenvolvimento Avançado de Software</t>
  </si>
  <si>
    <t>Modelagem de Processos</t>
  </si>
  <si>
    <t>Fundamentos de Sistemas Distribuidos</t>
  </si>
  <si>
    <t>Melhoria de Processos de Software</t>
  </si>
  <si>
    <t>Engenharia de Software Experimental</t>
  </si>
  <si>
    <t>Produtividade e Profissionalismo na Engenharia de Software</t>
  </si>
  <si>
    <t>Computação em Nuvem</t>
  </si>
  <si>
    <t>Seminários em Eng de Software</t>
  </si>
  <si>
    <t>Matéria</t>
  </si>
  <si>
    <t>Cálculo 1</t>
  </si>
  <si>
    <t>Curso</t>
  </si>
  <si>
    <t>EEner</t>
  </si>
  <si>
    <t>Introdução à Algebra Linear</t>
  </si>
  <si>
    <t>Desenho Industrial Assistido po Computador</t>
  </si>
  <si>
    <t>Introdução a Engenharia</t>
  </si>
  <si>
    <t>Física 1 Exp</t>
  </si>
  <si>
    <t>Elementos e Métodos em eletrônica</t>
  </si>
  <si>
    <t>Probabilidade e Estatistica Aplicada á Engenharia</t>
  </si>
  <si>
    <t xml:space="preserve">Sistemas Digitais 1 </t>
  </si>
  <si>
    <t>Física Moderna</t>
  </si>
  <si>
    <t>Engenharia de Segurança no Trabalho</t>
  </si>
  <si>
    <t>Sistemas Digitais 2</t>
  </si>
  <si>
    <t>Fenômenos de Transporte</t>
  </si>
  <si>
    <t>Microprocessadores e microcontroladores</t>
  </si>
  <si>
    <t>Inovação</t>
  </si>
  <si>
    <t>Materiais Elétricos e Magnéticos para Engenharia</t>
  </si>
  <si>
    <t>Sistemas de Controle</t>
  </si>
  <si>
    <t>Princípios de Comunicação</t>
  </si>
  <si>
    <t>Engenharia de Produto</t>
  </si>
  <si>
    <t>Instrumentação Eletronica</t>
  </si>
  <si>
    <t>Circuitos Eletrônicos 2</t>
  </si>
  <si>
    <t>Sistemas Embarcados</t>
  </si>
  <si>
    <t>Processamento de Sinais</t>
  </si>
  <si>
    <t>Projeto de Circuitos Integrados 1</t>
  </si>
  <si>
    <t>Análise de Sinais e Design de Circuitos</t>
  </si>
  <si>
    <t>Circuitos Eletrônicos 3</t>
  </si>
  <si>
    <t>Topicos Especiais em Eletrônica</t>
  </si>
  <si>
    <t xml:space="preserve">Estágio Supervisionado </t>
  </si>
  <si>
    <t>Tópicos Avançados em Eletromagnetismo Aplicado</t>
  </si>
  <si>
    <t>Eletricidade Aplicada</t>
  </si>
  <si>
    <t>Modelagem de Sistemas Biológicos</t>
  </si>
  <si>
    <t>Inteligência Artificial</t>
  </si>
  <si>
    <t>Instrumentação Biomédica</t>
  </si>
  <si>
    <t xml:space="preserve">Total Mileny </t>
  </si>
  <si>
    <t>Introdução à Atividade Empresarial</t>
  </si>
  <si>
    <t>EEle</t>
  </si>
  <si>
    <t>*Está sendo levado em consideração a somatória das matérias utilizadas para a formação da Mileny, uma vez que todas levantadas no fluxo dão no total de 275 créditos, tornando fictícia a utilização desse dado</t>
  </si>
  <si>
    <t>EAuto</t>
  </si>
  <si>
    <t>EAero</t>
  </si>
  <si>
    <t>Sistemas Criticos e Tolerância a Falhas</t>
  </si>
  <si>
    <t>Introdução aos Jogos Eletrônicos</t>
  </si>
  <si>
    <t>Sistemas Distribuidos</t>
  </si>
  <si>
    <t>Computação Gráfica</t>
  </si>
  <si>
    <t>Sistemas Automotivos</t>
  </si>
  <si>
    <t>Mecanica dos Sólidos</t>
  </si>
  <si>
    <t>Design Automotivo</t>
  </si>
  <si>
    <t>Metodos Númericos para Engenharia</t>
  </si>
  <si>
    <t>Ergonomia do Produto</t>
  </si>
  <si>
    <t>Circuitos Eletrônicos</t>
  </si>
  <si>
    <t>Matemática Aplicada a Sistemas</t>
  </si>
  <si>
    <t>Elasticidade e Plasticidade Aplicada</t>
  </si>
  <si>
    <t>Processos de Frabricação</t>
  </si>
  <si>
    <t>Metodos Matemáticos para Engenharia</t>
  </si>
  <si>
    <t>Engenharia de Segurança do Trabalho</t>
  </si>
  <si>
    <t>Projeto Elementos Automotivos</t>
  </si>
  <si>
    <t>Materiais Compostos Plásticos</t>
  </si>
  <si>
    <t>Arquitetura de Motores Comb Interna</t>
  </si>
  <si>
    <t>Gestão da Produção Automotiva</t>
  </si>
  <si>
    <t>Confiabilidade de Componentes e Sistemas</t>
  </si>
  <si>
    <t>Eletrônica Veícular</t>
  </si>
  <si>
    <t>Projeto de Sistemas Automotivos</t>
  </si>
  <si>
    <t>Analise Estrutural Métodos dos Elementos Finitos</t>
  </si>
  <si>
    <t>Dinâmica de Veícuos</t>
  </si>
  <si>
    <t>Integração e Testes</t>
  </si>
  <si>
    <t>Sensores e Transdutores</t>
  </si>
  <si>
    <t>Projeto de Estruturas de Veículos</t>
  </si>
  <si>
    <t>Análise Dinâmica Métodos de Elementos Finitos</t>
  </si>
  <si>
    <t>Sistemas Hidráulicos e Pneumáticos</t>
  </si>
  <si>
    <t>TCC1</t>
  </si>
  <si>
    <t>TCC2</t>
  </si>
  <si>
    <t>Acústica Vibrações Veiculares</t>
  </si>
  <si>
    <t>Projeto de Veículos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</si>
</sst>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9" fontId="0" fillId="5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3" fillId="5" borderId="0" xfId="0" applyNumberFormat="1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9" fontId="3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6" borderId="0" xfId="0" applyFill="1"/>
    <xf numFmtId="9" fontId="0" fillId="6" borderId="0" xfId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9" fontId="3" fillId="6" borderId="0" xfId="0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workbookViewId="0">
      <selection activeCell="D4" sqref="D4"/>
    </sheetView>
  </sheetViews>
  <sheetFormatPr defaultRowHeight="15" x14ac:dyDescent="0.25"/>
  <cols>
    <col min="1" max="1" width="18.7109375" customWidth="1"/>
    <col min="4" max="4" width="23.140625" customWidth="1"/>
    <col min="5" max="5" width="11.42578125" customWidth="1"/>
  </cols>
  <sheetData>
    <row r="2" spans="1:5" x14ac:dyDescent="0.25">
      <c r="A2" s="19" t="s">
        <v>109</v>
      </c>
      <c r="B2" s="19" t="s">
        <v>2</v>
      </c>
      <c r="C2" s="19" t="s">
        <v>3</v>
      </c>
      <c r="D2" s="19" t="s">
        <v>5</v>
      </c>
      <c r="E2" s="19" t="s">
        <v>12</v>
      </c>
    </row>
    <row r="3" spans="1:5" x14ac:dyDescent="0.25">
      <c r="A3" s="4" t="s">
        <v>0</v>
      </c>
      <c r="B3">
        <v>6</v>
      </c>
      <c r="D3" t="s">
        <v>6</v>
      </c>
      <c r="E3">
        <v>1</v>
      </c>
    </row>
    <row r="4" spans="1:5" ht="45" x14ac:dyDescent="0.25">
      <c r="A4" s="4" t="s">
        <v>16</v>
      </c>
      <c r="B4">
        <v>6</v>
      </c>
      <c r="D4" t="s">
        <v>40</v>
      </c>
      <c r="E4">
        <v>1</v>
      </c>
    </row>
    <row r="5" spans="1:5" ht="30" x14ac:dyDescent="0.25">
      <c r="A5" s="4" t="s">
        <v>72</v>
      </c>
      <c r="B5">
        <v>4</v>
      </c>
      <c r="D5" t="s">
        <v>6</v>
      </c>
      <c r="E5">
        <v>1</v>
      </c>
    </row>
    <row r="6" spans="1:5" x14ac:dyDescent="0.25">
      <c r="A6" s="4" t="s">
        <v>73</v>
      </c>
      <c r="B6">
        <v>6</v>
      </c>
      <c r="D6" t="s">
        <v>8</v>
      </c>
      <c r="E6">
        <v>1</v>
      </c>
    </row>
    <row r="7" spans="1:5" ht="30" x14ac:dyDescent="0.25">
      <c r="A7" s="4" t="s">
        <v>15</v>
      </c>
      <c r="B7">
        <v>4</v>
      </c>
      <c r="D7" t="s">
        <v>38</v>
      </c>
      <c r="E7">
        <v>1</v>
      </c>
    </row>
    <row r="8" spans="1:5" ht="30" x14ac:dyDescent="0.25">
      <c r="A8" s="4" t="s">
        <v>74</v>
      </c>
      <c r="B8">
        <v>4</v>
      </c>
      <c r="D8" t="s">
        <v>42</v>
      </c>
      <c r="E8">
        <v>1</v>
      </c>
    </row>
    <row r="9" spans="1:5" x14ac:dyDescent="0.25">
      <c r="A9" s="4" t="s">
        <v>1</v>
      </c>
      <c r="B9">
        <v>6</v>
      </c>
      <c r="D9" t="s">
        <v>6</v>
      </c>
      <c r="E9">
        <v>2</v>
      </c>
    </row>
    <row r="10" spans="1:5" x14ac:dyDescent="0.25">
      <c r="A10" s="4" t="s">
        <v>75</v>
      </c>
      <c r="B10">
        <v>4</v>
      </c>
      <c r="D10" t="s">
        <v>7</v>
      </c>
      <c r="E10">
        <v>2</v>
      </c>
    </row>
    <row r="11" spans="1:5" x14ac:dyDescent="0.25">
      <c r="A11" s="4" t="s">
        <v>76</v>
      </c>
      <c r="B11">
        <v>2</v>
      </c>
      <c r="D11" t="s">
        <v>7</v>
      </c>
      <c r="E11">
        <v>2</v>
      </c>
    </row>
    <row r="12" spans="1:5" x14ac:dyDescent="0.25">
      <c r="A12" s="4" t="s">
        <v>20</v>
      </c>
      <c r="B12">
        <v>6</v>
      </c>
      <c r="D12" t="s">
        <v>11</v>
      </c>
      <c r="E12">
        <v>2</v>
      </c>
    </row>
    <row r="13" spans="1:5" ht="30" x14ac:dyDescent="0.25">
      <c r="A13" s="4" t="s">
        <v>21</v>
      </c>
      <c r="B13">
        <v>4</v>
      </c>
      <c r="D13" t="s">
        <v>42</v>
      </c>
      <c r="E13">
        <v>2</v>
      </c>
    </row>
    <row r="14" spans="1:5" ht="45" x14ac:dyDescent="0.25">
      <c r="A14" s="4" t="s">
        <v>77</v>
      </c>
      <c r="B14">
        <v>4</v>
      </c>
      <c r="D14" t="s">
        <v>11</v>
      </c>
      <c r="E14">
        <v>2</v>
      </c>
    </row>
    <row r="15" spans="1:5" ht="30" x14ac:dyDescent="0.25">
      <c r="A15" s="4" t="s">
        <v>78</v>
      </c>
      <c r="B15">
        <v>4</v>
      </c>
      <c r="D15" t="s">
        <v>6</v>
      </c>
      <c r="E15">
        <v>3</v>
      </c>
    </row>
    <row r="16" spans="1:5" ht="45" x14ac:dyDescent="0.25">
      <c r="A16" s="4" t="s">
        <v>26</v>
      </c>
      <c r="B16">
        <v>4</v>
      </c>
      <c r="D16" t="s">
        <v>6</v>
      </c>
      <c r="E16">
        <v>3</v>
      </c>
    </row>
    <row r="17" spans="1:5" x14ac:dyDescent="0.25">
      <c r="A17" s="4" t="s">
        <v>79</v>
      </c>
      <c r="B17">
        <v>6</v>
      </c>
      <c r="D17" t="s">
        <v>39</v>
      </c>
      <c r="E17">
        <v>3</v>
      </c>
    </row>
    <row r="18" spans="1:5" ht="30" x14ac:dyDescent="0.25">
      <c r="A18" s="4" t="s">
        <v>80</v>
      </c>
      <c r="B18">
        <v>4</v>
      </c>
      <c r="D18" t="s">
        <v>11</v>
      </c>
      <c r="E18">
        <v>3</v>
      </c>
    </row>
    <row r="19" spans="1:5" ht="45" x14ac:dyDescent="0.25">
      <c r="A19" s="4" t="s">
        <v>81</v>
      </c>
      <c r="B19">
        <v>4</v>
      </c>
      <c r="D19" t="s">
        <v>11</v>
      </c>
      <c r="E19">
        <v>3</v>
      </c>
    </row>
    <row r="20" spans="1:5" x14ac:dyDescent="0.25">
      <c r="A20" s="4" t="s">
        <v>82</v>
      </c>
      <c r="B20">
        <v>6</v>
      </c>
      <c r="D20" t="s">
        <v>6</v>
      </c>
      <c r="E20">
        <v>3</v>
      </c>
    </row>
    <row r="21" spans="1:5" ht="30" x14ac:dyDescent="0.25">
      <c r="A21" s="4" t="s">
        <v>28</v>
      </c>
      <c r="B21">
        <v>4</v>
      </c>
      <c r="D21" t="s">
        <v>6</v>
      </c>
      <c r="E21">
        <v>4</v>
      </c>
    </row>
    <row r="22" spans="1:5" ht="45" x14ac:dyDescent="0.25">
      <c r="A22" s="4" t="s">
        <v>83</v>
      </c>
      <c r="B22">
        <v>4</v>
      </c>
      <c r="D22" t="s">
        <v>11</v>
      </c>
      <c r="E22">
        <v>4</v>
      </c>
    </row>
    <row r="23" spans="1:5" ht="30" x14ac:dyDescent="0.25">
      <c r="A23" s="4" t="s">
        <v>84</v>
      </c>
      <c r="B23">
        <v>4</v>
      </c>
      <c r="D23" t="s">
        <v>11</v>
      </c>
      <c r="E23">
        <v>4</v>
      </c>
    </row>
    <row r="24" spans="1:5" ht="30" x14ac:dyDescent="0.25">
      <c r="A24" s="4" t="s">
        <v>85</v>
      </c>
      <c r="B24">
        <v>4</v>
      </c>
      <c r="D24" t="s">
        <v>11</v>
      </c>
      <c r="E24">
        <v>4</v>
      </c>
    </row>
    <row r="25" spans="1:5" ht="45" x14ac:dyDescent="0.25">
      <c r="A25" s="4" t="s">
        <v>87</v>
      </c>
      <c r="B25">
        <v>4</v>
      </c>
      <c r="D25" t="s">
        <v>11</v>
      </c>
      <c r="E25">
        <v>4</v>
      </c>
    </row>
    <row r="26" spans="1:5" ht="30" x14ac:dyDescent="0.25">
      <c r="A26" s="4" t="s">
        <v>41</v>
      </c>
      <c r="B26">
        <v>4</v>
      </c>
      <c r="D26" t="s">
        <v>42</v>
      </c>
      <c r="E26">
        <v>4</v>
      </c>
    </row>
    <row r="27" spans="1:5" ht="30" x14ac:dyDescent="0.25">
      <c r="A27" s="4" t="s">
        <v>45</v>
      </c>
      <c r="B27">
        <v>4</v>
      </c>
      <c r="D27" t="s">
        <v>34</v>
      </c>
      <c r="E27">
        <v>5</v>
      </c>
    </row>
    <row r="28" spans="1:5" ht="30" x14ac:dyDescent="0.25">
      <c r="A28" s="4" t="s">
        <v>88</v>
      </c>
      <c r="B28">
        <v>4</v>
      </c>
      <c r="D28" t="s">
        <v>11</v>
      </c>
      <c r="E28">
        <v>5</v>
      </c>
    </row>
    <row r="29" spans="1:5" ht="30" x14ac:dyDescent="0.25">
      <c r="A29" s="4" t="s">
        <v>89</v>
      </c>
      <c r="B29">
        <v>4</v>
      </c>
      <c r="D29" t="s">
        <v>11</v>
      </c>
      <c r="E29">
        <v>5</v>
      </c>
    </row>
    <row r="30" spans="1:5" ht="30" x14ac:dyDescent="0.25">
      <c r="A30" s="4" t="s">
        <v>90</v>
      </c>
      <c r="B30">
        <v>4</v>
      </c>
      <c r="D30" t="s">
        <v>11</v>
      </c>
      <c r="E30">
        <v>5</v>
      </c>
    </row>
    <row r="31" spans="1:5" ht="45" x14ac:dyDescent="0.25">
      <c r="A31" s="4" t="s">
        <v>91</v>
      </c>
      <c r="B31">
        <v>4</v>
      </c>
      <c r="D31" t="s">
        <v>11</v>
      </c>
      <c r="E31">
        <v>5</v>
      </c>
    </row>
    <row r="32" spans="1:5" ht="30" x14ac:dyDescent="0.25">
      <c r="A32" s="4" t="s">
        <v>86</v>
      </c>
      <c r="B32">
        <v>4</v>
      </c>
      <c r="D32" t="s">
        <v>11</v>
      </c>
      <c r="E32">
        <v>5</v>
      </c>
    </row>
    <row r="33" spans="1:5" ht="30" x14ac:dyDescent="0.25">
      <c r="A33" s="4" t="s">
        <v>150</v>
      </c>
      <c r="B33">
        <v>4</v>
      </c>
      <c r="D33" t="s">
        <v>11</v>
      </c>
      <c r="E33">
        <v>5</v>
      </c>
    </row>
    <row r="34" spans="1:5" ht="60" x14ac:dyDescent="0.25">
      <c r="A34" s="4" t="s">
        <v>92</v>
      </c>
      <c r="B34">
        <v>4</v>
      </c>
      <c r="D34" t="s">
        <v>11</v>
      </c>
      <c r="E34">
        <v>6</v>
      </c>
    </row>
    <row r="35" spans="1:5" ht="30" x14ac:dyDescent="0.25">
      <c r="A35" s="4" t="s">
        <v>93</v>
      </c>
      <c r="B35">
        <v>4</v>
      </c>
      <c r="D35" t="s">
        <v>11</v>
      </c>
      <c r="E35">
        <v>6</v>
      </c>
    </row>
    <row r="36" spans="1:5" x14ac:dyDescent="0.25">
      <c r="A36" s="4" t="s">
        <v>94</v>
      </c>
      <c r="B36">
        <v>4</v>
      </c>
      <c r="D36" t="s">
        <v>11</v>
      </c>
      <c r="E36">
        <v>6</v>
      </c>
    </row>
    <row r="37" spans="1:5" ht="45" x14ac:dyDescent="0.25">
      <c r="A37" s="4" t="s">
        <v>95</v>
      </c>
      <c r="B37">
        <v>4</v>
      </c>
      <c r="D37" t="s">
        <v>11</v>
      </c>
      <c r="E37">
        <v>6</v>
      </c>
    </row>
    <row r="38" spans="1:5" ht="30" x14ac:dyDescent="0.25">
      <c r="A38" s="4" t="s">
        <v>96</v>
      </c>
      <c r="B38">
        <v>4</v>
      </c>
      <c r="D38" t="s">
        <v>11</v>
      </c>
      <c r="E38">
        <v>6</v>
      </c>
    </row>
    <row r="39" spans="1:5" ht="45" x14ac:dyDescent="0.25">
      <c r="A39" s="4" t="s">
        <v>97</v>
      </c>
      <c r="B39">
        <v>4</v>
      </c>
      <c r="D39" t="s">
        <v>11</v>
      </c>
      <c r="E39">
        <v>6</v>
      </c>
    </row>
    <row r="40" spans="1:5" ht="30" x14ac:dyDescent="0.25">
      <c r="A40" s="4" t="s">
        <v>153</v>
      </c>
      <c r="B40">
        <v>4</v>
      </c>
      <c r="D40" t="s">
        <v>11</v>
      </c>
      <c r="E40">
        <v>6</v>
      </c>
    </row>
    <row r="41" spans="1:5" ht="30" x14ac:dyDescent="0.25">
      <c r="A41" s="4" t="s">
        <v>152</v>
      </c>
      <c r="B41">
        <v>4</v>
      </c>
      <c r="D41" t="s">
        <v>11</v>
      </c>
      <c r="E41">
        <v>7</v>
      </c>
    </row>
    <row r="42" spans="1:5" ht="45" x14ac:dyDescent="0.25">
      <c r="A42" s="4" t="s">
        <v>98</v>
      </c>
      <c r="B42">
        <v>2</v>
      </c>
      <c r="D42" t="s">
        <v>11</v>
      </c>
      <c r="E42">
        <v>7</v>
      </c>
    </row>
    <row r="43" spans="1:5" ht="45" x14ac:dyDescent="0.25">
      <c r="A43" s="4" t="s">
        <v>99</v>
      </c>
      <c r="B43">
        <v>4</v>
      </c>
      <c r="D43" t="s">
        <v>11</v>
      </c>
      <c r="E43">
        <v>7</v>
      </c>
    </row>
    <row r="44" spans="1:5" ht="45" x14ac:dyDescent="0.25">
      <c r="A44" s="4" t="s">
        <v>100</v>
      </c>
      <c r="B44">
        <v>4</v>
      </c>
      <c r="D44" t="s">
        <v>11</v>
      </c>
      <c r="E44">
        <v>7</v>
      </c>
    </row>
    <row r="45" spans="1:5" ht="45" x14ac:dyDescent="0.25">
      <c r="A45" s="4" t="s">
        <v>101</v>
      </c>
      <c r="B45">
        <v>4</v>
      </c>
      <c r="D45" t="s">
        <v>11</v>
      </c>
      <c r="E45">
        <v>7</v>
      </c>
    </row>
    <row r="46" spans="1:5" ht="30" x14ac:dyDescent="0.25">
      <c r="A46" s="4" t="s">
        <v>151</v>
      </c>
      <c r="B46">
        <v>4</v>
      </c>
      <c r="D46" t="s">
        <v>11</v>
      </c>
      <c r="E46">
        <v>7</v>
      </c>
    </row>
    <row r="47" spans="1:5" ht="30" x14ac:dyDescent="0.25">
      <c r="A47" s="4" t="s">
        <v>102</v>
      </c>
      <c r="B47">
        <v>4</v>
      </c>
      <c r="D47" t="s">
        <v>11</v>
      </c>
      <c r="E47">
        <v>7</v>
      </c>
    </row>
    <row r="48" spans="1:5" ht="45" x14ac:dyDescent="0.25">
      <c r="A48" s="4" t="s">
        <v>103</v>
      </c>
      <c r="B48">
        <v>4</v>
      </c>
      <c r="D48" t="s">
        <v>11</v>
      </c>
      <c r="E48">
        <v>7</v>
      </c>
    </row>
    <row r="49" spans="1:5" ht="30" x14ac:dyDescent="0.25">
      <c r="A49" s="4" t="s">
        <v>65</v>
      </c>
      <c r="B49">
        <v>6</v>
      </c>
      <c r="D49" t="s">
        <v>42</v>
      </c>
      <c r="E49">
        <v>8</v>
      </c>
    </row>
    <row r="50" spans="1:5" ht="45" x14ac:dyDescent="0.25">
      <c r="A50" s="4" t="s">
        <v>104</v>
      </c>
      <c r="B50">
        <v>4</v>
      </c>
      <c r="D50" t="s">
        <v>11</v>
      </c>
      <c r="E50">
        <v>8</v>
      </c>
    </row>
    <row r="51" spans="1:5" ht="45" x14ac:dyDescent="0.25">
      <c r="A51" s="4" t="s">
        <v>105</v>
      </c>
      <c r="B51">
        <v>4</v>
      </c>
      <c r="D51" t="s">
        <v>11</v>
      </c>
      <c r="E51">
        <v>8</v>
      </c>
    </row>
    <row r="52" spans="1:5" ht="60" x14ac:dyDescent="0.25">
      <c r="A52" s="4" t="s">
        <v>106</v>
      </c>
      <c r="B52">
        <v>4</v>
      </c>
      <c r="D52" t="s">
        <v>11</v>
      </c>
      <c r="E52">
        <v>8</v>
      </c>
    </row>
    <row r="53" spans="1:5" ht="30" x14ac:dyDescent="0.25">
      <c r="A53" s="4" t="s">
        <v>107</v>
      </c>
      <c r="B53">
        <v>4</v>
      </c>
      <c r="D53" t="s">
        <v>11</v>
      </c>
      <c r="E53">
        <v>8</v>
      </c>
    </row>
    <row r="54" spans="1:5" ht="45" x14ac:dyDescent="0.25">
      <c r="A54" s="4" t="s">
        <v>69</v>
      </c>
      <c r="B54">
        <v>4</v>
      </c>
      <c r="D54" t="s">
        <v>42</v>
      </c>
      <c r="E54">
        <v>9</v>
      </c>
    </row>
    <row r="55" spans="1:5" ht="30" x14ac:dyDescent="0.25">
      <c r="A55" s="4" t="s">
        <v>66</v>
      </c>
      <c r="B55">
        <v>14</v>
      </c>
      <c r="D55" t="s">
        <v>42</v>
      </c>
      <c r="E55">
        <v>9</v>
      </c>
    </row>
    <row r="56" spans="1:5" ht="30" x14ac:dyDescent="0.25">
      <c r="A56" s="4" t="s">
        <v>108</v>
      </c>
      <c r="B56">
        <v>2</v>
      </c>
      <c r="D56" t="s">
        <v>42</v>
      </c>
      <c r="E56">
        <v>9</v>
      </c>
    </row>
    <row r="57" spans="1:5" ht="45" x14ac:dyDescent="0.25">
      <c r="A57" s="4" t="s">
        <v>70</v>
      </c>
      <c r="B57">
        <v>6</v>
      </c>
      <c r="D57" t="s">
        <v>42</v>
      </c>
      <c r="E57">
        <v>10</v>
      </c>
    </row>
    <row r="58" spans="1:5" x14ac:dyDescent="0.25">
      <c r="A58" s="38" t="s">
        <v>71</v>
      </c>
      <c r="B58" s="6">
        <f>SUM(B3:B57)</f>
        <v>242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Área!$A$4:$A$8</xm:f>
          </x14:formula1>
          <xm:sqref>G3</xm:sqref>
        </x14:dataValidation>
        <x14:dataValidation type="list" allowBlank="1" showInputMessage="1" showErrorMessage="1">
          <x14:formula1>
            <xm:f>Área!$A$4:$A$13</xm:f>
          </x14:formula1>
          <xm:sqref>D3:D57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workbookViewId="0">
      <selection activeCell="D7" sqref="D7"/>
    </sheetView>
  </sheetViews>
  <sheetFormatPr defaultRowHeight="15" x14ac:dyDescent="0.25"/>
  <cols>
    <col min="1" max="1" width="18.7109375" customWidth="1"/>
    <col min="4" max="4" width="23.140625" customWidth="1"/>
  </cols>
  <sheetData>
    <row r="2" spans="1:5" x14ac:dyDescent="0.25">
      <c r="A2" s="17" t="s">
        <v>109</v>
      </c>
      <c r="B2" s="17" t="s">
        <v>2</v>
      </c>
      <c r="C2" s="17" t="s">
        <v>3</v>
      </c>
      <c r="D2" s="17" t="s">
        <v>5</v>
      </c>
      <c r="E2" s="17" t="s">
        <v>12</v>
      </c>
    </row>
    <row r="3" spans="1:5" x14ac:dyDescent="0.25">
      <c r="A3" s="13" t="s">
        <v>110</v>
      </c>
      <c r="B3">
        <v>6</v>
      </c>
      <c r="D3" t="s">
        <v>6</v>
      </c>
      <c r="E3">
        <v>1</v>
      </c>
    </row>
    <row r="4" spans="1:5" ht="30" x14ac:dyDescent="0.25">
      <c r="A4" s="13" t="s">
        <v>15</v>
      </c>
      <c r="B4">
        <v>4</v>
      </c>
      <c r="D4" t="s">
        <v>38</v>
      </c>
      <c r="E4">
        <v>1</v>
      </c>
    </row>
    <row r="5" spans="1:5" x14ac:dyDescent="0.25">
      <c r="A5" s="13" t="s">
        <v>73</v>
      </c>
      <c r="B5">
        <v>6</v>
      </c>
      <c r="D5" t="s">
        <v>8</v>
      </c>
      <c r="E5">
        <v>1</v>
      </c>
    </row>
    <row r="6" spans="1:5" ht="30" x14ac:dyDescent="0.25">
      <c r="A6" s="13" t="s">
        <v>113</v>
      </c>
      <c r="B6">
        <v>4</v>
      </c>
      <c r="D6" t="s">
        <v>6</v>
      </c>
      <c r="E6">
        <v>1</v>
      </c>
    </row>
    <row r="7" spans="1:5" ht="45" x14ac:dyDescent="0.25">
      <c r="A7" s="13" t="s">
        <v>114</v>
      </c>
      <c r="B7">
        <v>6</v>
      </c>
      <c r="D7" t="s">
        <v>40</v>
      </c>
      <c r="E7">
        <v>1</v>
      </c>
    </row>
    <row r="8" spans="1:5" ht="30" x14ac:dyDescent="0.25">
      <c r="A8" s="13" t="s">
        <v>115</v>
      </c>
      <c r="B8">
        <v>4</v>
      </c>
      <c r="D8" t="s">
        <v>42</v>
      </c>
      <c r="E8">
        <v>1</v>
      </c>
    </row>
    <row r="9" spans="1:5" x14ac:dyDescent="0.25">
      <c r="A9" s="13" t="s">
        <v>1</v>
      </c>
      <c r="B9">
        <v>6</v>
      </c>
      <c r="D9" t="s">
        <v>6</v>
      </c>
      <c r="E9">
        <v>2</v>
      </c>
    </row>
    <row r="10" spans="1:5" x14ac:dyDescent="0.25">
      <c r="A10" s="13" t="s">
        <v>75</v>
      </c>
      <c r="B10">
        <v>4</v>
      </c>
      <c r="D10" t="s">
        <v>7</v>
      </c>
      <c r="E10">
        <v>2</v>
      </c>
    </row>
    <row r="11" spans="1:5" x14ac:dyDescent="0.25">
      <c r="A11" s="13" t="s">
        <v>116</v>
      </c>
      <c r="B11">
        <v>2</v>
      </c>
      <c r="D11" t="s">
        <v>7</v>
      </c>
      <c r="E11">
        <v>2</v>
      </c>
    </row>
    <row r="12" spans="1:5" x14ac:dyDescent="0.25">
      <c r="A12" s="13" t="s">
        <v>20</v>
      </c>
      <c r="B12">
        <v>6</v>
      </c>
      <c r="D12" t="s">
        <v>11</v>
      </c>
      <c r="E12">
        <v>2</v>
      </c>
    </row>
    <row r="13" spans="1:5" ht="30" x14ac:dyDescent="0.25">
      <c r="A13" s="13" t="s">
        <v>21</v>
      </c>
      <c r="B13">
        <v>4</v>
      </c>
      <c r="D13" t="s">
        <v>42</v>
      </c>
      <c r="E13">
        <v>2</v>
      </c>
    </row>
    <row r="14" spans="1:5" ht="45" x14ac:dyDescent="0.25">
      <c r="A14" s="13" t="s">
        <v>117</v>
      </c>
      <c r="B14">
        <v>4</v>
      </c>
      <c r="D14" t="s">
        <v>39</v>
      </c>
      <c r="E14">
        <v>2</v>
      </c>
    </row>
    <row r="15" spans="1:5" x14ac:dyDescent="0.25">
      <c r="A15" s="13" t="s">
        <v>82</v>
      </c>
      <c r="B15">
        <v>6</v>
      </c>
      <c r="D15" t="s">
        <v>6</v>
      </c>
      <c r="E15">
        <v>3</v>
      </c>
    </row>
    <row r="16" spans="1:5" ht="30" x14ac:dyDescent="0.25">
      <c r="A16" s="13" t="s">
        <v>28</v>
      </c>
      <c r="B16">
        <v>4</v>
      </c>
      <c r="D16" t="s">
        <v>6</v>
      </c>
      <c r="E16">
        <v>3</v>
      </c>
    </row>
    <row r="17" spans="1:5" ht="30" x14ac:dyDescent="0.25">
      <c r="A17" s="13" t="s">
        <v>30</v>
      </c>
      <c r="B17">
        <v>4</v>
      </c>
      <c r="D17" t="s">
        <v>6</v>
      </c>
      <c r="E17">
        <v>3</v>
      </c>
    </row>
    <row r="18" spans="1:5" ht="45" x14ac:dyDescent="0.25">
      <c r="A18" s="13" t="s">
        <v>118</v>
      </c>
      <c r="B18">
        <v>4</v>
      </c>
      <c r="D18" t="s">
        <v>6</v>
      </c>
      <c r="E18">
        <v>3</v>
      </c>
    </row>
    <row r="19" spans="1:5" ht="45" x14ac:dyDescent="0.25">
      <c r="A19" s="13" t="s">
        <v>25</v>
      </c>
      <c r="B19">
        <v>4</v>
      </c>
      <c r="D19" t="s">
        <v>40</v>
      </c>
      <c r="E19">
        <v>3</v>
      </c>
    </row>
    <row r="20" spans="1:5" x14ac:dyDescent="0.25">
      <c r="A20" s="13" t="s">
        <v>119</v>
      </c>
      <c r="B20">
        <v>6</v>
      </c>
      <c r="D20" t="s">
        <v>39</v>
      </c>
      <c r="E20">
        <v>3</v>
      </c>
    </row>
    <row r="21" spans="1:5" ht="45" x14ac:dyDescent="0.25">
      <c r="A21" s="13" t="s">
        <v>26</v>
      </c>
      <c r="B21">
        <v>4</v>
      </c>
      <c r="D21" t="s">
        <v>6</v>
      </c>
      <c r="E21">
        <v>4</v>
      </c>
    </row>
    <row r="22" spans="1:5" x14ac:dyDescent="0.25">
      <c r="A22" s="13" t="s">
        <v>120</v>
      </c>
      <c r="B22">
        <v>6</v>
      </c>
      <c r="D22" t="s">
        <v>7</v>
      </c>
      <c r="E22">
        <v>4</v>
      </c>
    </row>
    <row r="23" spans="1:5" ht="45" x14ac:dyDescent="0.25">
      <c r="A23" s="13" t="s">
        <v>36</v>
      </c>
      <c r="B23">
        <v>6</v>
      </c>
      <c r="D23" t="s">
        <v>7</v>
      </c>
      <c r="E23">
        <v>4</v>
      </c>
    </row>
    <row r="24" spans="1:5" ht="45" x14ac:dyDescent="0.25">
      <c r="A24" s="13" t="s">
        <v>121</v>
      </c>
      <c r="B24">
        <v>2</v>
      </c>
      <c r="D24" t="s">
        <v>38</v>
      </c>
      <c r="E24">
        <v>4</v>
      </c>
    </row>
    <row r="25" spans="1:5" ht="45" x14ac:dyDescent="0.25">
      <c r="A25" s="13" t="s">
        <v>35</v>
      </c>
      <c r="B25">
        <v>4</v>
      </c>
      <c r="D25" t="s">
        <v>40</v>
      </c>
      <c r="E25">
        <v>4</v>
      </c>
    </row>
    <row r="26" spans="1:5" x14ac:dyDescent="0.25">
      <c r="A26" s="13" t="s">
        <v>122</v>
      </c>
      <c r="B26">
        <v>6</v>
      </c>
      <c r="D26" t="s">
        <v>39</v>
      </c>
      <c r="E26">
        <v>4</v>
      </c>
    </row>
    <row r="27" spans="1:5" ht="30" x14ac:dyDescent="0.25">
      <c r="A27" s="13" t="s">
        <v>41</v>
      </c>
      <c r="B27">
        <v>6</v>
      </c>
      <c r="D27" t="s">
        <v>42</v>
      </c>
      <c r="E27">
        <v>4</v>
      </c>
    </row>
    <row r="28" spans="1:5" ht="30" x14ac:dyDescent="0.25">
      <c r="A28" s="13" t="s">
        <v>45</v>
      </c>
      <c r="B28">
        <v>4</v>
      </c>
      <c r="D28" t="s">
        <v>34</v>
      </c>
      <c r="E28">
        <v>5</v>
      </c>
    </row>
    <row r="29" spans="1:5" ht="30" x14ac:dyDescent="0.25">
      <c r="A29" s="13" t="s">
        <v>140</v>
      </c>
      <c r="B29">
        <v>6</v>
      </c>
      <c r="D29" t="s">
        <v>7</v>
      </c>
      <c r="E29">
        <v>5</v>
      </c>
    </row>
    <row r="30" spans="1:5" ht="30" x14ac:dyDescent="0.25">
      <c r="A30" s="13" t="s">
        <v>123</v>
      </c>
      <c r="B30">
        <v>5</v>
      </c>
      <c r="D30" t="s">
        <v>7</v>
      </c>
      <c r="E30">
        <v>5</v>
      </c>
    </row>
    <row r="31" spans="1:5" ht="45" x14ac:dyDescent="0.25">
      <c r="A31" s="13" t="s">
        <v>46</v>
      </c>
      <c r="B31">
        <v>4</v>
      </c>
      <c r="D31" t="s">
        <v>6</v>
      </c>
      <c r="E31">
        <v>5</v>
      </c>
    </row>
    <row r="32" spans="1:5" ht="45" x14ac:dyDescent="0.25">
      <c r="A32" s="13" t="s">
        <v>126</v>
      </c>
      <c r="B32">
        <v>4</v>
      </c>
      <c r="D32" t="s">
        <v>39</v>
      </c>
      <c r="E32">
        <v>5</v>
      </c>
    </row>
    <row r="33" spans="1:5" ht="45" x14ac:dyDescent="0.25">
      <c r="A33" s="13" t="s">
        <v>124</v>
      </c>
      <c r="B33">
        <v>4</v>
      </c>
      <c r="D33" t="s">
        <v>39</v>
      </c>
      <c r="E33">
        <v>5</v>
      </c>
    </row>
    <row r="34" spans="1:5" x14ac:dyDescent="0.25">
      <c r="A34" s="13" t="s">
        <v>125</v>
      </c>
      <c r="B34">
        <v>2</v>
      </c>
      <c r="D34" t="s">
        <v>39</v>
      </c>
      <c r="E34">
        <v>5</v>
      </c>
    </row>
    <row r="35" spans="1:5" ht="30" x14ac:dyDescent="0.25">
      <c r="A35" s="13" t="s">
        <v>51</v>
      </c>
      <c r="B35">
        <v>6</v>
      </c>
      <c r="D35" t="s">
        <v>39</v>
      </c>
      <c r="E35">
        <v>6</v>
      </c>
    </row>
    <row r="36" spans="1:5" ht="30" x14ac:dyDescent="0.25">
      <c r="A36" s="13" t="s">
        <v>127</v>
      </c>
      <c r="B36">
        <v>4</v>
      </c>
      <c r="D36" t="s">
        <v>39</v>
      </c>
      <c r="E36">
        <v>6</v>
      </c>
    </row>
    <row r="37" spans="1:5" ht="30" x14ac:dyDescent="0.25">
      <c r="A37" s="13" t="s">
        <v>128</v>
      </c>
      <c r="B37">
        <v>4</v>
      </c>
      <c r="D37" t="s">
        <v>39</v>
      </c>
      <c r="E37">
        <v>6</v>
      </c>
    </row>
    <row r="38" spans="1:5" ht="30" x14ac:dyDescent="0.25">
      <c r="A38" s="13" t="s">
        <v>129</v>
      </c>
      <c r="B38">
        <v>4</v>
      </c>
      <c r="D38" t="s">
        <v>39</v>
      </c>
      <c r="E38">
        <v>6</v>
      </c>
    </row>
    <row r="39" spans="1:5" ht="30" x14ac:dyDescent="0.25">
      <c r="A39" s="13" t="s">
        <v>130</v>
      </c>
      <c r="B39">
        <v>4</v>
      </c>
      <c r="D39" t="s">
        <v>39</v>
      </c>
      <c r="E39">
        <v>7</v>
      </c>
    </row>
    <row r="40" spans="1:5" ht="30" x14ac:dyDescent="0.25">
      <c r="A40" s="13" t="s">
        <v>131</v>
      </c>
      <c r="B40">
        <v>4</v>
      </c>
      <c r="D40" t="s">
        <v>39</v>
      </c>
      <c r="E40">
        <v>7</v>
      </c>
    </row>
    <row r="41" spans="1:5" ht="30" x14ac:dyDescent="0.25">
      <c r="A41" s="13" t="s">
        <v>132</v>
      </c>
      <c r="B41">
        <v>4</v>
      </c>
      <c r="D41" t="s">
        <v>39</v>
      </c>
      <c r="E41">
        <v>7</v>
      </c>
    </row>
    <row r="42" spans="1:5" ht="30" x14ac:dyDescent="0.25">
      <c r="A42" s="13" t="s">
        <v>133</v>
      </c>
      <c r="B42">
        <v>4</v>
      </c>
      <c r="D42" t="s">
        <v>39</v>
      </c>
      <c r="E42">
        <v>7</v>
      </c>
    </row>
    <row r="43" spans="1:5" ht="30" x14ac:dyDescent="0.25">
      <c r="A43" s="13" t="s">
        <v>134</v>
      </c>
      <c r="B43">
        <v>4</v>
      </c>
      <c r="D43" t="s">
        <v>39</v>
      </c>
      <c r="E43">
        <v>7</v>
      </c>
    </row>
    <row r="44" spans="1:5" ht="30" x14ac:dyDescent="0.25">
      <c r="A44" s="13" t="s">
        <v>135</v>
      </c>
      <c r="B44">
        <v>4</v>
      </c>
      <c r="D44" t="s">
        <v>39</v>
      </c>
      <c r="E44">
        <v>8</v>
      </c>
    </row>
    <row r="45" spans="1:5" ht="30" x14ac:dyDescent="0.25">
      <c r="A45" s="13" t="s">
        <v>136</v>
      </c>
      <c r="B45">
        <v>4</v>
      </c>
      <c r="D45" t="s">
        <v>39</v>
      </c>
      <c r="E45">
        <v>8</v>
      </c>
    </row>
    <row r="46" spans="1:5" ht="30" x14ac:dyDescent="0.25">
      <c r="A46" s="18" t="s">
        <v>137</v>
      </c>
      <c r="B46">
        <v>4</v>
      </c>
      <c r="D46" t="s">
        <v>39</v>
      </c>
      <c r="E46">
        <v>8</v>
      </c>
    </row>
    <row r="47" spans="1:5" ht="30" x14ac:dyDescent="0.25">
      <c r="A47" s="18" t="s">
        <v>65</v>
      </c>
      <c r="B47">
        <v>6</v>
      </c>
      <c r="D47" t="s">
        <v>42</v>
      </c>
      <c r="E47">
        <v>8</v>
      </c>
    </row>
    <row r="48" spans="1:5" ht="45" x14ac:dyDescent="0.25">
      <c r="A48" s="18" t="s">
        <v>69</v>
      </c>
      <c r="B48">
        <v>4</v>
      </c>
      <c r="D48" t="s">
        <v>42</v>
      </c>
      <c r="E48">
        <v>9</v>
      </c>
    </row>
    <row r="49" spans="1:5" ht="30" x14ac:dyDescent="0.25">
      <c r="A49" s="18" t="s">
        <v>138</v>
      </c>
      <c r="B49">
        <v>14</v>
      </c>
      <c r="D49" t="s">
        <v>42</v>
      </c>
      <c r="E49">
        <v>9</v>
      </c>
    </row>
    <row r="50" spans="1:5" ht="45" x14ac:dyDescent="0.25">
      <c r="A50" s="18" t="s">
        <v>70</v>
      </c>
      <c r="B50">
        <v>6</v>
      </c>
      <c r="D50" t="s">
        <v>42</v>
      </c>
      <c r="E50">
        <v>10</v>
      </c>
    </row>
    <row r="51" spans="1:5" ht="60" x14ac:dyDescent="0.25">
      <c r="A51" s="18" t="s">
        <v>139</v>
      </c>
      <c r="B51">
        <v>4</v>
      </c>
      <c r="D51" t="s">
        <v>7</v>
      </c>
      <c r="E51">
        <v>10</v>
      </c>
    </row>
    <row r="52" spans="1:5" ht="30" x14ac:dyDescent="0.25">
      <c r="A52" s="18" t="s">
        <v>141</v>
      </c>
      <c r="B52">
        <v>4</v>
      </c>
      <c r="D52" t="s">
        <v>39</v>
      </c>
      <c r="E52">
        <v>8</v>
      </c>
    </row>
    <row r="53" spans="1:5" ht="30" x14ac:dyDescent="0.25">
      <c r="A53" s="18" t="s">
        <v>142</v>
      </c>
      <c r="B53">
        <v>4</v>
      </c>
      <c r="D53" t="s">
        <v>39</v>
      </c>
      <c r="E53">
        <v>7</v>
      </c>
    </row>
    <row r="54" spans="1:5" ht="30" x14ac:dyDescent="0.25">
      <c r="A54" s="18" t="s">
        <v>143</v>
      </c>
      <c r="B54">
        <v>4</v>
      </c>
      <c r="D54" t="s">
        <v>39</v>
      </c>
      <c r="E54">
        <v>7</v>
      </c>
    </row>
    <row r="55" spans="1:5" ht="45" x14ac:dyDescent="0.25">
      <c r="A55" s="18" t="s">
        <v>145</v>
      </c>
      <c r="B55">
        <v>4</v>
      </c>
      <c r="D55" t="s">
        <v>42</v>
      </c>
      <c r="E55">
        <v>6</v>
      </c>
    </row>
    <row r="56" spans="1:5" x14ac:dyDescent="0.25">
      <c r="A56" s="20" t="s">
        <v>71</v>
      </c>
      <c r="B56" s="6">
        <f>SUM(B3:B55)</f>
        <v>247</v>
      </c>
    </row>
    <row r="57" spans="1:5" x14ac:dyDescent="0.25">
      <c r="A57" s="20" t="s">
        <v>144</v>
      </c>
      <c r="B57" s="6">
        <f>SUM(B3,B4,B5,B6,B7,B8,B9,B10,B11,B12,B13,B14,B15,B16,B17,B18,B19,B20,B21,B22,B23,B24,B25,B26,B27,B28,B29,B30,B31,B32,B33,B34,B35,B36,B37,B38,B39,B40,B41,B42,B43:B45,B46,B47,B48,B49,B50,B51,B52:B55)</f>
        <v>247</v>
      </c>
    </row>
    <row r="58" spans="1:5" ht="180" x14ac:dyDescent="0.25">
      <c r="A58" s="23" t="s">
        <v>147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Área!$A$4:$A$13</xm:f>
          </x14:formula1>
          <xm:sqref>D3:D55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D7" sqref="D7"/>
    </sheetView>
  </sheetViews>
  <sheetFormatPr defaultRowHeight="15" x14ac:dyDescent="0.25"/>
  <cols>
    <col min="1" max="1" width="18.7109375" customWidth="1"/>
    <col min="4" max="4" width="23.140625" customWidth="1"/>
  </cols>
  <sheetData>
    <row r="2" spans="1:5" x14ac:dyDescent="0.25">
      <c r="A2" s="14" t="s">
        <v>109</v>
      </c>
      <c r="B2" s="14" t="s">
        <v>2</v>
      </c>
      <c r="C2" s="14" t="s">
        <v>3</v>
      </c>
      <c r="D2" s="14" t="s">
        <v>5</v>
      </c>
      <c r="E2" s="14" t="s">
        <v>12</v>
      </c>
    </row>
    <row r="3" spans="1:5" x14ac:dyDescent="0.25">
      <c r="A3" s="15" t="s">
        <v>0</v>
      </c>
      <c r="B3" s="15">
        <v>6</v>
      </c>
      <c r="C3" s="15"/>
      <c r="D3" s="15" t="s">
        <v>6</v>
      </c>
      <c r="E3" s="15">
        <v>1</v>
      </c>
    </row>
    <row r="4" spans="1:5" ht="30" x14ac:dyDescent="0.25">
      <c r="A4" s="16" t="s">
        <v>13</v>
      </c>
      <c r="B4" s="15">
        <v>4</v>
      </c>
      <c r="C4" s="15"/>
      <c r="D4" s="15" t="s">
        <v>6</v>
      </c>
      <c r="E4" s="15">
        <v>1</v>
      </c>
    </row>
    <row r="5" spans="1:5" x14ac:dyDescent="0.25">
      <c r="A5" s="15" t="s">
        <v>14</v>
      </c>
      <c r="B5" s="15">
        <v>6</v>
      </c>
      <c r="C5" s="15"/>
      <c r="D5" s="15" t="s">
        <v>8</v>
      </c>
      <c r="E5" s="15">
        <v>1</v>
      </c>
    </row>
    <row r="6" spans="1:5" ht="30" x14ac:dyDescent="0.25">
      <c r="A6" s="16" t="s">
        <v>15</v>
      </c>
      <c r="B6" s="15">
        <v>4</v>
      </c>
      <c r="C6" s="15"/>
      <c r="D6" s="15" t="s">
        <v>38</v>
      </c>
      <c r="E6" s="15">
        <v>1</v>
      </c>
    </row>
    <row r="7" spans="1:5" ht="45" x14ac:dyDescent="0.25">
      <c r="A7" s="16" t="s">
        <v>16</v>
      </c>
      <c r="B7" s="15">
        <v>6</v>
      </c>
      <c r="C7" s="15"/>
      <c r="D7" s="15" t="s">
        <v>40</v>
      </c>
      <c r="E7" s="15">
        <v>1</v>
      </c>
    </row>
    <row r="8" spans="1:5" ht="30" x14ac:dyDescent="0.25">
      <c r="A8" s="16" t="s">
        <v>23</v>
      </c>
      <c r="B8" s="15">
        <v>4</v>
      </c>
      <c r="C8" s="15"/>
      <c r="D8" s="15" t="s">
        <v>42</v>
      </c>
      <c r="E8" s="15">
        <v>1</v>
      </c>
    </row>
    <row r="9" spans="1:5" x14ac:dyDescent="0.25">
      <c r="A9" s="16" t="s">
        <v>17</v>
      </c>
      <c r="B9" s="15">
        <v>6</v>
      </c>
      <c r="C9" s="15"/>
      <c r="D9" s="15" t="s">
        <v>6</v>
      </c>
      <c r="E9" s="15">
        <v>2</v>
      </c>
    </row>
    <row r="10" spans="1:5" x14ac:dyDescent="0.25">
      <c r="A10" s="16" t="s">
        <v>18</v>
      </c>
      <c r="B10" s="15">
        <v>4</v>
      </c>
      <c r="C10" s="15"/>
      <c r="D10" s="15" t="s">
        <v>7</v>
      </c>
      <c r="E10" s="15">
        <v>2</v>
      </c>
    </row>
    <row r="11" spans="1:5" x14ac:dyDescent="0.25">
      <c r="A11" s="16" t="s">
        <v>19</v>
      </c>
      <c r="B11" s="15">
        <v>2</v>
      </c>
      <c r="C11" s="15"/>
      <c r="D11" s="15" t="s">
        <v>7</v>
      </c>
      <c r="E11" s="15">
        <v>2</v>
      </c>
    </row>
    <row r="12" spans="1:5" x14ac:dyDescent="0.25">
      <c r="A12" s="16" t="s">
        <v>20</v>
      </c>
      <c r="B12" s="15">
        <v>6</v>
      </c>
      <c r="C12" s="15"/>
      <c r="D12" s="15" t="s">
        <v>11</v>
      </c>
      <c r="E12" s="15">
        <v>2</v>
      </c>
    </row>
    <row r="13" spans="1:5" ht="30" x14ac:dyDescent="0.25">
      <c r="A13" s="16" t="s">
        <v>21</v>
      </c>
      <c r="B13" s="15">
        <v>4</v>
      </c>
      <c r="C13" s="15"/>
      <c r="D13" s="15" t="s">
        <v>42</v>
      </c>
      <c r="E13" s="15">
        <v>2</v>
      </c>
    </row>
    <row r="14" spans="1:5" ht="45" x14ac:dyDescent="0.25">
      <c r="A14" s="16" t="s">
        <v>22</v>
      </c>
      <c r="B14" s="15">
        <v>4</v>
      </c>
      <c r="C14" s="15"/>
      <c r="D14" s="15" t="s">
        <v>7</v>
      </c>
      <c r="E14" s="15">
        <v>2</v>
      </c>
    </row>
    <row r="15" spans="1:5" x14ac:dyDescent="0.25">
      <c r="A15" s="16" t="s">
        <v>24</v>
      </c>
      <c r="B15" s="15">
        <v>6</v>
      </c>
      <c r="C15" s="15"/>
      <c r="D15" s="15" t="s">
        <v>6</v>
      </c>
      <c r="E15" s="15">
        <v>3</v>
      </c>
    </row>
    <row r="16" spans="1:5" ht="45" x14ac:dyDescent="0.25">
      <c r="A16" s="16" t="s">
        <v>25</v>
      </c>
      <c r="B16" s="15">
        <v>4</v>
      </c>
      <c r="C16" s="15"/>
      <c r="D16" s="15" t="s">
        <v>7</v>
      </c>
      <c r="E16" s="15">
        <v>3</v>
      </c>
    </row>
    <row r="17" spans="1:5" ht="45" x14ac:dyDescent="0.25">
      <c r="A17" s="16" t="s">
        <v>26</v>
      </c>
      <c r="B17" s="15">
        <v>6</v>
      </c>
      <c r="C17" s="15"/>
      <c r="D17" s="15" t="s">
        <v>6</v>
      </c>
      <c r="E17" s="15">
        <v>3</v>
      </c>
    </row>
    <row r="18" spans="1:5" ht="30" x14ac:dyDescent="0.25">
      <c r="A18" s="16" t="s">
        <v>27</v>
      </c>
      <c r="B18" s="15">
        <v>4</v>
      </c>
      <c r="C18" s="15"/>
      <c r="D18" s="15" t="s">
        <v>6</v>
      </c>
      <c r="E18" s="15">
        <v>3</v>
      </c>
    </row>
    <row r="19" spans="1:5" ht="30" x14ac:dyDescent="0.25">
      <c r="A19" s="16" t="s">
        <v>28</v>
      </c>
      <c r="B19" s="15">
        <v>4</v>
      </c>
      <c r="C19" s="15"/>
      <c r="D19" s="15" t="s">
        <v>6</v>
      </c>
      <c r="E19" s="15">
        <v>3</v>
      </c>
    </row>
    <row r="20" spans="1:5" ht="30" x14ac:dyDescent="0.25">
      <c r="A20" s="16" t="s">
        <v>29</v>
      </c>
      <c r="B20" s="15">
        <v>4</v>
      </c>
      <c r="C20" s="15"/>
      <c r="D20" s="15" t="s">
        <v>8</v>
      </c>
      <c r="E20" s="15">
        <v>3</v>
      </c>
    </row>
    <row r="21" spans="1:5" ht="30" x14ac:dyDescent="0.25">
      <c r="A21" s="16" t="s">
        <v>30</v>
      </c>
      <c r="B21" s="15">
        <v>5</v>
      </c>
      <c r="C21" s="15"/>
      <c r="D21" s="15" t="s">
        <v>6</v>
      </c>
      <c r="E21" s="15">
        <v>4</v>
      </c>
    </row>
    <row r="22" spans="1:5" x14ac:dyDescent="0.25">
      <c r="A22" s="16" t="s">
        <v>31</v>
      </c>
      <c r="B22" s="15">
        <v>6</v>
      </c>
      <c r="C22" s="15"/>
      <c r="D22" s="15" t="s">
        <v>7</v>
      </c>
      <c r="E22" s="15">
        <v>4</v>
      </c>
    </row>
    <row r="23" spans="1:5" ht="45" x14ac:dyDescent="0.25">
      <c r="A23" s="16" t="s">
        <v>32</v>
      </c>
      <c r="B23" s="15">
        <v>2</v>
      </c>
      <c r="C23" s="15"/>
      <c r="D23" s="15" t="s">
        <v>34</v>
      </c>
      <c r="E23" s="15">
        <v>4</v>
      </c>
    </row>
    <row r="24" spans="1:5" ht="45" x14ac:dyDescent="0.25">
      <c r="A24" s="16" t="s">
        <v>36</v>
      </c>
      <c r="B24" s="15">
        <v>6</v>
      </c>
      <c r="C24" s="15"/>
      <c r="D24" s="15" t="s">
        <v>7</v>
      </c>
      <c r="E24" s="15">
        <v>4</v>
      </c>
    </row>
    <row r="25" spans="1:5" ht="45" x14ac:dyDescent="0.25">
      <c r="A25" s="16" t="s">
        <v>35</v>
      </c>
      <c r="B25" s="15">
        <v>4</v>
      </c>
      <c r="C25" s="15"/>
      <c r="D25" s="15" t="s">
        <v>8</v>
      </c>
      <c r="E25" s="15">
        <v>4</v>
      </c>
    </row>
    <row r="26" spans="1:5" ht="30" x14ac:dyDescent="0.25">
      <c r="A26" s="16" t="s">
        <v>37</v>
      </c>
      <c r="B26" s="15">
        <v>4</v>
      </c>
      <c r="C26" s="15"/>
      <c r="D26" s="15" t="s">
        <v>38</v>
      </c>
      <c r="E26" s="15">
        <v>4</v>
      </c>
    </row>
    <row r="27" spans="1:5" ht="30" x14ac:dyDescent="0.25">
      <c r="A27" s="16" t="s">
        <v>41</v>
      </c>
      <c r="B27" s="15">
        <v>4</v>
      </c>
      <c r="C27" s="15"/>
      <c r="D27" s="15" t="s">
        <v>42</v>
      </c>
      <c r="E27" s="15">
        <v>4</v>
      </c>
    </row>
    <row r="28" spans="1:5" ht="30" x14ac:dyDescent="0.25">
      <c r="A28" s="16" t="s">
        <v>43</v>
      </c>
      <c r="B28" s="15">
        <v>5</v>
      </c>
      <c r="C28" s="15"/>
      <c r="D28" s="15" t="s">
        <v>7</v>
      </c>
      <c r="E28" s="15">
        <v>5</v>
      </c>
    </row>
    <row r="29" spans="1:5" ht="30" x14ac:dyDescent="0.25">
      <c r="A29" s="16" t="s">
        <v>44</v>
      </c>
      <c r="B29" s="15">
        <v>6</v>
      </c>
      <c r="C29" s="15"/>
      <c r="D29" s="15" t="s">
        <v>7</v>
      </c>
      <c r="E29" s="15">
        <v>5</v>
      </c>
    </row>
    <row r="30" spans="1:5" ht="30" x14ac:dyDescent="0.25">
      <c r="A30" s="16" t="s">
        <v>45</v>
      </c>
      <c r="B30" s="15">
        <v>4</v>
      </c>
      <c r="C30" s="15"/>
      <c r="D30" s="15" t="s">
        <v>34</v>
      </c>
      <c r="E30" s="15">
        <v>5</v>
      </c>
    </row>
    <row r="31" spans="1:5" ht="45" x14ac:dyDescent="0.25">
      <c r="A31" s="16" t="s">
        <v>46</v>
      </c>
      <c r="B31" s="15">
        <v>4</v>
      </c>
      <c r="C31" s="15"/>
      <c r="D31" s="15" t="s">
        <v>6</v>
      </c>
      <c r="E31" s="15">
        <v>5</v>
      </c>
    </row>
    <row r="32" spans="1:5" ht="45" x14ac:dyDescent="0.25">
      <c r="A32" s="16" t="s">
        <v>47</v>
      </c>
      <c r="B32" s="15">
        <v>4</v>
      </c>
      <c r="C32" s="15"/>
      <c r="D32" s="15" t="s">
        <v>8</v>
      </c>
      <c r="E32" s="15">
        <v>5</v>
      </c>
    </row>
    <row r="33" spans="1:5" ht="30" x14ac:dyDescent="0.25">
      <c r="A33" s="16" t="s">
        <v>48</v>
      </c>
      <c r="B33" s="15">
        <v>4</v>
      </c>
      <c r="C33" s="15"/>
      <c r="D33" s="15" t="s">
        <v>8</v>
      </c>
      <c r="E33" s="15">
        <v>5</v>
      </c>
    </row>
    <row r="34" spans="1:5" ht="30" x14ac:dyDescent="0.25">
      <c r="A34" s="16" t="s">
        <v>49</v>
      </c>
      <c r="B34" s="15">
        <v>4</v>
      </c>
      <c r="C34" s="15"/>
      <c r="D34" s="15" t="s">
        <v>38</v>
      </c>
      <c r="E34" s="15">
        <v>5</v>
      </c>
    </row>
    <row r="35" spans="1:5" ht="45" x14ac:dyDescent="0.25">
      <c r="A35" s="16" t="s">
        <v>50</v>
      </c>
      <c r="B35" s="15">
        <v>4</v>
      </c>
      <c r="C35" s="15"/>
      <c r="D35" s="15" t="s">
        <v>6</v>
      </c>
      <c r="E35" s="15">
        <v>6</v>
      </c>
    </row>
    <row r="36" spans="1:5" ht="30" x14ac:dyDescent="0.25">
      <c r="A36" s="16" t="s">
        <v>51</v>
      </c>
      <c r="B36" s="15">
        <v>6</v>
      </c>
      <c r="C36" s="15"/>
      <c r="D36" s="15" t="s">
        <v>39</v>
      </c>
      <c r="E36" s="15">
        <v>6</v>
      </c>
    </row>
    <row r="37" spans="1:5" ht="30" x14ac:dyDescent="0.25">
      <c r="A37" s="16" t="s">
        <v>52</v>
      </c>
      <c r="B37" s="15">
        <v>5</v>
      </c>
      <c r="C37" s="15"/>
      <c r="D37" s="15" t="s">
        <v>40</v>
      </c>
      <c r="E37" s="15">
        <v>6</v>
      </c>
    </row>
    <row r="38" spans="1:5" x14ac:dyDescent="0.25">
      <c r="A38" s="16" t="s">
        <v>53</v>
      </c>
      <c r="B38" s="15">
        <v>4</v>
      </c>
      <c r="C38" s="15"/>
      <c r="D38" s="15" t="s">
        <v>40</v>
      </c>
      <c r="E38" s="15">
        <v>6</v>
      </c>
    </row>
    <row r="39" spans="1:5" ht="30" x14ac:dyDescent="0.25">
      <c r="A39" s="16" t="s">
        <v>54</v>
      </c>
      <c r="B39" s="15">
        <v>4</v>
      </c>
      <c r="C39" s="15"/>
      <c r="D39" s="15" t="s">
        <v>34</v>
      </c>
      <c r="E39" s="15">
        <v>6</v>
      </c>
    </row>
    <row r="40" spans="1:5" ht="45" x14ac:dyDescent="0.25">
      <c r="A40" s="16" t="s">
        <v>55</v>
      </c>
      <c r="B40" s="15">
        <v>6</v>
      </c>
      <c r="C40" s="15"/>
      <c r="D40" s="15" t="s">
        <v>39</v>
      </c>
      <c r="E40" s="15">
        <v>7</v>
      </c>
    </row>
    <row r="41" spans="1:5" x14ac:dyDescent="0.25">
      <c r="A41" s="16" t="s">
        <v>56</v>
      </c>
      <c r="B41" s="15">
        <v>5</v>
      </c>
      <c r="C41" s="15"/>
      <c r="D41" s="15" t="s">
        <v>40</v>
      </c>
      <c r="E41" s="15">
        <v>7</v>
      </c>
    </row>
    <row r="42" spans="1:5" ht="30" x14ac:dyDescent="0.25">
      <c r="A42" s="16" t="s">
        <v>57</v>
      </c>
      <c r="B42" s="15">
        <v>5</v>
      </c>
      <c r="C42" s="15"/>
      <c r="D42" s="15" t="s">
        <v>40</v>
      </c>
      <c r="E42" s="15">
        <v>7</v>
      </c>
    </row>
    <row r="43" spans="1:5" ht="30" x14ac:dyDescent="0.25">
      <c r="A43" s="16" t="s">
        <v>58</v>
      </c>
      <c r="B43" s="15">
        <v>6</v>
      </c>
      <c r="C43" s="15"/>
      <c r="D43" s="15" t="s">
        <v>40</v>
      </c>
      <c r="E43" s="15">
        <v>7</v>
      </c>
    </row>
    <row r="44" spans="1:5" x14ac:dyDescent="0.25">
      <c r="A44" s="16" t="s">
        <v>59</v>
      </c>
      <c r="B44" s="15">
        <v>4</v>
      </c>
      <c r="C44" s="15"/>
      <c r="D44" s="15" t="s">
        <v>8</v>
      </c>
      <c r="E44" s="15">
        <v>7</v>
      </c>
    </row>
    <row r="45" spans="1:5" ht="45" x14ac:dyDescent="0.25">
      <c r="A45" s="16" t="s">
        <v>60</v>
      </c>
      <c r="B45" s="15">
        <v>5</v>
      </c>
      <c r="C45" s="15"/>
      <c r="D45" s="15" t="s">
        <v>39</v>
      </c>
      <c r="E45" s="15">
        <v>8</v>
      </c>
    </row>
    <row r="46" spans="1:5" ht="30" x14ac:dyDescent="0.25">
      <c r="A46" s="16" t="s">
        <v>61</v>
      </c>
      <c r="B46" s="15">
        <v>5</v>
      </c>
      <c r="C46" s="15"/>
      <c r="D46" s="15" t="s">
        <v>40</v>
      </c>
      <c r="E46" s="15">
        <v>8</v>
      </c>
    </row>
    <row r="47" spans="1:5" ht="45" x14ac:dyDescent="0.25">
      <c r="A47" s="16" t="s">
        <v>62</v>
      </c>
      <c r="B47" s="15">
        <v>5</v>
      </c>
      <c r="C47" s="15"/>
      <c r="D47" s="15" t="s">
        <v>40</v>
      </c>
      <c r="E47" s="15">
        <v>8</v>
      </c>
    </row>
    <row r="48" spans="1:5" ht="45" x14ac:dyDescent="0.25">
      <c r="A48" s="16" t="s">
        <v>63</v>
      </c>
      <c r="B48" s="15">
        <v>5</v>
      </c>
      <c r="C48" s="15"/>
      <c r="D48" s="15" t="s">
        <v>38</v>
      </c>
      <c r="E48" s="15">
        <v>8</v>
      </c>
    </row>
    <row r="49" spans="1:5" ht="30" x14ac:dyDescent="0.25">
      <c r="A49" s="16" t="s">
        <v>64</v>
      </c>
      <c r="B49" s="15">
        <v>4</v>
      </c>
      <c r="C49" s="15"/>
      <c r="D49" s="15" t="s">
        <v>38</v>
      </c>
      <c r="E49" s="15">
        <v>8</v>
      </c>
    </row>
    <row r="50" spans="1:5" ht="30" x14ac:dyDescent="0.25">
      <c r="A50" s="16" t="s">
        <v>65</v>
      </c>
      <c r="B50" s="15">
        <v>6</v>
      </c>
      <c r="C50" s="15"/>
      <c r="D50" s="15" t="s">
        <v>42</v>
      </c>
      <c r="E50" s="15">
        <v>8</v>
      </c>
    </row>
    <row r="51" spans="1:5" ht="45" x14ac:dyDescent="0.25">
      <c r="A51" s="16" t="s">
        <v>69</v>
      </c>
      <c r="B51" s="15">
        <v>4</v>
      </c>
      <c r="C51" s="15"/>
      <c r="D51" s="15" t="s">
        <v>42</v>
      </c>
      <c r="E51" s="15">
        <v>9</v>
      </c>
    </row>
    <row r="52" spans="1:5" ht="45" x14ac:dyDescent="0.25">
      <c r="A52" s="16" t="s">
        <v>70</v>
      </c>
      <c r="B52" s="15">
        <v>6</v>
      </c>
      <c r="C52" s="15"/>
      <c r="D52" s="15" t="s">
        <v>42</v>
      </c>
      <c r="E52" s="15">
        <v>10</v>
      </c>
    </row>
    <row r="53" spans="1:5" ht="30" x14ac:dyDescent="0.25">
      <c r="A53" s="16" t="s">
        <v>66</v>
      </c>
      <c r="B53" s="15">
        <v>14</v>
      </c>
      <c r="C53" s="15"/>
      <c r="D53" s="15" t="s">
        <v>42</v>
      </c>
      <c r="E53" s="15">
        <v>9</v>
      </c>
    </row>
    <row r="54" spans="1:5" ht="60" x14ac:dyDescent="0.25">
      <c r="A54" s="16" t="s">
        <v>67</v>
      </c>
      <c r="B54" s="15">
        <v>4</v>
      </c>
      <c r="C54" s="15"/>
      <c r="D54" s="15" t="s">
        <v>39</v>
      </c>
      <c r="E54" s="15">
        <v>10</v>
      </c>
    </row>
    <row r="55" spans="1:5" ht="45" x14ac:dyDescent="0.25">
      <c r="A55" s="13" t="s">
        <v>68</v>
      </c>
      <c r="B55" s="15">
        <v>4</v>
      </c>
      <c r="C55" s="15"/>
      <c r="D55" s="15" t="s">
        <v>40</v>
      </c>
      <c r="E55" s="15">
        <v>10</v>
      </c>
    </row>
    <row r="56" spans="1:5" x14ac:dyDescent="0.25">
      <c r="A56" s="5" t="s">
        <v>71</v>
      </c>
      <c r="B56" s="6">
        <f>SUM(B3:B55)</f>
        <v>257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Área!$A$4:$A$13</xm:f>
          </x14:formula1>
          <xm:sqref>D3:D36 D37 D38:D55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D10" sqref="D10"/>
    </sheetView>
  </sheetViews>
  <sheetFormatPr defaultRowHeight="15" x14ac:dyDescent="0.25"/>
  <cols>
    <col min="1" max="1" width="18.7109375" customWidth="1"/>
    <col min="4" max="4" width="23.140625" customWidth="1"/>
  </cols>
  <sheetData>
    <row r="2" spans="1:5" x14ac:dyDescent="0.25">
      <c r="A2" s="7" t="s">
        <v>109</v>
      </c>
      <c r="B2" s="7" t="s">
        <v>2</v>
      </c>
      <c r="C2" s="7" t="s">
        <v>3</v>
      </c>
      <c r="D2" s="7" t="s">
        <v>5</v>
      </c>
      <c r="E2" s="7" t="s">
        <v>12</v>
      </c>
    </row>
    <row r="3" spans="1:5" x14ac:dyDescent="0.25">
      <c r="A3" s="4" t="s">
        <v>0</v>
      </c>
      <c r="B3">
        <v>6</v>
      </c>
      <c r="D3" t="s">
        <v>6</v>
      </c>
      <c r="E3">
        <v>1</v>
      </c>
    </row>
    <row r="4" spans="1:5" ht="30" x14ac:dyDescent="0.25">
      <c r="A4" s="4" t="s">
        <v>113</v>
      </c>
      <c r="B4">
        <v>4</v>
      </c>
      <c r="D4" t="s">
        <v>6</v>
      </c>
      <c r="E4">
        <v>1</v>
      </c>
    </row>
    <row r="5" spans="1:5" ht="30" x14ac:dyDescent="0.25">
      <c r="A5" s="4" t="s">
        <v>15</v>
      </c>
      <c r="B5">
        <v>4</v>
      </c>
      <c r="D5" t="s">
        <v>38</v>
      </c>
      <c r="E5">
        <v>1</v>
      </c>
    </row>
    <row r="6" spans="1:5" ht="30" x14ac:dyDescent="0.25">
      <c r="A6" s="4" t="s">
        <v>74</v>
      </c>
      <c r="B6">
        <v>4</v>
      </c>
      <c r="D6" t="s">
        <v>42</v>
      </c>
      <c r="E6">
        <v>1</v>
      </c>
    </row>
    <row r="7" spans="1:5" ht="30" x14ac:dyDescent="0.25">
      <c r="A7" s="4" t="s">
        <v>21</v>
      </c>
      <c r="B7">
        <v>4</v>
      </c>
      <c r="D7" t="s">
        <v>42</v>
      </c>
      <c r="E7">
        <v>1</v>
      </c>
    </row>
    <row r="8" spans="1:5" ht="45" x14ac:dyDescent="0.25">
      <c r="A8" s="4" t="s">
        <v>16</v>
      </c>
      <c r="B8">
        <v>6</v>
      </c>
      <c r="D8" t="s">
        <v>40</v>
      </c>
      <c r="E8">
        <v>1</v>
      </c>
    </row>
    <row r="9" spans="1:5" x14ac:dyDescent="0.25">
      <c r="A9" s="4" t="s">
        <v>17</v>
      </c>
      <c r="B9">
        <v>6</v>
      </c>
      <c r="D9" t="s">
        <v>6</v>
      </c>
      <c r="E9">
        <v>2</v>
      </c>
    </row>
    <row r="10" spans="1:5" x14ac:dyDescent="0.25">
      <c r="A10" s="4" t="s">
        <v>20</v>
      </c>
      <c r="B10">
        <v>6</v>
      </c>
      <c r="D10" t="s">
        <v>11</v>
      </c>
      <c r="E10">
        <v>2</v>
      </c>
    </row>
    <row r="11" spans="1:5" x14ac:dyDescent="0.25">
      <c r="A11" s="4" t="s">
        <v>75</v>
      </c>
      <c r="B11">
        <v>4</v>
      </c>
      <c r="D11" t="s">
        <v>7</v>
      </c>
      <c r="E11">
        <v>2</v>
      </c>
    </row>
    <row r="12" spans="1:5" x14ac:dyDescent="0.25">
      <c r="A12" s="4" t="s">
        <v>76</v>
      </c>
      <c r="B12">
        <v>2</v>
      </c>
      <c r="D12" t="s">
        <v>7</v>
      </c>
      <c r="E12">
        <v>2</v>
      </c>
    </row>
    <row r="13" spans="1:5" ht="30" x14ac:dyDescent="0.25">
      <c r="A13" s="4" t="s">
        <v>28</v>
      </c>
      <c r="B13">
        <v>4</v>
      </c>
      <c r="D13" t="s">
        <v>6</v>
      </c>
      <c r="E13">
        <v>2</v>
      </c>
    </row>
    <row r="14" spans="1:5" ht="30" x14ac:dyDescent="0.25">
      <c r="A14" s="4" t="s">
        <v>27</v>
      </c>
      <c r="B14">
        <v>4</v>
      </c>
      <c r="D14" t="s">
        <v>6</v>
      </c>
      <c r="E14">
        <v>2</v>
      </c>
    </row>
    <row r="15" spans="1:5" ht="30" x14ac:dyDescent="0.25">
      <c r="A15" s="4" t="s">
        <v>154</v>
      </c>
      <c r="B15">
        <v>4</v>
      </c>
      <c r="D15" t="s">
        <v>40</v>
      </c>
      <c r="E15">
        <v>2</v>
      </c>
    </row>
    <row r="16" spans="1:5" x14ac:dyDescent="0.25">
      <c r="A16" s="4" t="s">
        <v>82</v>
      </c>
      <c r="B16">
        <v>6</v>
      </c>
      <c r="D16" t="s">
        <v>6</v>
      </c>
      <c r="E16">
        <v>3</v>
      </c>
    </row>
    <row r="17" spans="1:5" x14ac:dyDescent="0.25">
      <c r="A17" s="4" t="s">
        <v>73</v>
      </c>
      <c r="B17">
        <v>6</v>
      </c>
      <c r="D17" t="s">
        <v>8</v>
      </c>
      <c r="E17">
        <v>3</v>
      </c>
    </row>
    <row r="18" spans="1:5" ht="30" x14ac:dyDescent="0.25">
      <c r="A18" s="4" t="s">
        <v>155</v>
      </c>
      <c r="B18">
        <v>4</v>
      </c>
      <c r="D18" t="s">
        <v>7</v>
      </c>
      <c r="E18">
        <v>3</v>
      </c>
    </row>
    <row r="19" spans="1:5" x14ac:dyDescent="0.25">
      <c r="A19" s="4" t="s">
        <v>156</v>
      </c>
      <c r="B19">
        <v>4</v>
      </c>
      <c r="D19" t="s">
        <v>40</v>
      </c>
      <c r="E19">
        <v>3</v>
      </c>
    </row>
    <row r="20" spans="1:5" ht="45" x14ac:dyDescent="0.25">
      <c r="A20" s="4" t="s">
        <v>157</v>
      </c>
      <c r="B20">
        <v>4</v>
      </c>
      <c r="D20" t="s">
        <v>6</v>
      </c>
      <c r="E20">
        <v>3</v>
      </c>
    </row>
    <row r="21" spans="1:5" ht="30" x14ac:dyDescent="0.25">
      <c r="A21" s="4" t="s">
        <v>45</v>
      </c>
      <c r="B21">
        <v>4</v>
      </c>
      <c r="D21" t="s">
        <v>34</v>
      </c>
      <c r="E21">
        <v>3</v>
      </c>
    </row>
    <row r="22" spans="1:5" ht="30" x14ac:dyDescent="0.25">
      <c r="A22" s="4" t="s">
        <v>123</v>
      </c>
      <c r="B22">
        <v>5</v>
      </c>
      <c r="D22" t="s">
        <v>7</v>
      </c>
      <c r="E22">
        <v>4</v>
      </c>
    </row>
    <row r="23" spans="1:5" ht="45" x14ac:dyDescent="0.25">
      <c r="A23" s="4" t="s">
        <v>35</v>
      </c>
      <c r="B23">
        <v>4</v>
      </c>
      <c r="D23" t="s">
        <v>8</v>
      </c>
      <c r="E23">
        <v>4</v>
      </c>
    </row>
    <row r="24" spans="1:5" x14ac:dyDescent="0.25">
      <c r="A24" s="4" t="s">
        <v>120</v>
      </c>
      <c r="B24">
        <v>6</v>
      </c>
      <c r="D24" t="s">
        <v>7</v>
      </c>
      <c r="E24">
        <v>4</v>
      </c>
    </row>
    <row r="25" spans="1:5" ht="30" x14ac:dyDescent="0.25">
      <c r="A25" s="4" t="s">
        <v>41</v>
      </c>
      <c r="B25">
        <v>4</v>
      </c>
      <c r="D25" t="s">
        <v>42</v>
      </c>
      <c r="E25">
        <v>4</v>
      </c>
    </row>
    <row r="26" spans="1:5" ht="30" x14ac:dyDescent="0.25">
      <c r="A26" s="4" t="s">
        <v>158</v>
      </c>
      <c r="B26">
        <v>4</v>
      </c>
      <c r="D26" t="s">
        <v>40</v>
      </c>
      <c r="E26">
        <v>4</v>
      </c>
    </row>
    <row r="27" spans="1:5" ht="30" x14ac:dyDescent="0.25">
      <c r="A27" s="4" t="s">
        <v>159</v>
      </c>
      <c r="B27">
        <v>6</v>
      </c>
      <c r="D27" t="s">
        <v>39</v>
      </c>
      <c r="E27">
        <v>4</v>
      </c>
    </row>
    <row r="28" spans="1:5" ht="30" x14ac:dyDescent="0.25">
      <c r="A28" s="4" t="s">
        <v>160</v>
      </c>
      <c r="B28">
        <v>4</v>
      </c>
      <c r="D28" t="s">
        <v>6</v>
      </c>
      <c r="E28">
        <v>5</v>
      </c>
    </row>
    <row r="29" spans="1:5" ht="45" x14ac:dyDescent="0.25">
      <c r="A29" s="4" t="s">
        <v>36</v>
      </c>
      <c r="B29">
        <v>6</v>
      </c>
      <c r="D29" t="s">
        <v>7</v>
      </c>
      <c r="E29">
        <v>5</v>
      </c>
    </row>
    <row r="30" spans="1:5" ht="45" x14ac:dyDescent="0.25">
      <c r="A30" s="4" t="s">
        <v>161</v>
      </c>
      <c r="B30">
        <v>4</v>
      </c>
      <c r="D30" t="s">
        <v>7</v>
      </c>
      <c r="E30">
        <v>5</v>
      </c>
    </row>
    <row r="31" spans="1:5" ht="30" x14ac:dyDescent="0.25">
      <c r="A31" s="4" t="s">
        <v>162</v>
      </c>
      <c r="B31">
        <v>4</v>
      </c>
      <c r="D31" t="s">
        <v>40</v>
      </c>
      <c r="E31">
        <v>5</v>
      </c>
    </row>
    <row r="32" spans="1:5" ht="30" x14ac:dyDescent="0.25">
      <c r="A32" s="4" t="s">
        <v>140</v>
      </c>
      <c r="B32">
        <v>6</v>
      </c>
      <c r="D32" t="s">
        <v>7</v>
      </c>
      <c r="E32">
        <v>5</v>
      </c>
    </row>
    <row r="33" spans="1:5" ht="45" x14ac:dyDescent="0.25">
      <c r="A33" s="4" t="s">
        <v>163</v>
      </c>
      <c r="B33">
        <v>4</v>
      </c>
      <c r="D33" t="s">
        <v>6</v>
      </c>
      <c r="E33">
        <v>5</v>
      </c>
    </row>
    <row r="34" spans="1:5" ht="45" x14ac:dyDescent="0.25">
      <c r="A34" s="4" t="s">
        <v>164</v>
      </c>
      <c r="B34">
        <v>2</v>
      </c>
      <c r="D34" t="s">
        <v>38</v>
      </c>
      <c r="E34">
        <v>6</v>
      </c>
    </row>
    <row r="35" spans="1:5" ht="45" x14ac:dyDescent="0.25">
      <c r="A35" s="4" t="s">
        <v>50</v>
      </c>
      <c r="B35">
        <v>4</v>
      </c>
      <c r="D35" t="s">
        <v>6</v>
      </c>
      <c r="E35">
        <v>6</v>
      </c>
    </row>
    <row r="36" spans="1:5" ht="30" x14ac:dyDescent="0.25">
      <c r="A36" s="4" t="s">
        <v>165</v>
      </c>
      <c r="B36">
        <v>4</v>
      </c>
      <c r="D36" t="s">
        <v>40</v>
      </c>
      <c r="E36">
        <v>6</v>
      </c>
    </row>
    <row r="37" spans="1:5" ht="45" x14ac:dyDescent="0.25">
      <c r="A37" s="4" t="s">
        <v>166</v>
      </c>
      <c r="B37">
        <v>4</v>
      </c>
      <c r="D37" t="s">
        <v>8</v>
      </c>
      <c r="E37">
        <v>6</v>
      </c>
    </row>
    <row r="38" spans="1:5" ht="45" x14ac:dyDescent="0.25">
      <c r="A38" s="4" t="s">
        <v>167</v>
      </c>
      <c r="B38">
        <v>4</v>
      </c>
      <c r="D38" t="s">
        <v>40</v>
      </c>
      <c r="E38">
        <v>6</v>
      </c>
    </row>
    <row r="39" spans="1:5" ht="30" x14ac:dyDescent="0.25">
      <c r="A39" s="4" t="s">
        <v>168</v>
      </c>
      <c r="B39">
        <v>4</v>
      </c>
      <c r="D39" t="s">
        <v>34</v>
      </c>
      <c r="E39">
        <v>6</v>
      </c>
    </row>
    <row r="40" spans="1:5" x14ac:dyDescent="0.25">
      <c r="A40" s="4" t="s">
        <v>170</v>
      </c>
      <c r="B40">
        <v>4</v>
      </c>
      <c r="D40" t="s">
        <v>39</v>
      </c>
      <c r="E40">
        <v>7</v>
      </c>
    </row>
    <row r="41" spans="1:5" ht="45" x14ac:dyDescent="0.25">
      <c r="A41" s="4" t="s">
        <v>171</v>
      </c>
      <c r="B41">
        <v>6</v>
      </c>
      <c r="D41" t="s">
        <v>40</v>
      </c>
      <c r="E41">
        <v>7</v>
      </c>
    </row>
    <row r="42" spans="1:5" ht="45" x14ac:dyDescent="0.25">
      <c r="A42" s="4" t="s">
        <v>172</v>
      </c>
      <c r="B42">
        <v>4</v>
      </c>
      <c r="D42" t="s">
        <v>6</v>
      </c>
      <c r="E42">
        <v>7</v>
      </c>
    </row>
    <row r="43" spans="1:5" ht="30" x14ac:dyDescent="0.25">
      <c r="A43" s="4" t="s">
        <v>173</v>
      </c>
      <c r="B43">
        <v>4</v>
      </c>
      <c r="D43" t="s">
        <v>40</v>
      </c>
      <c r="E43">
        <v>7</v>
      </c>
    </row>
    <row r="44" spans="1:5" x14ac:dyDescent="0.25">
      <c r="A44" s="4" t="s">
        <v>174</v>
      </c>
      <c r="B44">
        <v>6</v>
      </c>
      <c r="D44" t="s">
        <v>40</v>
      </c>
      <c r="E44">
        <v>7</v>
      </c>
    </row>
    <row r="45" spans="1:5" ht="30" x14ac:dyDescent="0.25">
      <c r="A45" s="4" t="s">
        <v>175</v>
      </c>
      <c r="B45">
        <v>4</v>
      </c>
      <c r="D45" t="s">
        <v>39</v>
      </c>
      <c r="E45">
        <v>7</v>
      </c>
    </row>
    <row r="46" spans="1:5" ht="45" x14ac:dyDescent="0.25">
      <c r="A46" s="4" t="s">
        <v>169</v>
      </c>
      <c r="B46">
        <v>4</v>
      </c>
      <c r="D46" t="s">
        <v>6</v>
      </c>
      <c r="E46">
        <v>8</v>
      </c>
    </row>
    <row r="47" spans="1:5" ht="30" x14ac:dyDescent="0.25">
      <c r="A47" s="4" t="s">
        <v>65</v>
      </c>
      <c r="B47">
        <v>6</v>
      </c>
      <c r="D47" t="s">
        <v>42</v>
      </c>
      <c r="E47">
        <v>8</v>
      </c>
    </row>
    <row r="48" spans="1:5" ht="45" x14ac:dyDescent="0.25">
      <c r="A48" s="4" t="s">
        <v>176</v>
      </c>
      <c r="B48">
        <v>4</v>
      </c>
      <c r="D48" t="s">
        <v>40</v>
      </c>
      <c r="E48">
        <v>8</v>
      </c>
    </row>
    <row r="49" spans="1:5" ht="45" x14ac:dyDescent="0.25">
      <c r="A49" s="4" t="s">
        <v>177</v>
      </c>
      <c r="B49">
        <v>4</v>
      </c>
      <c r="D49" t="s">
        <v>6</v>
      </c>
      <c r="E49">
        <v>8</v>
      </c>
    </row>
    <row r="50" spans="1:5" ht="45" x14ac:dyDescent="0.25">
      <c r="A50" s="4" t="s">
        <v>178</v>
      </c>
      <c r="B50">
        <v>4</v>
      </c>
      <c r="D50" t="s">
        <v>40</v>
      </c>
      <c r="E50">
        <v>8</v>
      </c>
    </row>
    <row r="51" spans="1:5" x14ac:dyDescent="0.25">
      <c r="A51" s="4" t="s">
        <v>182</v>
      </c>
      <c r="B51">
        <v>4</v>
      </c>
      <c r="D51" t="s">
        <v>40</v>
      </c>
      <c r="E51">
        <v>9</v>
      </c>
    </row>
    <row r="52" spans="1:5" x14ac:dyDescent="0.25">
      <c r="A52" s="4" t="s">
        <v>179</v>
      </c>
      <c r="B52">
        <v>4</v>
      </c>
      <c r="D52" t="s">
        <v>42</v>
      </c>
      <c r="E52">
        <v>9</v>
      </c>
    </row>
    <row r="53" spans="1:5" ht="30" x14ac:dyDescent="0.25">
      <c r="A53" s="4" t="s">
        <v>66</v>
      </c>
      <c r="B53">
        <v>14</v>
      </c>
      <c r="D53" t="s">
        <v>42</v>
      </c>
      <c r="E53">
        <v>9</v>
      </c>
    </row>
    <row r="54" spans="1:5" x14ac:dyDescent="0.25">
      <c r="A54" s="4" t="s">
        <v>180</v>
      </c>
      <c r="B54">
        <v>6</v>
      </c>
      <c r="D54" t="s">
        <v>42</v>
      </c>
      <c r="E54">
        <v>10</v>
      </c>
    </row>
    <row r="55" spans="1:5" ht="30" x14ac:dyDescent="0.25">
      <c r="A55" s="4" t="s">
        <v>181</v>
      </c>
      <c r="B55">
        <v>4</v>
      </c>
      <c r="D55" t="s">
        <v>40</v>
      </c>
      <c r="E55">
        <v>10</v>
      </c>
    </row>
    <row r="56" spans="1:5" x14ac:dyDescent="0.25">
      <c r="A56" s="38" t="s">
        <v>71</v>
      </c>
      <c r="B56" s="6">
        <f>SUM(B3:B55)</f>
        <v>247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Área!$A$4:$A$13</xm:f>
          </x14:formula1>
          <xm:sqref>D3:D55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workbookViewId="0">
      <selection activeCell="A2" sqref="A2:E2"/>
    </sheetView>
  </sheetViews>
  <sheetFormatPr defaultRowHeight="15" x14ac:dyDescent="0.25"/>
  <cols>
    <col min="1" max="1" width="18.7109375" customWidth="1"/>
  </cols>
  <sheetData>
    <row r="2" spans="1:5" x14ac:dyDescent="0.25">
      <c r="A2" s="7" t="s">
        <v>109</v>
      </c>
      <c r="B2" s="7" t="s">
        <v>2</v>
      </c>
      <c r="C2" s="7" t="s">
        <v>3</v>
      </c>
      <c r="D2" s="7" t="s">
        <v>5</v>
      </c>
      <c r="E2" s="7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3"/>
  <sheetViews>
    <sheetView workbookViewId="0">
      <selection activeCell="A4" sqref="A4:A13"/>
    </sheetView>
  </sheetViews>
  <sheetFormatPr defaultRowHeight="15" x14ac:dyDescent="0.25"/>
  <cols>
    <col min="1" max="1" width="23.140625" customWidth="1"/>
  </cols>
  <sheetData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11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"/>
  <sheetViews>
    <sheetView tabSelected="1" topLeftCell="U1" workbookViewId="0">
      <selection activeCell="Z11" sqref="Z11"/>
    </sheetView>
  </sheetViews>
  <sheetFormatPr defaultRowHeight="15" x14ac:dyDescent="0.25"/>
  <cols>
    <col min="2" max="2" width="11.42578125" style="1" bestFit="1" customWidth="1"/>
    <col min="3" max="3" width="11.42578125" style="1" customWidth="1"/>
  </cols>
  <sheetData>
    <row r="3" spans="1:26" x14ac:dyDescent="0.25">
      <c r="A3" s="12" t="s">
        <v>111</v>
      </c>
      <c r="B3" s="21" t="str">
        <f>Área!A4</f>
        <v>Matemática</v>
      </c>
      <c r="C3" s="21"/>
      <c r="D3" s="21" t="str">
        <f>Área!A5</f>
        <v>Física</v>
      </c>
      <c r="E3" s="21"/>
      <c r="F3" s="21" t="str">
        <f>Área!A6</f>
        <v>Química</v>
      </c>
      <c r="G3" s="21"/>
      <c r="H3" s="21" t="str">
        <f>Área!A7</f>
        <v>Computação</v>
      </c>
      <c r="I3" s="21"/>
      <c r="J3" s="21" t="str">
        <f>Área!A8</f>
        <v>Engenharia Aeroespacial</v>
      </c>
      <c r="K3" s="21"/>
      <c r="L3" s="21"/>
      <c r="M3" s="21" t="str">
        <f>Área!A9</f>
        <v xml:space="preserve">Engenharia de Produção </v>
      </c>
      <c r="N3" s="21"/>
      <c r="O3" s="21"/>
      <c r="P3" s="21" t="str">
        <f>Área!A10</f>
        <v>Engenharia Sanitária</v>
      </c>
      <c r="Q3" s="21"/>
      <c r="R3" s="21" t="str">
        <f>Área!A11</f>
        <v>Engenharia Elétrica</v>
      </c>
      <c r="S3" s="21"/>
      <c r="T3" s="21" t="str">
        <f>Área!A12</f>
        <v>Engenharia Mecânica</v>
      </c>
      <c r="U3" s="21"/>
      <c r="V3" s="21"/>
      <c r="W3" s="21" t="str">
        <f>Área!A13</f>
        <v>Engenharia</v>
      </c>
      <c r="X3" s="21"/>
      <c r="Y3" s="22" t="s">
        <v>71</v>
      </c>
      <c r="Z3" s="22"/>
    </row>
    <row r="4" spans="1:26" x14ac:dyDescent="0.25">
      <c r="B4" s="2" t="s">
        <v>4</v>
      </c>
      <c r="C4" s="2" t="s">
        <v>10</v>
      </c>
      <c r="D4" s="2" t="s">
        <v>4</v>
      </c>
      <c r="E4" s="2" t="s">
        <v>10</v>
      </c>
      <c r="F4" s="2" t="s">
        <v>4</v>
      </c>
      <c r="G4" s="2" t="s">
        <v>10</v>
      </c>
      <c r="H4" s="2" t="s">
        <v>4</v>
      </c>
      <c r="I4" s="2" t="s">
        <v>10</v>
      </c>
      <c r="J4" s="3" t="s">
        <v>4</v>
      </c>
      <c r="K4" s="3" t="s">
        <v>10</v>
      </c>
      <c r="M4" s="3" t="s">
        <v>4</v>
      </c>
      <c r="N4" s="3" t="s">
        <v>10</v>
      </c>
      <c r="P4" s="3" t="s">
        <v>4</v>
      </c>
      <c r="Q4" s="3" t="s">
        <v>10</v>
      </c>
      <c r="R4" s="3" t="s">
        <v>4</v>
      </c>
      <c r="S4" s="3" t="s">
        <v>10</v>
      </c>
      <c r="T4" s="3" t="s">
        <v>4</v>
      </c>
      <c r="U4" s="3" t="s">
        <v>10</v>
      </c>
      <c r="W4" s="3" t="s">
        <v>4</v>
      </c>
      <c r="X4" s="3" t="s">
        <v>10</v>
      </c>
      <c r="Y4" s="8" t="s">
        <v>4</v>
      </c>
      <c r="Z4" s="8" t="s">
        <v>10</v>
      </c>
    </row>
    <row r="5" spans="1:26" x14ac:dyDescent="0.25">
      <c r="A5" s="9" t="s">
        <v>9</v>
      </c>
      <c r="B5" s="10">
        <f>SUMIF(ESW!$D$3:$D$57,Resumo!B3,ESW!$B$3:$B$57)</f>
        <v>34</v>
      </c>
      <c r="C5" s="11">
        <f>B5/ESW!$B$58</f>
        <v>0.14049586776859505</v>
      </c>
      <c r="D5" s="10">
        <f>SUMIF(ESW!$D$3:$D$57,Resumo!D3,ESW!$B$3:$B$57)</f>
        <v>6</v>
      </c>
      <c r="E5" s="11">
        <f>D5/ESW!$B$58</f>
        <v>2.4793388429752067E-2</v>
      </c>
      <c r="F5" s="10">
        <f>SUMIF(ESW!$D$3:$D$57,Resumo!F3,ESW!$B$3:$B$57)</f>
        <v>6</v>
      </c>
      <c r="G5" s="11">
        <f>F5/ESW!$B$58</f>
        <v>2.4793388429752067E-2</v>
      </c>
      <c r="H5" s="10">
        <f>SUMIF(ESW!$D$3:$D$57,Resumo!H3,ESW!$B$3:$B$57)</f>
        <v>132</v>
      </c>
      <c r="I5" s="11">
        <f>H5/ESW!$B$58</f>
        <v>0.54545454545454541</v>
      </c>
      <c r="J5" s="10">
        <f>SUMIF(ESW!$D$3:$D$57,Resumo!J3,ESW!$B$3:$B$57)</f>
        <v>0</v>
      </c>
      <c r="K5" s="11">
        <f>J5/ESW!$B$58</f>
        <v>0</v>
      </c>
      <c r="L5" s="9"/>
      <c r="M5" s="10">
        <f>SUMIF(ESW!$D$3:$D$57,Resumo!M3,ESW!$B$3:$B$57)</f>
        <v>4</v>
      </c>
      <c r="N5" s="11">
        <f>M5/ESW!$B$58</f>
        <v>1.6528925619834711E-2</v>
      </c>
      <c r="O5" s="9"/>
      <c r="P5" s="10">
        <f>SUMIF(ESW!$D$3:$D$57,Resumo!P3,ESW!$B$3:$B$57)</f>
        <v>4</v>
      </c>
      <c r="Q5" s="11">
        <f>P5/ESW!$B$58</f>
        <v>1.6528925619834711E-2</v>
      </c>
      <c r="R5" s="10">
        <f>SUMIF(ESW!$D$3:$D$57,Resumo!R3,ESW!$B$3:$B$57)</f>
        <v>6</v>
      </c>
      <c r="S5" s="11">
        <f>R5/ESW!$B$58</f>
        <v>2.4793388429752067E-2</v>
      </c>
      <c r="T5" s="10">
        <f>SUMIF(ESW!$D$3:$D$57,Resumo!T3,ESW!$B$3:$B$57)</f>
        <v>6</v>
      </c>
      <c r="U5" s="11">
        <f>T5/ESW!$B$58</f>
        <v>2.4793388429752067E-2</v>
      </c>
      <c r="V5" s="9"/>
      <c r="W5" s="10">
        <f>SUMIF(ESW!$D$3:$D$57,Resumo!W3,ESW!$B$3:$B$57)</f>
        <v>44</v>
      </c>
      <c r="X5" s="11">
        <f>W5/ESW!$B$58</f>
        <v>0.18181818181818182</v>
      </c>
      <c r="Y5" s="31">
        <f>SUM(W5,T5,R5,P5,M5,J5,H5,F5,D5,B5)</f>
        <v>242</v>
      </c>
      <c r="Z5" s="32">
        <f>SUM(X5,U5,S5,Q5,N5,K5,I5,G5,C5,E5,)</f>
        <v>1</v>
      </c>
    </row>
    <row r="6" spans="1:26" s="27" customFormat="1" x14ac:dyDescent="0.25">
      <c r="A6" s="35" t="s">
        <v>146</v>
      </c>
      <c r="B6" s="24">
        <f>SUMIF(EEle!$D$3:$D$55,Resumo!B3,EEle!$B$3:$B$55)</f>
        <v>42</v>
      </c>
      <c r="C6" s="30">
        <f>B6/EEle!$B$56</f>
        <v>0.17004048582995951</v>
      </c>
      <c r="D6" s="24">
        <f>SUMIF(EEle!$D$3:$D$55,Resumo!D3,EEle!$B$3:$B$55)</f>
        <v>33</v>
      </c>
      <c r="E6" s="30">
        <f>D6/EEle!$B$56</f>
        <v>0.13360323886639677</v>
      </c>
      <c r="F6" s="24">
        <f>SUMIF(EEle!$D$3:$D$55,Resumo!F3,EEle!$B$3:$B$55)</f>
        <v>6</v>
      </c>
      <c r="G6" s="30">
        <f>F6/EEle!$B$56</f>
        <v>2.4291497975708502E-2</v>
      </c>
      <c r="H6" s="24">
        <f>SUMIF(EEle!$D$3:$D$55,Resumo!H3,EEle!$B$3:$B$55)</f>
        <v>6</v>
      </c>
      <c r="I6" s="30">
        <f>H6/EEle!$B$56</f>
        <v>2.4291497975708502E-2</v>
      </c>
      <c r="J6" s="24">
        <f>SUMIF(EEle!$D$3:$D$55,Resumo!J3,EEle!$B$3:$B$55)</f>
        <v>0</v>
      </c>
      <c r="K6" s="30">
        <f>J6/EEle!$B$56</f>
        <v>0</v>
      </c>
      <c r="L6" s="35"/>
      <c r="M6" s="24">
        <f>SUMIF(EEle!$D$3:$D$55,Resumo!M3,EEle!$B$3:$B$55)</f>
        <v>4</v>
      </c>
      <c r="N6" s="30">
        <f>M6/EEle!$B$56</f>
        <v>1.6194331983805668E-2</v>
      </c>
      <c r="O6" s="35"/>
      <c r="P6" s="24">
        <f>SUMIF(EEle!$D$3:$D$55,Resumo!P3,EEle!$B$3:$B$55)</f>
        <v>6</v>
      </c>
      <c r="Q6" s="30">
        <f>P6/EEle!$B$56</f>
        <v>2.4291497975708502E-2</v>
      </c>
      <c r="R6" s="24">
        <f>SUMIF(EEle!$D$3:$D$55,Resumo!R3,EEle!$B$3:$B$55)</f>
        <v>88</v>
      </c>
      <c r="S6" s="30">
        <f>R6/EEle!$B$56</f>
        <v>0.35627530364372467</v>
      </c>
      <c r="T6" s="24">
        <f>SUMIF(EEle!$D$3:$D$55,Resumo!T3,EEle!$B$3:$B$55)</f>
        <v>14</v>
      </c>
      <c r="U6" s="30">
        <f>T6/EEle!$B$56</f>
        <v>5.6680161943319839E-2</v>
      </c>
      <c r="V6" s="35"/>
      <c r="W6" s="24">
        <f>SUMIF(EEle!$D$3:$D$55,Resumo!W3,EEle!$B$3:$B$55)</f>
        <v>48</v>
      </c>
      <c r="X6" s="30">
        <f>W6/EEle!$B$56</f>
        <v>0.19433198380566802</v>
      </c>
      <c r="Y6" s="36">
        <f>SUM(W6,T6,R6,P6,M6,J6,H6,F6,D6,B6)</f>
        <v>247</v>
      </c>
      <c r="Z6" s="37">
        <f>SUM(X6,U6,S6,Q6,N6,K6,I6,G6,E6,C6)</f>
        <v>1</v>
      </c>
    </row>
    <row r="7" spans="1:26" x14ac:dyDescent="0.25">
      <c r="A7" s="28" t="s">
        <v>112</v>
      </c>
      <c r="B7" s="25">
        <f>SUMIF(EEner!$D$3:$D$55,Resumo!B3,EEner!$B$3:$B$55)</f>
        <v>49</v>
      </c>
      <c r="C7" s="29">
        <f>B7/EEner!$B$56</f>
        <v>0.19066147859922178</v>
      </c>
      <c r="D7" s="25">
        <f>SUMIF(EEner!$D$3:$D$55,Resumo!D3,EEner!$B$3:$B$55)</f>
        <v>37</v>
      </c>
      <c r="E7" s="29">
        <f>D7/EEner!$B$56</f>
        <v>0.14396887159533073</v>
      </c>
      <c r="F7" s="25">
        <f>SUMIF(EEner!$D$3:$D$55,Resumo!F3,EEner!$B$3:$B$55)</f>
        <v>26</v>
      </c>
      <c r="G7" s="29">
        <f>F7/EEner!$B$56</f>
        <v>0.10116731517509728</v>
      </c>
      <c r="H7" s="25">
        <f>SUMIF(EEner!$D$3:$D$55,Resumo!H3,EEner!$B$3:$B$55)</f>
        <v>6</v>
      </c>
      <c r="I7" s="29">
        <f>H7/EEner!$B$56</f>
        <v>2.3346303501945526E-2</v>
      </c>
      <c r="J7" s="25">
        <f>SUMIF(EEner!$D$3:$D$55,Resumo!J3,EEner!$B$3:$B$55)</f>
        <v>0</v>
      </c>
      <c r="K7" s="29">
        <f>J7/EEner!$B$56</f>
        <v>0</v>
      </c>
      <c r="L7" s="28"/>
      <c r="M7" s="25">
        <f>SUMIF(EEner!$D$3:$D$55,Resumo!M3,EEner!$B$3:$B$55)</f>
        <v>10</v>
      </c>
      <c r="N7" s="29">
        <f>M7/EEner!$B$56</f>
        <v>3.8910505836575876E-2</v>
      </c>
      <c r="O7" s="28"/>
      <c r="P7" s="25">
        <f>SUMIF(EEner!$D$3:$D$55,Resumo!P3,EEner!$B$3:$B$55)</f>
        <v>21</v>
      </c>
      <c r="Q7" s="29">
        <f>P7/EEner!$B$56</f>
        <v>8.171206225680934E-2</v>
      </c>
      <c r="R7" s="25">
        <f>SUMIF(EEner!$D$3:$D$55,Resumo!R3,EEner!$B$3:$B$55)</f>
        <v>21</v>
      </c>
      <c r="S7" s="29">
        <f>R7/EEner!$B$56</f>
        <v>8.171206225680934E-2</v>
      </c>
      <c r="T7" s="25">
        <f>SUMIF(EEner!$D$3:$D$55,Resumo!T3,EEner!$B$3:$B$55)</f>
        <v>45</v>
      </c>
      <c r="U7" s="29">
        <f>T7/EEner!$B$56</f>
        <v>0.17509727626459143</v>
      </c>
      <c r="V7" s="28"/>
      <c r="W7" s="25">
        <f>SUMIF(EEner!$D$3:$D$55,Resumo!W3,EEner!$B$3:$B$55)</f>
        <v>42</v>
      </c>
      <c r="X7" s="29">
        <f>W7/EEner!$B$56</f>
        <v>0.16342412451361868</v>
      </c>
      <c r="Y7" s="33">
        <f>SUM(W7,T7,R7,P7,M7,J7,H7,F7,D7,B7)</f>
        <v>257</v>
      </c>
      <c r="Z7" s="34">
        <f>SUM(X7,U7,S7,Q7,N7,K7,I7,G7,E7,C7)</f>
        <v>1</v>
      </c>
    </row>
    <row r="8" spans="1:26" x14ac:dyDescent="0.25">
      <c r="A8" s="39" t="s">
        <v>148</v>
      </c>
      <c r="B8" s="26">
        <f>SUMIF(EAuto!$D$3:$D$55,Resumo!B3,EAuto!$B$3:$B$55)</f>
        <v>58</v>
      </c>
      <c r="C8" s="40">
        <f>B8/EAuto!$B$56</f>
        <v>0.23481781376518218</v>
      </c>
      <c r="D8" s="26">
        <f>SUMIF(EAuto!$D$3:$D$55,Resumo!D3,EAuto!$B$3:$B$55)</f>
        <v>37</v>
      </c>
      <c r="E8" s="40">
        <f>D8/EAuto!$B$56</f>
        <v>0.14979757085020243</v>
      </c>
      <c r="F8" s="26">
        <f>SUMIF(EAuto!$D$3:$D$55,Resumo!F3,EAuto!$B$3:$B$55)</f>
        <v>14</v>
      </c>
      <c r="G8" s="40">
        <f>F8/EAuto!$B$56</f>
        <v>5.6680161943319839E-2</v>
      </c>
      <c r="H8" s="26">
        <f>SUMIF(EAuto!$D$3:$D$55,Resumo!H3,EAuto!$B$3:$B$55)</f>
        <v>6</v>
      </c>
      <c r="I8" s="40">
        <f>H8/EAuto!$B$56</f>
        <v>2.4291497975708502E-2</v>
      </c>
      <c r="J8" s="26">
        <f>SUMIF(EAuto!$D$3:$D$55,Resumo!J3,EAuto!$B$3:$B$55)</f>
        <v>0</v>
      </c>
      <c r="K8" s="40">
        <f>J8/EAuto!$B$56</f>
        <v>0</v>
      </c>
      <c r="L8" s="39"/>
      <c r="M8" s="26">
        <f>SUMIF(EAuto!$D$3:$D$55,Resumo!M3,EAuto!$B$3:$B$55)</f>
        <v>8</v>
      </c>
      <c r="N8" s="40">
        <f>M8/EAuto!$B$56</f>
        <v>3.2388663967611336E-2</v>
      </c>
      <c r="O8" s="39"/>
      <c r="P8" s="26">
        <f>SUMIF(EAuto!$D$3:$D$55,Resumo!P3,EAuto!$B$3:$B$55)</f>
        <v>6</v>
      </c>
      <c r="Q8" s="40">
        <f>P8/EAuto!$B$56</f>
        <v>2.4291497975708502E-2</v>
      </c>
      <c r="R8" s="26">
        <f>SUMIF(EAuto!$D$3:$D$55,Resumo!R3,EAuto!$B$3:$B$55)</f>
        <v>14</v>
      </c>
      <c r="S8" s="40">
        <f>R8/EAuto!$B$56</f>
        <v>5.6680161943319839E-2</v>
      </c>
      <c r="T8" s="26">
        <f>SUMIF(EAuto!$D$3:$D$55,Resumo!T3,EAuto!$B$3:$B$55)</f>
        <v>62</v>
      </c>
      <c r="U8" s="40">
        <f>T8/EAuto!$B$56</f>
        <v>0.25101214574898784</v>
      </c>
      <c r="V8" s="39"/>
      <c r="W8" s="26">
        <f>SUMIF(EAuto!$D$3:$D$55,Resumo!W3,EAuto!$B$3:$B$55)</f>
        <v>42</v>
      </c>
      <c r="X8" s="40">
        <f>W8/EAuto!$B$56</f>
        <v>0.17004048582995951</v>
      </c>
      <c r="Y8" s="41">
        <f>SUM(W8,T8,R8,P8,M8,J8,H8,F8,D8,B8)</f>
        <v>247</v>
      </c>
      <c r="Z8" s="42">
        <f>SUM(X8,U8,S8,Q8,N8,K8,I8,G8,E8,C8)</f>
        <v>0.99999999999999989</v>
      </c>
    </row>
    <row r="9" spans="1:26" x14ac:dyDescent="0.25">
      <c r="A9" t="s">
        <v>149</v>
      </c>
    </row>
  </sheetData>
  <mergeCells count="11">
    <mergeCell ref="W3:X3"/>
    <mergeCell ref="Y3:Z3"/>
    <mergeCell ref="M3:O3"/>
    <mergeCell ref="P3:Q3"/>
    <mergeCell ref="R3:S3"/>
    <mergeCell ref="T3:V3"/>
    <mergeCell ref="B3:C3"/>
    <mergeCell ref="D3:E3"/>
    <mergeCell ref="F3:G3"/>
    <mergeCell ref="H3:I3"/>
    <mergeCell ref="J3:L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ESW</vt:lpstr>
      <vt:lpstr>EEle</vt:lpstr>
      <vt:lpstr>EEner</vt:lpstr>
      <vt:lpstr>EAuto</vt:lpstr>
      <vt:lpstr>EAero</vt:lpstr>
      <vt:lpstr>Área</vt:lpstr>
      <vt:lpstr>Resumo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Freitas</dc:creator>
  <cp:lastModifiedBy>Greg Ouyama</cp:lastModifiedBy>
  <dcterms:created xsi:type="dcterms:W3CDTF">2013-08-30T13:35:45Z</dcterms:created>
  <dcterms:modified xsi:type="dcterms:W3CDTF">2013-09-02T03:14:34Z</dcterms:modified>
</cp:coreProperties>
</file>