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Repos\MSOP\MSOP\extracted_solutions\Experiment mls_unit_clusters\"/>
    </mc:Choice>
  </mc:AlternateContent>
  <xr:revisionPtr revIDLastSave="0" documentId="13_ncr:1_{94FB0085-5E30-4395-AA81-FF78BC15CEF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ormal" sheetId="5" r:id="rId1"/>
    <sheet name="unit" sheetId="6" r:id="rId2"/>
    <sheet name="comp" sheetId="3" r:id="rId3"/>
    <sheet name="Sheet1" sheetId="7" r:id="rId4"/>
    <sheet name="pivot table" sheetId="8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E12" i="8"/>
  <c r="F12" i="8"/>
  <c r="G12" i="8"/>
  <c r="H12" i="8"/>
  <c r="C12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H4" i="8"/>
  <c r="G4" i="8"/>
  <c r="AD54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3" i="3"/>
  <c r="AC3" i="3"/>
  <c r="AC54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I54" i="3"/>
  <c r="S54" i="3"/>
  <c r="T54" i="3"/>
  <c r="J54" i="3"/>
  <c r="AB54" i="3"/>
  <c r="R54" i="3"/>
</calcChain>
</file>

<file path=xl/sharedStrings.xml><?xml version="1.0" encoding="utf-8"?>
<sst xmlns="http://schemas.openxmlformats.org/spreadsheetml/2006/main" count="1365" uniqueCount="214">
  <si>
    <t>Num</t>
  </si>
  <si>
    <t>Instance</t>
  </si>
  <si>
    <t>Data</t>
  </si>
  <si>
    <t>T</t>
  </si>
  <si>
    <t>P</t>
  </si>
  <si>
    <t>V</t>
  </si>
  <si>
    <t>Sets</t>
  </si>
  <si>
    <t>Nodes</t>
  </si>
  <si>
    <t>Profit</t>
  </si>
  <si>
    <t>Time</t>
  </si>
  <si>
    <t>Status</t>
  </si>
  <si>
    <t>Final Gap</t>
  </si>
  <si>
    <t>115rat575_T100_p1_v2</t>
  </si>
  <si>
    <t>115rat575</t>
  </si>
  <si>
    <t>T100</t>
  </si>
  <si>
    <t>p1</t>
  </si>
  <si>
    <t>v2</t>
  </si>
  <si>
    <t>115</t>
  </si>
  <si>
    <t>575</t>
  </si>
  <si>
    <t>Feasible</t>
  </si>
  <si>
    <t>115u574_T80_p2_v2</t>
  </si>
  <si>
    <t>115u574</t>
  </si>
  <si>
    <t>T80</t>
  </si>
  <si>
    <t>p2</t>
  </si>
  <si>
    <t>574</t>
  </si>
  <si>
    <t>11berlin52_T60_p2_v2</t>
  </si>
  <si>
    <t>11berlin52</t>
  </si>
  <si>
    <t>T60</t>
  </si>
  <si>
    <t>11</t>
  </si>
  <si>
    <t>52</t>
  </si>
  <si>
    <t>11eil51_T60_p2_v2</t>
  </si>
  <si>
    <t>11eil51</t>
  </si>
  <si>
    <t>51</t>
  </si>
  <si>
    <t>131p654_T80_p2_v4</t>
  </si>
  <si>
    <t>131p654</t>
  </si>
  <si>
    <t>v4</t>
  </si>
  <si>
    <t>131</t>
  </si>
  <si>
    <t>654</t>
  </si>
  <si>
    <t>132d657_T60_p1_v4</t>
  </si>
  <si>
    <t>132d657</t>
  </si>
  <si>
    <t>132</t>
  </si>
  <si>
    <t>657</t>
  </si>
  <si>
    <t>145u724_T100_p1_v4</t>
  </si>
  <si>
    <t>145u724</t>
  </si>
  <si>
    <t>145</t>
  </si>
  <si>
    <t>724</t>
  </si>
  <si>
    <t>14st70_T80_p1_v2</t>
  </si>
  <si>
    <t>14st70</t>
  </si>
  <si>
    <t>14</t>
  </si>
  <si>
    <t>70</t>
  </si>
  <si>
    <t>157rat783_T100_p1_v3</t>
  </si>
  <si>
    <t>157rat783</t>
  </si>
  <si>
    <t>v3</t>
  </si>
  <si>
    <t>157</t>
  </si>
  <si>
    <t>783</t>
  </si>
  <si>
    <t>16eil76_T60_p1_v3</t>
  </si>
  <si>
    <t>16eil76</t>
  </si>
  <si>
    <t>16</t>
  </si>
  <si>
    <t>76</t>
  </si>
  <si>
    <t>16pr76_T60_p2_v4</t>
  </si>
  <si>
    <t>16pr76</t>
  </si>
  <si>
    <t>201pr1002_T100_p2_v3</t>
  </si>
  <si>
    <t>201pr1002</t>
  </si>
  <si>
    <t>201</t>
  </si>
  <si>
    <t>1002</t>
  </si>
  <si>
    <t>20kroA100_T100_p1_v4</t>
  </si>
  <si>
    <t>20kroA100</t>
  </si>
  <si>
    <t>20</t>
  </si>
  <si>
    <t>100</t>
  </si>
  <si>
    <t>20kroB100_T60_p2_v3</t>
  </si>
  <si>
    <t>20kroB100</t>
  </si>
  <si>
    <t>20kroC100_T100_p1_v3</t>
  </si>
  <si>
    <t>20kroC100</t>
  </si>
  <si>
    <t>20kroD100_T100_p2_v3</t>
  </si>
  <si>
    <t>20kroD100</t>
  </si>
  <si>
    <t>20kroE100_T60_p2_v3</t>
  </si>
  <si>
    <t>20kroE100</t>
  </si>
  <si>
    <t>20rat99_T80_p1_v3</t>
  </si>
  <si>
    <t>20rat99</t>
  </si>
  <si>
    <t>99</t>
  </si>
  <si>
    <t>20rd100_T60_p2_v2</t>
  </si>
  <si>
    <t>20rd100</t>
  </si>
  <si>
    <t>212u1060_T60_p1_v4</t>
  </si>
  <si>
    <t>212u1060</t>
  </si>
  <si>
    <t>212</t>
  </si>
  <si>
    <t>1060</t>
  </si>
  <si>
    <t>217vm1084_T100_p1_v2</t>
  </si>
  <si>
    <t>217vm1084</t>
  </si>
  <si>
    <t>217</t>
  </si>
  <si>
    <t>1084</t>
  </si>
  <si>
    <t>21eil101_T80_p2_v2</t>
  </si>
  <si>
    <t>21eil101</t>
  </si>
  <si>
    <t>21</t>
  </si>
  <si>
    <t>101</t>
  </si>
  <si>
    <t>21lin105_T100_p1_v3</t>
  </si>
  <si>
    <t>21lin105</t>
  </si>
  <si>
    <t>105</t>
  </si>
  <si>
    <t>22pr107_T80_p2_v2</t>
  </si>
  <si>
    <t>22pr107</t>
  </si>
  <si>
    <t>22</t>
  </si>
  <si>
    <t>107</t>
  </si>
  <si>
    <t>25pr124_T100_p1_v3</t>
  </si>
  <si>
    <t>25pr124</t>
  </si>
  <si>
    <t>25</t>
  </si>
  <si>
    <t>124</t>
  </si>
  <si>
    <t>26bier127_T80_p1_v2</t>
  </si>
  <si>
    <t>26bier127</t>
  </si>
  <si>
    <t>26</t>
  </si>
  <si>
    <t>127</t>
  </si>
  <si>
    <t>26ch130_T60_p2_v3</t>
  </si>
  <si>
    <t>26ch130</t>
  </si>
  <si>
    <t>130</t>
  </si>
  <si>
    <t>28pr136_T60_p1_v4</t>
  </si>
  <si>
    <t>28pr136</t>
  </si>
  <si>
    <t>28</t>
  </si>
  <si>
    <t>136</t>
  </si>
  <si>
    <t>29pr144_T80_p2_v2</t>
  </si>
  <si>
    <t>29pr144</t>
  </si>
  <si>
    <t>29</t>
  </si>
  <si>
    <t>144</t>
  </si>
  <si>
    <t>30ch150_T100_p2_v4</t>
  </si>
  <si>
    <t>30ch150</t>
  </si>
  <si>
    <t>30</t>
  </si>
  <si>
    <t>150</t>
  </si>
  <si>
    <t>30kroA150_T80_p2_v3</t>
  </si>
  <si>
    <t>30kroA150</t>
  </si>
  <si>
    <t>30kroB150_T80_p1_v2</t>
  </si>
  <si>
    <t>30kroB150</t>
  </si>
  <si>
    <t>31pr152_T100_p1_v4</t>
  </si>
  <si>
    <t>31pr152</t>
  </si>
  <si>
    <t>31</t>
  </si>
  <si>
    <t>152</t>
  </si>
  <si>
    <t>32u159_T100_p2_v4</t>
  </si>
  <si>
    <t>32u159</t>
  </si>
  <si>
    <t>32</t>
  </si>
  <si>
    <t>159</t>
  </si>
  <si>
    <t>39rat195_T100_p2_v2</t>
  </si>
  <si>
    <t>39rat195</t>
  </si>
  <si>
    <t>39</t>
  </si>
  <si>
    <t>195</t>
  </si>
  <si>
    <t>40d198_T60_p1_v2</t>
  </si>
  <si>
    <t>40d198</t>
  </si>
  <si>
    <t>40</t>
  </si>
  <si>
    <t>198</t>
  </si>
  <si>
    <t>40kroa200_T80_p1_v2</t>
  </si>
  <si>
    <t>40kroa200</t>
  </si>
  <si>
    <t>200</t>
  </si>
  <si>
    <t>40krob200_T100_p2_v3</t>
  </si>
  <si>
    <t>40krob200</t>
  </si>
  <si>
    <t>45ts225_T80_p1_v4</t>
  </si>
  <si>
    <t>45ts225</t>
  </si>
  <si>
    <t>45</t>
  </si>
  <si>
    <t>225</t>
  </si>
  <si>
    <t>45tsp225_T80_p1_v2</t>
  </si>
  <si>
    <t>45tsp225</t>
  </si>
  <si>
    <t>46pr226_T60_p2_v3</t>
  </si>
  <si>
    <t>46pr226</t>
  </si>
  <si>
    <t>46</t>
  </si>
  <si>
    <t>226</t>
  </si>
  <si>
    <t>53gil262_T60_p2_v4</t>
  </si>
  <si>
    <t>53gil262</t>
  </si>
  <si>
    <t>53</t>
  </si>
  <si>
    <t>262</t>
  </si>
  <si>
    <t>53pr264_T80_p1_v3</t>
  </si>
  <si>
    <t>53pr264</t>
  </si>
  <si>
    <t>264</t>
  </si>
  <si>
    <t>56a280_T60_p1_v4</t>
  </si>
  <si>
    <t>56a280</t>
  </si>
  <si>
    <t>56</t>
  </si>
  <si>
    <t>280</t>
  </si>
  <si>
    <t>60pr299_T80_p2_v3</t>
  </si>
  <si>
    <t>60pr299</t>
  </si>
  <si>
    <t>60</t>
  </si>
  <si>
    <t>299</t>
  </si>
  <si>
    <t>64lin318_T80_p1_v4</t>
  </si>
  <si>
    <t>64lin318</t>
  </si>
  <si>
    <t>64</t>
  </si>
  <si>
    <t>318</t>
  </si>
  <si>
    <t>80rd400_T60_p2_v4</t>
  </si>
  <si>
    <t>80rd400</t>
  </si>
  <si>
    <t>80</t>
  </si>
  <si>
    <t>400</t>
  </si>
  <si>
    <t>84fl417_T100_p1_v2</t>
  </si>
  <si>
    <t>84fl417</t>
  </si>
  <si>
    <t>84</t>
  </si>
  <si>
    <t>417</t>
  </si>
  <si>
    <t>88pr439_T100_p2_v2</t>
  </si>
  <si>
    <t>88pr439</t>
  </si>
  <si>
    <t>88</t>
  </si>
  <si>
    <t>439</t>
  </si>
  <si>
    <t>89pcb442_T80_p2_v3</t>
  </si>
  <si>
    <t>89pcb442</t>
  </si>
  <si>
    <t>89</t>
  </si>
  <si>
    <t>442</t>
  </si>
  <si>
    <t>99d493_T100_p2_v3</t>
  </si>
  <si>
    <t>99d493</t>
  </si>
  <si>
    <t>493</t>
  </si>
  <si>
    <t>BestBound</t>
  </si>
  <si>
    <t>BestRestart</t>
  </si>
  <si>
    <t>Restart time</t>
  </si>
  <si>
    <t>Total iterations</t>
  </si>
  <si>
    <t>Iterations till Best</t>
  </si>
  <si>
    <t>Math time</t>
  </si>
  <si>
    <t>Normal</t>
  </si>
  <si>
    <t>Unit</t>
  </si>
  <si>
    <t>Profir dif</t>
  </si>
  <si>
    <t>Time Diff</t>
  </si>
  <si>
    <t>Row Labels</t>
  </si>
  <si>
    <t>Grand Total</t>
  </si>
  <si>
    <t>Average of Profit</t>
  </si>
  <si>
    <t>Average of Profit2</t>
  </si>
  <si>
    <t>Average of Time</t>
  </si>
  <si>
    <t>Average of Time2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</si>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</sst>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0" borderId="0" xfId="0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fteris Manousakis" refreshedDate="45034.653115972222" createdVersion="8" refreshedVersion="8" minRefreshableVersion="3" recordCount="51" xr:uid="{1513E203-5DFE-434E-9C9B-5B589EADA304}">
  <cacheSource type="worksheet">
    <worksheetSource ref="A2:AD53" sheet="comp"/>
  </cacheSource>
  <cacheFields count="30">
    <cacheField name="Num" numFmtId="0">
      <sharedItems containsSemiMixedTypes="0" containsString="0" containsNumber="1" containsInteger="1" minValue="1" maxValue="51"/>
    </cacheField>
    <cacheField name="Instance" numFmtId="0">
      <sharedItems/>
    </cacheField>
    <cacheField name="Data" numFmtId="0">
      <sharedItems/>
    </cacheField>
    <cacheField name="T" numFmtId="0">
      <sharedItems count="3">
        <s v="T100"/>
        <s v="T80"/>
        <s v="T60"/>
      </sharedItems>
    </cacheField>
    <cacheField name="P" numFmtId="0">
      <sharedItems count="2">
        <s v="p1"/>
        <s v="p2"/>
      </sharedItems>
    </cacheField>
    <cacheField name="V" numFmtId="0">
      <sharedItems count="3">
        <s v="v2"/>
        <s v="v4"/>
        <s v="v3"/>
      </sharedItems>
    </cacheField>
    <cacheField name="Sets" numFmtId="0">
      <sharedItems/>
    </cacheField>
    <cacheField name="Nodes" numFmtId="0">
      <sharedItems/>
    </cacheField>
    <cacheField name="Profit" numFmtId="0">
      <sharedItems containsSemiMixedTypes="0" containsString="0" containsNumber="1" containsInteger="1" minValue="6" maxValue="46832"/>
    </cacheField>
    <cacheField name="Time" numFmtId="0">
      <sharedItems containsSemiMixedTypes="0" containsString="0" containsNumber="1" minValue="18.8774953" maxValue="7974.8468697999997"/>
    </cacheField>
    <cacheField name="Status" numFmtId="0">
      <sharedItems/>
    </cacheField>
    <cacheField name="BestBound" numFmtId="0">
      <sharedItems containsSemiMixedTypes="0" containsString="0" containsNumber="1" containsInteger="1" minValue="69" maxValue="50583"/>
    </cacheField>
    <cacheField name="BestRestart" numFmtId="0">
      <sharedItems containsSemiMixedTypes="0" containsString="0" containsNumber="1" containsInteger="1" minValue="0" maxValue="17"/>
    </cacheField>
    <cacheField name="Restart time" numFmtId="0">
      <sharedItems containsSemiMixedTypes="0" containsString="0" containsNumber="1" minValue="0.9207168" maxValue="301.194209"/>
    </cacheField>
    <cacheField name="Total iterations" numFmtId="0">
      <sharedItems containsSemiMixedTypes="0" containsString="0" containsNumber="1" containsInteger="1" minValue="10000" maxValue="36600"/>
    </cacheField>
    <cacheField name="Iterations till Best" numFmtId="0">
      <sharedItems containsSemiMixedTypes="0" containsString="0" containsNumber="1" containsInteger="1" minValue="0" maxValue="26543"/>
    </cacheField>
    <cacheField name="Math time" numFmtId="0">
      <sharedItems containsSemiMixedTypes="0" containsString="0" containsNumber="1" minValue="0.60599999999999998" maxValue="264.64800000000002"/>
    </cacheField>
    <cacheField name="Final Gap" numFmtId="0">
      <sharedItems containsSemiMixedTypes="0" containsString="0" containsNumber="1" minValue="0.92336103416435833" maxValue="97.713414634146346"/>
    </cacheField>
    <cacheField name="Profit2" numFmtId="0">
      <sharedItems containsSemiMixedTypes="0" containsString="0" containsNumber="1" containsInteger="1" minValue="6" maxValue="21090"/>
    </cacheField>
    <cacheField name="Time2" numFmtId="0">
      <sharedItems containsSemiMixedTypes="0" containsString="0" containsNumber="1" minValue="18.353348" maxValue="37208.386047100001"/>
    </cacheField>
    <cacheField name="Status2" numFmtId="0">
      <sharedItems/>
    </cacheField>
    <cacheField name="BestBound2" numFmtId="0">
      <sharedItems containsSemiMixedTypes="0" containsString="0" containsNumber="1" containsInteger="1" minValue="69" maxValue="50583"/>
    </cacheField>
    <cacheField name="BestRestart2" numFmtId="0">
      <sharedItems containsSemiMixedTypes="0" containsString="0" containsNumber="1" containsInteger="1" minValue="0" maxValue="18"/>
    </cacheField>
    <cacheField name="Restart time2" numFmtId="0">
      <sharedItems containsSemiMixedTypes="0" containsString="0" containsNumber="1" minValue="0.89185060000000005" maxValue="4258.5336200000002"/>
    </cacheField>
    <cacheField name="Total iterations2" numFmtId="0">
      <sharedItems containsSemiMixedTypes="0" containsString="0" containsNumber="1" containsInteger="1" minValue="10000" maxValue="59268"/>
    </cacheField>
    <cacheField name="Iterations till Best2" numFmtId="0">
      <sharedItems containsSemiMixedTypes="0" containsString="0" containsNumber="1" containsInteger="1" minValue="0" maxValue="43367"/>
    </cacheField>
    <cacheField name="Math time2" numFmtId="0">
      <sharedItems containsSemiMixedTypes="0" containsString="0" containsNumber="1" minValue="0.48299999999999998" maxValue="4216.7619999999997"/>
    </cacheField>
    <cacheField name="Final Gap2" numFmtId="0">
      <sharedItems containsSemiMixedTypes="0" containsString="0" containsNumber="1" minValue="21.428571428571431" maxValue="98.323170731707322"/>
    </cacheField>
    <cacheField name="Profir dif" numFmtId="10">
      <sharedItems containsSemiMixedTypes="0" containsString="0" containsNumber="1" minValue="0" maxValue="0.67647058823529416"/>
    </cacheField>
    <cacheField name="Time Diff" numFmtId="10">
      <sharedItems containsSemiMixedTypes="0" containsString="0" containsNumber="1" minValue="-0.72803231938439483" maxValue="37.540067645944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s v="115rat575_T100_p1_v2"/>
    <s v="115rat575"/>
    <x v="0"/>
    <x v="0"/>
    <x v="0"/>
    <s v="115"/>
    <s v="575"/>
    <n v="533"/>
    <n v="551.16068640000003"/>
    <s v="Feasible"/>
    <n v="574"/>
    <n v="13"/>
    <n v="47.184542800000003"/>
    <n v="36544"/>
    <n v="26543"/>
    <n v="33.017000000000003"/>
    <n v="7.1428571428571423"/>
    <n v="194"/>
    <n v="1504.4275967000001"/>
    <s v="Feasible"/>
    <n v="574"/>
    <n v="4"/>
    <n v="51.9713177"/>
    <n v="15975"/>
    <n v="5974"/>
    <n v="15.807"/>
    <n v="66.2020905923345"/>
    <n v="0.63602251407129451"/>
    <n v="1.7295626009293685"/>
  </r>
  <r>
    <n v="2"/>
    <s v="115u574_T80_p2_v2"/>
    <s v="115u574"/>
    <x v="1"/>
    <x v="1"/>
    <x v="0"/>
    <s v="115"/>
    <s v="574"/>
    <n v="24128"/>
    <n v="654.27874650000001"/>
    <s v="Feasible"/>
    <n v="28957"/>
    <n v="17"/>
    <n v="15.472514800000001"/>
    <n v="11694"/>
    <n v="1693"/>
    <n v="9.8520000000000003"/>
    <n v="16.676451289843559"/>
    <n v="10725"/>
    <n v="1332.3842224"/>
    <s v="Feasible"/>
    <n v="28957"/>
    <n v="15"/>
    <n v="100.09604760000001"/>
    <n v="26347"/>
    <n v="16346"/>
    <n v="33.045000000000002"/>
    <n v="62.962323445108261"/>
    <n v="0.55549568965517238"/>
    <n v="1.0364167864651859"/>
  </r>
  <r>
    <n v="3"/>
    <s v="11berlin52_T60_p2_v2"/>
    <s v="11berlin52"/>
    <x v="2"/>
    <x v="1"/>
    <x v="0"/>
    <s v="11"/>
    <s v="52"/>
    <n v="2023"/>
    <n v="57.718398000000001"/>
    <s v="Feasible"/>
    <n v="2608"/>
    <n v="0"/>
    <n v="3.3489692"/>
    <n v="10004"/>
    <n v="3"/>
    <n v="3.1619999999999999"/>
    <n v="22.430981595092021"/>
    <n v="1274"/>
    <n v="95.878205399999999"/>
    <s v="Feasible"/>
    <n v="2608"/>
    <n v="0"/>
    <n v="5.8076825000000003"/>
    <n v="10358"/>
    <n v="357"/>
    <n v="5.4219999999999997"/>
    <n v="51.150306748466257"/>
    <n v="0.37024221453287198"/>
    <n v="0.6611376739874173"/>
  </r>
  <r>
    <n v="4"/>
    <s v="11eil51_T60_p2_v2"/>
    <s v="11eil51"/>
    <x v="2"/>
    <x v="1"/>
    <x v="0"/>
    <s v="11"/>
    <s v="51"/>
    <n v="1466"/>
    <n v="67.483562599999999"/>
    <s v="Feasible"/>
    <n v="2575"/>
    <n v="0"/>
    <n v="2.8792460000000002"/>
    <n v="10001"/>
    <n v="0"/>
    <n v="2.7589999999999999"/>
    <n v="43.067961165048537"/>
    <n v="527"/>
    <n v="18.353348"/>
    <s v="Feasible"/>
    <n v="2575"/>
    <n v="0"/>
    <n v="0.99772819999999995"/>
    <n v="10005"/>
    <n v="4"/>
    <n v="0.78100000000000003"/>
    <n v="79.533980582524279"/>
    <n v="0.64051841746248295"/>
    <n v="-0.72803231938439483"/>
  </r>
  <r>
    <n v="5"/>
    <s v="131p654_T80_p2_v4"/>
    <s v="131p654"/>
    <x v="1"/>
    <x v="1"/>
    <x v="1"/>
    <s v="131"/>
    <s v="654"/>
    <n v="8708"/>
    <n v="126.298796"/>
    <s v="Feasible"/>
    <n v="32997"/>
    <n v="0"/>
    <n v="6.1379000000000001"/>
    <n v="10013"/>
    <n v="12"/>
    <n v="0.83699999999999997"/>
    <n v="73.609722095948115"/>
    <n v="8632"/>
    <n v="531.33669620000001"/>
    <s v="Feasible"/>
    <n v="32997"/>
    <n v="10"/>
    <n v="16.104541300000001"/>
    <n v="10167"/>
    <n v="166"/>
    <n v="3.5289999999999999"/>
    <n v="73.840046064793768"/>
    <n v="8.727606798346348E-3"/>
    <n v="3.206981483813987"/>
  </r>
  <r>
    <n v="6"/>
    <s v="132d657_T60_p1_v4"/>
    <s v="132d657"/>
    <x v="2"/>
    <x v="0"/>
    <x v="1"/>
    <s v="132"/>
    <s v="657"/>
    <n v="15"/>
    <n v="175.26946899999999"/>
    <s v="Feasible"/>
    <n v="656"/>
    <n v="0"/>
    <n v="7.7377674000000001"/>
    <n v="10000"/>
    <n v="0"/>
    <n v="6.0819999999999999"/>
    <n v="97.713414634146346"/>
    <n v="11"/>
    <n v="157.54745349999999"/>
    <s v="Feasible"/>
    <n v="656"/>
    <n v="0"/>
    <n v="7.2120072999999998"/>
    <n v="10000"/>
    <n v="0"/>
    <n v="3.7869999999999999"/>
    <n v="98.323170731707322"/>
    <n v="0.26666666666666666"/>
    <n v="-0.101112963946961"/>
  </r>
  <r>
    <n v="7"/>
    <s v="145u724_T100_p1_v4"/>
    <s v="145u724"/>
    <x v="0"/>
    <x v="0"/>
    <x v="1"/>
    <s v="145"/>
    <s v="724"/>
    <n v="437"/>
    <n v="651.05201680000005"/>
    <s v="Feasible"/>
    <n v="723"/>
    <n v="1"/>
    <n v="36.248369500000003"/>
    <n v="18816"/>
    <n v="7955"/>
    <n v="16.215"/>
    <n v="39.557399723374829"/>
    <n v="253"/>
    <n v="3500.3813583000001"/>
    <s v="Feasible"/>
    <n v="723"/>
    <n v="1"/>
    <n v="338.42148609999998"/>
    <n v="52875"/>
    <n v="42014"/>
    <n v="173.20400000000001"/>
    <n v="65.006915629322265"/>
    <n v="0.42105263157894735"/>
    <n v="4.3765002917966536"/>
  </r>
  <r>
    <n v="8"/>
    <s v="14st70_T80_p1_v2"/>
    <s v="14st70"/>
    <x v="1"/>
    <x v="0"/>
    <x v="0"/>
    <s v="14"/>
    <s v="70"/>
    <n v="43"/>
    <n v="19.071909900000001"/>
    <s v="Feasible"/>
    <n v="69"/>
    <n v="0"/>
    <n v="1.0179647999999999"/>
    <n v="10004"/>
    <n v="3"/>
    <n v="0.83899999999999997"/>
    <n v="37.681159420289859"/>
    <n v="23"/>
    <n v="90.533840999999995"/>
    <s v="Feasible"/>
    <n v="69"/>
    <n v="0"/>
    <n v="5.2203587999999996"/>
    <n v="10057"/>
    <n v="56"/>
    <n v="4.7249999999999996"/>
    <n v="66.666666666666657"/>
    <n v="0.46511627906976744"/>
    <n v="3.7469729814526853"/>
  </r>
  <r>
    <n v="9"/>
    <s v="157rat783_T100_p1_v3"/>
    <s v="157rat783"/>
    <x v="0"/>
    <x v="0"/>
    <x v="2"/>
    <s v="157"/>
    <s v="783"/>
    <n v="625"/>
    <n v="722.84219089999999"/>
    <s v="Feasible"/>
    <n v="782"/>
    <n v="4"/>
    <n v="43.239953800000002"/>
    <n v="27377"/>
    <n v="15631"/>
    <n v="21.024999999999999"/>
    <n v="20.076726342711002"/>
    <n v="257"/>
    <n v="2328.6395579"/>
    <s v="Feasible"/>
    <n v="782"/>
    <n v="16"/>
    <n v="121.04044089999999"/>
    <n v="15185"/>
    <n v="3439"/>
    <n v="68.173000000000002"/>
    <n v="67.135549872122752"/>
    <n v="0.58879999999999999"/>
    <n v="2.2215047588750263"/>
  </r>
  <r>
    <n v="10"/>
    <s v="16eil76_T60_p1_v3"/>
    <s v="16eil76"/>
    <x v="2"/>
    <x v="0"/>
    <x v="2"/>
    <s v="16"/>
    <s v="76"/>
    <n v="34"/>
    <n v="29.660061200000001"/>
    <s v="Feasible"/>
    <n v="75"/>
    <n v="0"/>
    <n v="1.3690735000000001"/>
    <n v="10002"/>
    <n v="1"/>
    <n v="1.1559999999999999"/>
    <n v="54.666666666666657"/>
    <n v="11"/>
    <n v="50.973747699999997"/>
    <s v="Feasible"/>
    <n v="75"/>
    <n v="0"/>
    <n v="0.89185060000000005"/>
    <n v="10068"/>
    <n v="67"/>
    <n v="0.48299999999999998"/>
    <n v="85.333333333333343"/>
    <n v="0.67647058823529416"/>
    <n v="0.71859887126598354"/>
  </r>
  <r>
    <n v="11"/>
    <s v="16pr76_T60_p2_v4"/>
    <s v="16pr76"/>
    <x v="2"/>
    <x v="1"/>
    <x v="1"/>
    <s v="16"/>
    <s v="76"/>
    <n v="736"/>
    <n v="40.169397500000002"/>
    <s v="Feasible"/>
    <n v="3800"/>
    <n v="0"/>
    <n v="2.1604800000000002"/>
    <n v="10000"/>
    <n v="0"/>
    <n v="1.9339999999999999"/>
    <n v="80.631578947368425"/>
    <n v="482"/>
    <n v="48.1926305"/>
    <s v="Feasible"/>
    <n v="3800"/>
    <n v="0"/>
    <n v="1.7133354999999999"/>
    <n v="10009"/>
    <n v="8"/>
    <n v="1.246"/>
    <n v="87.31578947368422"/>
    <n v="0.34510869565217389"/>
    <n v="0.19973495992813925"/>
  </r>
  <r>
    <n v="12"/>
    <s v="201pr1002_T100_p2_v3"/>
    <s v="201pr1002"/>
    <x v="0"/>
    <x v="1"/>
    <x v="2"/>
    <s v="201"/>
    <s v="1002"/>
    <n v="46832"/>
    <n v="5390.2109675000002"/>
    <s v="Feasible"/>
    <n v="50583"/>
    <n v="0"/>
    <n v="301.194209"/>
    <n v="33676"/>
    <n v="18645"/>
    <n v="264.64800000000002"/>
    <n v="7.4155348634916862"/>
    <n v="21090"/>
    <n v="13652.412131900001"/>
    <s v="Feasible"/>
    <n v="50583"/>
    <n v="12"/>
    <n v="397.44606729999998"/>
    <n v="28381"/>
    <n v="13350"/>
    <n v="202.678"/>
    <n v="58.306150287646062"/>
    <n v="0.54966689443115824"/>
    <n v="1.5328159165228445"/>
  </r>
  <r>
    <n v="13"/>
    <s v="20kroA100_T100_p1_v4"/>
    <s v="20kroA100"/>
    <x v="0"/>
    <x v="0"/>
    <x v="1"/>
    <s v="20"/>
    <s v="100"/>
    <n v="57"/>
    <n v="58.864075800000002"/>
    <s v="Feasible"/>
    <n v="99"/>
    <n v="0"/>
    <n v="3.0735657000000001"/>
    <n v="12039"/>
    <n v="2038"/>
    <n v="2.734"/>
    <n v="42.424242424242422"/>
    <n v="28"/>
    <n v="87.312130100000005"/>
    <s v="Feasible"/>
    <n v="99"/>
    <n v="1"/>
    <n v="5.1357499999999998"/>
    <n v="10037"/>
    <n v="36"/>
    <n v="4.2610000000000001"/>
    <n v="71.717171717171709"/>
    <n v="0.50877192982456143"/>
    <n v="0.48328380108534724"/>
  </r>
  <r>
    <n v="14"/>
    <s v="20kroB100_T60_p2_v3"/>
    <s v="20kroB100"/>
    <x v="2"/>
    <x v="1"/>
    <x v="2"/>
    <s v="20"/>
    <s v="100"/>
    <n v="1927"/>
    <n v="90.614705499999999"/>
    <s v="Feasible"/>
    <n v="5008"/>
    <n v="0"/>
    <n v="5.1559894000000002"/>
    <n v="10000"/>
    <n v="0"/>
    <n v="4.9210000000000003"/>
    <n v="61.521565495207668"/>
    <n v="1257"/>
    <n v="45.0017073"/>
    <s v="Feasible"/>
    <n v="5008"/>
    <n v="0"/>
    <n v="2.4370083999999999"/>
    <n v="10527"/>
    <n v="526"/>
    <n v="1.66"/>
    <n v="74.900159744408938"/>
    <n v="0.3476907109496627"/>
    <n v="-0.50337302260503403"/>
  </r>
  <r>
    <n v="15"/>
    <s v="20kroC100_T100_p1_v3"/>
    <s v="20kroC100"/>
    <x v="0"/>
    <x v="0"/>
    <x v="2"/>
    <s v="20"/>
    <s v="100"/>
    <n v="59"/>
    <n v="74.2386482"/>
    <s v="Feasible"/>
    <n v="99"/>
    <n v="0"/>
    <n v="3.3599315000000001"/>
    <n v="10002"/>
    <n v="1"/>
    <n v="3.1219999999999999"/>
    <n v="40.404040404040401"/>
    <n v="32"/>
    <n v="102.79644570000001"/>
    <s v="Feasible"/>
    <n v="99"/>
    <n v="0"/>
    <n v="2.5704264999999999"/>
    <n v="10248"/>
    <n v="247"/>
    <n v="1.7509999999999999"/>
    <n v="67.676767676767682"/>
    <n v="0.4576271186440678"/>
    <n v="0.38467561293768288"/>
  </r>
  <r>
    <n v="16"/>
    <s v="20kroD100_T100_p2_v3"/>
    <s v="20kroD100"/>
    <x v="0"/>
    <x v="1"/>
    <x v="2"/>
    <s v="20"/>
    <s v="100"/>
    <n v="2739"/>
    <n v="25.8365814"/>
    <s v="Feasible"/>
    <n v="5008"/>
    <n v="0"/>
    <n v="1.4675807000000001"/>
    <n v="10053"/>
    <n v="52"/>
    <n v="1.2470000000000001"/>
    <n v="45.307507987220447"/>
    <n v="1588"/>
    <n v="68.812584000000001"/>
    <s v="Feasible"/>
    <n v="5008"/>
    <n v="0"/>
    <n v="2.6331039999999999"/>
    <n v="10222"/>
    <n v="221"/>
    <n v="1.7989999999999999"/>
    <n v="68.290734824281145"/>
    <n v="0.42022635998539615"/>
    <n v="1.6633780582132278"/>
  </r>
  <r>
    <n v="17"/>
    <s v="20kroE100_T60_p2_v3"/>
    <s v="20kroE100"/>
    <x v="2"/>
    <x v="1"/>
    <x v="2"/>
    <s v="20"/>
    <s v="100"/>
    <n v="2098"/>
    <n v="19.220258000000001"/>
    <s v="Feasible"/>
    <n v="5008"/>
    <n v="0"/>
    <n v="0.9207168"/>
    <n v="10004"/>
    <n v="3"/>
    <n v="0.69299999999999995"/>
    <n v="58.107028753993603"/>
    <n v="971"/>
    <n v="58.211808400000002"/>
    <s v="Feasible"/>
    <n v="5008"/>
    <n v="0"/>
    <n v="1.4060299999999999"/>
    <n v="10592"/>
    <n v="591"/>
    <n v="0.75"/>
    <n v="80.611022364217249"/>
    <n v="0.53717826501429933"/>
    <n v="2.0286694590676149"/>
  </r>
  <r>
    <n v="18"/>
    <s v="20rat99_T80_p1_v3"/>
    <s v="20rat99"/>
    <x v="1"/>
    <x v="0"/>
    <x v="2"/>
    <s v="20"/>
    <s v="99"/>
    <n v="30"/>
    <n v="66.996233599999996"/>
    <s v="Feasible"/>
    <n v="98"/>
    <n v="0"/>
    <n v="3.2739916"/>
    <n v="10000"/>
    <n v="0"/>
    <n v="3.0409999999999999"/>
    <n v="69.387755102040813"/>
    <n v="16"/>
    <n v="24.042313199999999"/>
    <s v="Feasible"/>
    <n v="98"/>
    <n v="8"/>
    <n v="1.2106387000000001"/>
    <n v="10326"/>
    <n v="325"/>
    <n v="0.625"/>
    <n v="83.673469387755105"/>
    <n v="0.46666666666666667"/>
    <n v="-0.64113933115189337"/>
  </r>
  <r>
    <n v="19"/>
    <s v="20rd100_T60_p2_v2"/>
    <s v="20rd100"/>
    <x v="2"/>
    <x v="1"/>
    <x v="0"/>
    <s v="20"/>
    <s v="100"/>
    <n v="2178"/>
    <n v="24.300186700000001"/>
    <s v="Feasible"/>
    <n v="5008"/>
    <n v="0"/>
    <n v="0.96483620000000003"/>
    <n v="10013"/>
    <n v="12"/>
    <n v="0.78700000000000003"/>
    <n v="56.509584664536739"/>
    <n v="1534"/>
    <n v="58.731210599999997"/>
    <s v="Feasible"/>
    <n v="5008"/>
    <n v="0"/>
    <n v="1.9973620000000001"/>
    <n v="10252"/>
    <n v="251"/>
    <n v="1.3069999999999999"/>
    <n v="69.369009584664525"/>
    <n v="0.29568411386593207"/>
    <n v="1.4169036775342965"/>
  </r>
  <r>
    <n v="20"/>
    <s v="212u1060_T60_p1_v4"/>
    <s v="212u1060"/>
    <x v="2"/>
    <x v="0"/>
    <x v="1"/>
    <s v="212"/>
    <s v="1060"/>
    <n v="504"/>
    <n v="1101.7301146"/>
    <s v="Feasible"/>
    <n v="1059"/>
    <n v="15"/>
    <n v="90.379163399999996"/>
    <n v="36600"/>
    <n v="20699"/>
    <n v="31.094000000000001"/>
    <n v="52.407932011331447"/>
    <n v="292"/>
    <n v="6480.0621708999997"/>
    <s v="Feasible"/>
    <n v="1059"/>
    <n v="3"/>
    <n v="562.57226809999997"/>
    <n v="59268"/>
    <n v="43367"/>
    <n v="238.07599999999999"/>
    <n v="72.42681775259679"/>
    <n v="0.42063492063492064"/>
    <n v="4.8817146640787668"/>
  </r>
  <r>
    <n v="21"/>
    <s v="217vm1084_T100_p1_v2"/>
    <s v="217vm1084"/>
    <x v="0"/>
    <x v="0"/>
    <x v="0"/>
    <s v="217"/>
    <s v="1084"/>
    <n v="1073"/>
    <n v="7974.8468697999997"/>
    <s v="Feasible"/>
    <n v="1083"/>
    <n v="0"/>
    <n v="173.24374299999999"/>
    <n v="16887"/>
    <n v="626"/>
    <n v="155.428"/>
    <n v="0.92336103416435833"/>
    <n v="787"/>
    <n v="37208.386047100001"/>
    <s v="Feasible"/>
    <n v="1083"/>
    <n v="3"/>
    <n v="1321.0430182"/>
    <n v="29423"/>
    <n v="13162"/>
    <n v="1062.6669999999999"/>
    <n v="27.331486611264999"/>
    <n v="0.26654240447343897"/>
    <n v="3.6657179322156872"/>
  </r>
  <r>
    <n v="22"/>
    <s v="21eil101_T80_p2_v2"/>
    <s v="21eil101"/>
    <x v="1"/>
    <x v="1"/>
    <x v="0"/>
    <s v="21"/>
    <s v="101"/>
    <n v="4246"/>
    <n v="302.83654790000003"/>
    <s v="Feasible"/>
    <n v="5050"/>
    <n v="0"/>
    <n v="16.749577599999999"/>
    <n v="10550"/>
    <n v="549"/>
    <n v="16.451000000000001"/>
    <n v="15.920792079207921"/>
    <n v="1664"/>
    <n v="107.9536884"/>
    <s v="Feasible"/>
    <n v="5050"/>
    <n v="0"/>
    <n v="3.8934744000000001"/>
    <n v="10039"/>
    <n v="38"/>
    <n v="3.1749999999999998"/>
    <n v="67.049504950495049"/>
    <n v="0.60810174281676876"/>
    <n v="-0.64352490097843973"/>
  </r>
  <r>
    <n v="23"/>
    <s v="21lin105_T100_p1_v3"/>
    <s v="21lin105"/>
    <x v="0"/>
    <x v="0"/>
    <x v="2"/>
    <s v="21"/>
    <s v="105"/>
    <n v="53"/>
    <n v="25.988902899999999"/>
    <s v="Feasible"/>
    <n v="104"/>
    <n v="0"/>
    <n v="1.2922777999999999"/>
    <n v="10005"/>
    <n v="4"/>
    <n v="1.0760000000000001"/>
    <n v="49.038461538461533"/>
    <n v="36"/>
    <n v="42.469114699999999"/>
    <s v="Feasible"/>
    <n v="104"/>
    <n v="0"/>
    <n v="1.535121"/>
    <n v="10048"/>
    <n v="47"/>
    <n v="0.71299999999999997"/>
    <n v="65.384615384615387"/>
    <n v="0.32075471698113206"/>
    <n v="0.63412495184627438"/>
  </r>
  <r>
    <n v="24"/>
    <s v="22pr107_T80_p2_v2"/>
    <s v="22pr107"/>
    <x v="1"/>
    <x v="1"/>
    <x v="0"/>
    <s v="22"/>
    <s v="107"/>
    <n v="2123"/>
    <n v="18.8774953"/>
    <s v="Feasible"/>
    <n v="5363"/>
    <n v="0"/>
    <n v="0.950345"/>
    <n v="10000"/>
    <n v="0"/>
    <n v="0.68600000000000005"/>
    <n v="60.413947417490213"/>
    <n v="2123"/>
    <n v="53.0191503"/>
    <s v="Feasible"/>
    <n v="5363"/>
    <n v="0"/>
    <n v="2.0515276"/>
    <n v="10195"/>
    <n v="194"/>
    <n v="1.296"/>
    <n v="60.413947417490213"/>
    <n v="0"/>
    <n v="1.8085903059395809"/>
  </r>
  <r>
    <n v="25"/>
    <s v="25pr124_T100_p1_v3"/>
    <s v="25pr124"/>
    <x v="0"/>
    <x v="0"/>
    <x v="2"/>
    <s v="25"/>
    <s v="124"/>
    <n v="66"/>
    <n v="34.666842000000003"/>
    <s v="Feasible"/>
    <n v="123"/>
    <n v="0"/>
    <n v="1.0726823000000001"/>
    <n v="10075"/>
    <n v="74"/>
    <n v="0.79900000000000004"/>
    <n v="46.341463414634148"/>
    <n v="48"/>
    <n v="104.9241885"/>
    <s v="Feasible"/>
    <n v="123"/>
    <n v="0"/>
    <n v="4.7940771"/>
    <n v="10257"/>
    <n v="256"/>
    <n v="3.5670000000000002"/>
    <n v="60.975609756097562"/>
    <n v="0.27272727272727271"/>
    <n v="2.0266439758198911"/>
  </r>
  <r>
    <n v="26"/>
    <s v="26bier127_T80_p1_v2"/>
    <s v="26bier127"/>
    <x v="1"/>
    <x v="0"/>
    <x v="0"/>
    <s v="26"/>
    <s v="127"/>
    <n v="120"/>
    <n v="416.73046310000001"/>
    <s v="Feasible"/>
    <n v="126"/>
    <n v="0"/>
    <n v="20.158917599999999"/>
    <n v="10617"/>
    <n v="616"/>
    <n v="19.884"/>
    <n v="4.7619047619047619"/>
    <n v="99"/>
    <n v="320.82495699999998"/>
    <s v="Feasible"/>
    <n v="126"/>
    <n v="1"/>
    <n v="22.3068159"/>
    <n v="17252"/>
    <n v="7251"/>
    <n v="19.933"/>
    <n v="21.428571428571431"/>
    <n v="0.17499999999999999"/>
    <n v="-0.23013797788280774"/>
  </r>
  <r>
    <n v="27"/>
    <s v="26ch130_T60_p2_v3"/>
    <s v="26ch130"/>
    <x v="2"/>
    <x v="1"/>
    <x v="2"/>
    <s v="26"/>
    <s v="130"/>
    <n v="3236"/>
    <n v="91.190816799999993"/>
    <s v="Feasible"/>
    <n v="6503"/>
    <n v="0"/>
    <n v="7.0278716000000001"/>
    <n v="19775"/>
    <n v="9774"/>
    <n v="6.3760000000000003"/>
    <n v="50.238351530063049"/>
    <n v="1500"/>
    <n v="106.964733"/>
    <s v="Feasible"/>
    <n v="6503"/>
    <n v="0"/>
    <n v="6.8098660000000004"/>
    <n v="11616"/>
    <n v="1615"/>
    <n v="5.1550000000000002"/>
    <n v="76.933722897124397"/>
    <n v="0.53646477132262049"/>
    <n v="0.17297702502868692"/>
  </r>
  <r>
    <n v="28"/>
    <s v="28pr136_T60_p1_v4"/>
    <s v="28pr136"/>
    <x v="2"/>
    <x v="0"/>
    <x v="1"/>
    <s v="28"/>
    <s v="136"/>
    <n v="32"/>
    <n v="59.568391099999999"/>
    <s v="Feasible"/>
    <n v="135"/>
    <n v="0"/>
    <n v="2.8290671999999999"/>
    <n v="10000"/>
    <n v="0"/>
    <n v="2.4020000000000001"/>
    <n v="76.296296296296291"/>
    <n v="19"/>
    <n v="38.946525100000002"/>
    <s v="Feasible"/>
    <n v="135"/>
    <n v="0"/>
    <n v="2.4973353999999999"/>
    <n v="10119"/>
    <n v="118"/>
    <n v="1.569"/>
    <n v="85.925925925925924"/>
    <n v="0.40625"/>
    <n v="-0.34618806415941622"/>
  </r>
  <r>
    <n v="29"/>
    <s v="29pr144_T80_p2_v2"/>
    <s v="29pr144"/>
    <x v="1"/>
    <x v="1"/>
    <x v="0"/>
    <s v="29"/>
    <s v="144"/>
    <n v="4339"/>
    <n v="172.17740000000001"/>
    <s v="Feasible"/>
    <n v="7242"/>
    <n v="0"/>
    <n v="8.4962140999999995"/>
    <n v="10110"/>
    <n v="109"/>
    <n v="8.125"/>
    <n v="40.085611709472524"/>
    <n v="3739"/>
    <n v="185.0723026"/>
    <s v="Feasible"/>
    <n v="7242"/>
    <n v="0"/>
    <n v="9.0237355000000008"/>
    <n v="12254"/>
    <n v="2253"/>
    <n v="7.08"/>
    <n v="48.370615851974591"/>
    <n v="0.13828070984097718"/>
    <n v="7.4893119538336592E-2"/>
  </r>
  <r>
    <n v="30"/>
    <s v="30ch150_T100_p2_v4"/>
    <s v="30ch150"/>
    <x v="0"/>
    <x v="1"/>
    <x v="1"/>
    <s v="30"/>
    <s v="150"/>
    <n v="3209"/>
    <n v="20.7587586"/>
    <s v="Feasible"/>
    <n v="7533"/>
    <n v="0"/>
    <n v="1.0350395999999999"/>
    <n v="10037"/>
    <n v="36"/>
    <n v="0.60599999999999998"/>
    <n v="57.400769945572819"/>
    <n v="1986"/>
    <n v="62.932145400000003"/>
    <s v="Feasible"/>
    <n v="7533"/>
    <n v="0"/>
    <n v="3.7218517000000002"/>
    <n v="11417"/>
    <n v="1416"/>
    <n v="2.0310000000000001"/>
    <n v="73.636001592990837"/>
    <n v="0.38111561234029295"/>
    <n v="2.031594837275096"/>
  </r>
  <r>
    <n v="31"/>
    <s v="30kroA150_T80_p2_v3"/>
    <s v="30kroA150"/>
    <x v="1"/>
    <x v="1"/>
    <x v="2"/>
    <s v="30"/>
    <s v="150"/>
    <n v="4539"/>
    <n v="180.75362989999999"/>
    <s v="Feasible"/>
    <n v="7533"/>
    <n v="0"/>
    <n v="10.4966276"/>
    <n v="10127"/>
    <n v="126"/>
    <n v="9.9440000000000008"/>
    <n v="39.745121465551577"/>
    <n v="2092"/>
    <n v="158.7576353"/>
    <s v="Feasible"/>
    <n v="7533"/>
    <n v="3"/>
    <n v="10.486966199999999"/>
    <n v="20356"/>
    <n v="10355"/>
    <n v="7.6820000000000004"/>
    <n v="72.228859684056815"/>
    <n v="0.53910552985239035"/>
    <n v="-0.12169047234165664"/>
  </r>
  <r>
    <n v="32"/>
    <s v="30kroB150_T80_p1_v2"/>
    <s v="30kroB150"/>
    <x v="1"/>
    <x v="0"/>
    <x v="0"/>
    <s v="30"/>
    <s v="150"/>
    <n v="113"/>
    <n v="170.4024953"/>
    <s v="Feasible"/>
    <n v="149"/>
    <n v="0"/>
    <n v="9.7473752999999999"/>
    <n v="11878"/>
    <n v="1877"/>
    <n v="9.3759999999999994"/>
    <n v="24.161073825503362"/>
    <n v="52"/>
    <n v="164.9298087"/>
    <s v="Feasible"/>
    <n v="149"/>
    <n v="0"/>
    <n v="8.3373468000000006"/>
    <n v="15135"/>
    <n v="5134"/>
    <n v="5.6120000000000001"/>
    <n v="65.100671140939596"/>
    <n v="0.53982300884955747"/>
    <n v="-3.2116235096000985E-2"/>
  </r>
  <r>
    <n v="33"/>
    <s v="31pr152_T100_p1_v4"/>
    <s v="31pr152"/>
    <x v="0"/>
    <x v="0"/>
    <x v="1"/>
    <s v="31"/>
    <s v="152"/>
    <n v="38"/>
    <n v="36.449472800000002"/>
    <s v="Feasible"/>
    <n v="151"/>
    <n v="0"/>
    <n v="1.5750511"/>
    <n v="10000"/>
    <n v="0"/>
    <n v="1.1639999999999999"/>
    <n v="74.83443708609272"/>
    <n v="29"/>
    <n v="38.495624499999998"/>
    <s v="Feasible"/>
    <n v="151"/>
    <n v="17"/>
    <n v="2.132307"/>
    <n v="10031"/>
    <n v="30"/>
    <n v="1.0940000000000001"/>
    <n v="80.794701986754973"/>
    <n v="0.23684210526315788"/>
    <n v="5.6136661049319643E-2"/>
  </r>
  <r>
    <n v="34"/>
    <s v="32u159_T100_p2_v4"/>
    <s v="32u159"/>
    <x v="0"/>
    <x v="1"/>
    <x v="1"/>
    <s v="32"/>
    <s v="159"/>
    <n v="3978"/>
    <n v="123.2075749"/>
    <s v="Feasible"/>
    <n v="8037"/>
    <n v="0"/>
    <n v="6.2943246999999998"/>
    <n v="10006"/>
    <n v="5"/>
    <n v="5.8739999999999997"/>
    <n v="50.503919372900342"/>
    <n v="2464"/>
    <n v="67.9703126"/>
    <s v="Feasible"/>
    <n v="8037"/>
    <n v="1"/>
    <n v="2.8566802"/>
    <n v="11857"/>
    <n v="1856"/>
    <n v="0.88700000000000001"/>
    <n v="69.341794201816597"/>
    <n v="0.3805932629462041"/>
    <n v="-0.44832683659939482"/>
  </r>
  <r>
    <n v="35"/>
    <s v="39rat195_T100_p2_v2"/>
    <s v="39rat195"/>
    <x v="0"/>
    <x v="1"/>
    <x v="0"/>
    <s v="39"/>
    <s v="195"/>
    <n v="6644"/>
    <n v="137.0684445"/>
    <s v="Feasible"/>
    <n v="9863"/>
    <n v="0"/>
    <n v="6.7173295"/>
    <n v="13181"/>
    <n v="3180"/>
    <n v="6.0979999999999999"/>
    <n v="32.637128662678698"/>
    <n v="3277"/>
    <n v="118.3365769"/>
    <s v="Feasible"/>
    <n v="9863"/>
    <n v="9"/>
    <n v="6.0031401000000004"/>
    <n v="12466"/>
    <n v="2465"/>
    <n v="3.4329999999999998"/>
    <n v="66.774814965020795"/>
    <n v="0.50677302829620707"/>
    <n v="-0.1366606856036803"/>
  </r>
  <r>
    <n v="36"/>
    <s v="40d198_T60_p1_v2"/>
    <s v="40d198"/>
    <x v="2"/>
    <x v="0"/>
    <x v="0"/>
    <s v="40"/>
    <s v="198"/>
    <n v="6"/>
    <n v="89.845441399999999"/>
    <s v="Feasible"/>
    <n v="197"/>
    <n v="0"/>
    <n v="4.6011452999999998"/>
    <n v="10000"/>
    <n v="0"/>
    <n v="4.2889999999999997"/>
    <n v="96.954314720812178"/>
    <n v="6"/>
    <n v="49.2840354"/>
    <s v="Feasible"/>
    <n v="197"/>
    <n v="0"/>
    <n v="2.6300382999999998"/>
    <n v="10000"/>
    <n v="0"/>
    <n v="2.0409999999999999"/>
    <n v="96.954314720812178"/>
    <n v="0"/>
    <n v="-0.45145758502556588"/>
  </r>
  <r>
    <n v="37"/>
    <s v="40kroa200_T80_p1_v2"/>
    <s v="40kroa200"/>
    <x v="1"/>
    <x v="0"/>
    <x v="0"/>
    <s v="40"/>
    <s v="200"/>
    <n v="154"/>
    <n v="256.66872069999999"/>
    <s v="Feasible"/>
    <n v="199"/>
    <n v="0"/>
    <n v="11.4588743"/>
    <n v="11984"/>
    <n v="1983"/>
    <n v="10.778"/>
    <n v="22.613065326633169"/>
    <n v="78"/>
    <n v="248.17732280000001"/>
    <s v="Feasible"/>
    <n v="199"/>
    <n v="5"/>
    <n v="18.9660607"/>
    <n v="24448"/>
    <n v="14447"/>
    <n v="11.08"/>
    <n v="60.804020100502512"/>
    <n v="0.4935064935064935"/>
    <n v="-3.3083103686502233E-2"/>
  </r>
  <r>
    <n v="38"/>
    <s v="40krob200_T100_p2_v3"/>
    <s v="40krob200"/>
    <x v="0"/>
    <x v="1"/>
    <x v="2"/>
    <s v="40"/>
    <s v="200"/>
    <n v="7061"/>
    <n v="252.59426759999999"/>
    <s v="Feasible"/>
    <n v="10058"/>
    <n v="1"/>
    <n v="13.893806400000001"/>
    <n v="15801"/>
    <n v="5800"/>
    <n v="12.96"/>
    <n v="29.797176377013319"/>
    <n v="4657"/>
    <n v="299.68670639999999"/>
    <s v="Feasible"/>
    <n v="10058"/>
    <n v="10"/>
    <n v="14.107018200000001"/>
    <n v="18402"/>
    <n v="8401"/>
    <n v="8.6750000000000007"/>
    <n v="53.698548419168823"/>
    <n v="0.34046169097861495"/>
    <n v="0.18643510499048235"/>
  </r>
  <r>
    <n v="39"/>
    <s v="45ts225_T80_p1_v4"/>
    <s v="45ts225"/>
    <x v="1"/>
    <x v="0"/>
    <x v="1"/>
    <s v="45"/>
    <s v="225"/>
    <n v="67"/>
    <n v="33.681881400000002"/>
    <s v="Feasible"/>
    <n v="224"/>
    <n v="0"/>
    <n v="2.5248601000000002"/>
    <n v="10002"/>
    <n v="1"/>
    <n v="1.8169999999999999"/>
    <n v="70.089285714285708"/>
    <n v="49"/>
    <n v="107.6807857"/>
    <s v="Feasible"/>
    <n v="224"/>
    <n v="0"/>
    <n v="9.4832680000000007"/>
    <n v="20184"/>
    <n v="10183"/>
    <n v="3.2429999999999999"/>
    <n v="78.125"/>
    <n v="0.26865671641791045"/>
    <n v="2.1969943846426578"/>
  </r>
  <r>
    <n v="40"/>
    <s v="45tsp225_T80_p1_v2"/>
    <s v="45tsp225"/>
    <x v="1"/>
    <x v="0"/>
    <x v="0"/>
    <s v="45"/>
    <s v="225"/>
    <n v="123"/>
    <n v="118.0492402"/>
    <s v="Feasible"/>
    <n v="224"/>
    <n v="2"/>
    <n v="8.4330151999999998"/>
    <n v="14944"/>
    <n v="4943"/>
    <n v="7.3739999999999997"/>
    <n v="45.089285714285722"/>
    <n v="59"/>
    <n v="144.0760477"/>
    <s v="Feasible"/>
    <n v="224"/>
    <n v="11"/>
    <n v="9.4984114000000002"/>
    <n v="18709"/>
    <n v="8708"/>
    <n v="4.08"/>
    <n v="73.660714285714292"/>
    <n v="0.52032520325203258"/>
    <n v="0.22047416362786554"/>
  </r>
  <r>
    <n v="41"/>
    <s v="46pr226_T60_p2_v3"/>
    <s v="46pr226"/>
    <x v="2"/>
    <x v="1"/>
    <x v="2"/>
    <s v="46"/>
    <s v="226"/>
    <n v="2507"/>
    <n v="27.1616848"/>
    <s v="Feasible"/>
    <n v="11375"/>
    <n v="0"/>
    <n v="1.315898"/>
    <n v="10005"/>
    <n v="4"/>
    <n v="0.77900000000000003"/>
    <n v="77.960439560439568"/>
    <n v="2359"/>
    <n v="65.649491100000006"/>
    <s v="Feasible"/>
    <n v="11375"/>
    <n v="4"/>
    <n v="4.5138100000000003"/>
    <n v="13250"/>
    <n v="3249"/>
    <n v="1.458"/>
    <n v="79.261538461538464"/>
    <n v="5.9034702832070206E-2"/>
    <n v="1.4169889159453026"/>
  </r>
  <r>
    <n v="42"/>
    <s v="53gil262_T60_p2_v4"/>
    <s v="53gil262"/>
    <x v="2"/>
    <x v="1"/>
    <x v="1"/>
    <s v="53"/>
    <s v="262"/>
    <n v="1998"/>
    <n v="127.209259"/>
    <s v="Feasible"/>
    <n v="13193"/>
    <n v="0"/>
    <n v="6.9119729999999997"/>
    <n v="10000"/>
    <n v="0"/>
    <n v="6.0780000000000003"/>
    <n v="84.855605245205794"/>
    <n v="1276"/>
    <n v="116.9362733"/>
    <s v="Feasible"/>
    <n v="13193"/>
    <n v="0"/>
    <n v="6.4985771999999997"/>
    <n v="14202"/>
    <n v="4201"/>
    <n v="3.008"/>
    <n v="90.328204350792092"/>
    <n v="0.36136136136136138"/>
    <n v="-8.0756587851832443E-2"/>
  </r>
  <r>
    <n v="43"/>
    <s v="53pr264_T80_p1_v3"/>
    <s v="53pr264"/>
    <x v="1"/>
    <x v="0"/>
    <x v="2"/>
    <s v="53"/>
    <s v="264"/>
    <n v="131"/>
    <n v="165.12262469999999"/>
    <s v="Feasible"/>
    <n v="263"/>
    <n v="0"/>
    <n v="1.7111350999999999"/>
    <n v="10007"/>
    <n v="6"/>
    <n v="0.81899999999999995"/>
    <n v="50.190114068441062"/>
    <n v="115"/>
    <n v="331.67069739999999"/>
    <s v="Feasible"/>
    <n v="263"/>
    <n v="7"/>
    <n v="30.9408159"/>
    <n v="29900"/>
    <n v="19899"/>
    <n v="15.952"/>
    <n v="56.27376425855514"/>
    <n v="0.12213740458015267"/>
    <n v="1.0086326631652678"/>
  </r>
  <r>
    <n v="44"/>
    <s v="56a280_T60_p1_v4"/>
    <s v="56a280"/>
    <x v="2"/>
    <x v="0"/>
    <x v="1"/>
    <s v="56"/>
    <s v="280"/>
    <n v="51"/>
    <n v="95.092112299999997"/>
    <s v="Feasible"/>
    <n v="279"/>
    <n v="0"/>
    <n v="4.6446164999999997"/>
    <n v="10033"/>
    <n v="32"/>
    <n v="3.734"/>
    <n v="81.72043010752688"/>
    <n v="33"/>
    <n v="134.69462429999999"/>
    <s v="Feasible"/>
    <n v="279"/>
    <n v="0"/>
    <n v="6.7129022999999997"/>
    <n v="10345"/>
    <n v="344"/>
    <n v="4.1539999999999999"/>
    <n v="88.172043010752688"/>
    <n v="0.35294117647058826"/>
    <n v="0.41646474183958149"/>
  </r>
  <r>
    <n v="45"/>
    <s v="60pr299_T80_p2_v3"/>
    <s v="60pr299"/>
    <x v="1"/>
    <x v="1"/>
    <x v="2"/>
    <s v="60"/>
    <s v="299"/>
    <n v="5778"/>
    <n v="82.789339999999996"/>
    <s v="Feasible"/>
    <n v="15107"/>
    <n v="0"/>
    <n v="3.3763116000000002"/>
    <n v="10383"/>
    <n v="382"/>
    <n v="2.1219999999999999"/>
    <n v="61.752829813993507"/>
    <n v="3450"/>
    <n v="191.65596600000001"/>
    <s v="Feasible"/>
    <n v="15107"/>
    <n v="13"/>
    <n v="10.255660799999999"/>
    <n v="16802"/>
    <n v="6801"/>
    <n v="3.5139999999999998"/>
    <n v="77.162904613755217"/>
    <n v="0.40290758047767394"/>
    <n v="1.3149836198718339"/>
  </r>
  <r>
    <n v="46"/>
    <s v="64lin318_T80_p1_v4"/>
    <s v="64lin318"/>
    <x v="1"/>
    <x v="0"/>
    <x v="1"/>
    <s v="64"/>
    <s v="318"/>
    <n v="109"/>
    <n v="37.445950699999997"/>
    <s v="Feasible"/>
    <n v="317"/>
    <n v="0"/>
    <n v="1.8405061"/>
    <n v="10488"/>
    <n v="487"/>
    <n v="0.72499999999999998"/>
    <n v="65.615141955835966"/>
    <n v="83"/>
    <n v="186.5263114"/>
    <s v="Feasible"/>
    <n v="317"/>
    <n v="0"/>
    <n v="8.0395382000000009"/>
    <n v="11545"/>
    <n v="1544"/>
    <n v="1.6120000000000001"/>
    <n v="73.81703470031546"/>
    <n v="0.23853211009174313"/>
    <n v="3.9812144681374058"/>
  </r>
  <r>
    <n v="47"/>
    <s v="80rd400_T60_p2_v4"/>
    <s v="80rd400"/>
    <x v="2"/>
    <x v="1"/>
    <x v="1"/>
    <s v="80"/>
    <s v="400"/>
    <n v="10880"/>
    <n v="426.87766779999998"/>
    <s v="Feasible"/>
    <n v="20158"/>
    <n v="1"/>
    <n v="34.927221099999997"/>
    <n v="23517"/>
    <n v="13516"/>
    <n v="29.873000000000001"/>
    <n v="46.026391507093948"/>
    <n v="4957"/>
    <n v="469.35532549999999"/>
    <s v="Feasible"/>
    <n v="20158"/>
    <n v="11"/>
    <n v="16.354140399999999"/>
    <n v="12128"/>
    <n v="2127"/>
    <n v="3.988"/>
    <n v="75.409266792340517"/>
    <n v="0.54439338235294121"/>
    <n v="9.9507800253213458E-2"/>
  </r>
  <r>
    <n v="48"/>
    <s v="84fl417_T100_p1_v2"/>
    <s v="84fl417"/>
    <x v="0"/>
    <x v="0"/>
    <x v="0"/>
    <s v="84"/>
    <s v="417"/>
    <n v="371"/>
    <n v="452.09155099999998"/>
    <s v="Feasible"/>
    <n v="416"/>
    <n v="7"/>
    <n v="18.7837855"/>
    <n v="11455"/>
    <n v="1454"/>
    <n v="17.027000000000001"/>
    <n v="10.81730769230769"/>
    <n v="297"/>
    <n v="17423.638957700001"/>
    <s v="Feasible"/>
    <n v="416"/>
    <n v="2"/>
    <n v="4258.5336200000002"/>
    <n v="38486"/>
    <n v="28485"/>
    <n v="4216.7619999999997"/>
    <n v="28.60576923076923"/>
    <n v="0.19946091644204852"/>
    <n v="37.540067645944575"/>
  </r>
  <r>
    <n v="49"/>
    <s v="88pr439_T100_p2_v2"/>
    <s v="88pr439"/>
    <x v="0"/>
    <x v="1"/>
    <x v="0"/>
    <s v="88"/>
    <s v="439"/>
    <n v="21767"/>
    <n v="840.62704350000001"/>
    <s v="Feasible"/>
    <n v="22177"/>
    <n v="3"/>
    <n v="50.440015000000002"/>
    <n v="22915"/>
    <n v="12914"/>
    <n v="46.618000000000002"/>
    <n v="1.8487622311403711"/>
    <n v="15865"/>
    <n v="2856.8408522999998"/>
    <s v="Feasible"/>
    <n v="22177"/>
    <n v="10"/>
    <n v="244.1872663"/>
    <n v="25178"/>
    <n v="15177"/>
    <n v="211.85900000000001"/>
    <n v="28.46192000721468"/>
    <n v="0.27114439288831715"/>
    <n v="2.3984641279269048"/>
  </r>
  <r>
    <n v="50"/>
    <s v="89pcb442_T80_p2_v3"/>
    <s v="89pcb442"/>
    <x v="1"/>
    <x v="1"/>
    <x v="2"/>
    <s v="89"/>
    <s v="442"/>
    <n v="13770"/>
    <n v="301.51090340000002"/>
    <s v="Feasible"/>
    <n v="22323"/>
    <n v="6"/>
    <n v="18.494636400000001"/>
    <n v="15593"/>
    <n v="5592"/>
    <n v="13.996"/>
    <n v="38.314742642117992"/>
    <n v="7556"/>
    <n v="424.81760389999999"/>
    <s v="Feasible"/>
    <n v="22323"/>
    <n v="18"/>
    <n v="16.814843499999998"/>
    <n v="12663"/>
    <n v="2662"/>
    <n v="3.1019999999999999"/>
    <n v="66.151502934193431"/>
    <n v="0.45127087872185911"/>
    <n v="0.40896265809802212"/>
  </r>
  <r>
    <n v="51"/>
    <s v="99d493_T100_p2_v3"/>
    <s v="99d493"/>
    <x v="0"/>
    <x v="1"/>
    <x v="2"/>
    <s v="99"/>
    <s v="493"/>
    <n v="9145"/>
    <n v="149.87241979999999"/>
    <s v="Feasible"/>
    <n v="24862"/>
    <n v="6"/>
    <n v="10.5056353"/>
    <n v="18801"/>
    <n v="8800"/>
    <n v="6.9039999999999999"/>
    <n v="63.216957605985037"/>
    <n v="3653"/>
    <n v="251.14849169999999"/>
    <s v="Feasible"/>
    <n v="24862"/>
    <n v="3"/>
    <n v="9.9059393"/>
    <n v="12234"/>
    <n v="2233"/>
    <n v="1.4990000000000001"/>
    <n v="85.306894055184628"/>
    <n v="0.60054674685620557"/>
    <n v="0.67574856024310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0EB92-0F35-422F-BD24-FD19C0BF794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30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ofit" fld="8" subtotal="average" baseField="3" baseItem="0"/>
    <dataField name="Average of Profit2" fld="18" subtotal="average" baseField="3" baseItem="0"/>
    <dataField name="Average of Time" fld="9" subtotal="average" baseField="3" baseItem="0"/>
    <dataField name="Average of Time2" fld="1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4C05-6225-41D9-B492-25AF7837EFE3}">
  <dimension ref="A1:R52"/>
  <sheetViews>
    <sheetView topLeftCell="A15" workbookViewId="0">
      <selection activeCell="I1" sqref="I1:R52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8.42578125" bestFit="1" customWidth="1"/>
    <col min="12" max="12" width="10.5703125" bestFit="1" customWidth="1"/>
    <col min="13" max="13" width="11.140625" bestFit="1" customWidth="1"/>
    <col min="14" max="14" width="11.85546875" bestFit="1" customWidth="1"/>
    <col min="15" max="15" width="14.5703125" bestFit="1" customWidth="1"/>
    <col min="16" max="16" width="16.85546875" bestFit="1" customWidth="1"/>
    <col min="17" max="17" width="10.1406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11</v>
      </c>
    </row>
    <row r="2" spans="1:18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533</v>
      </c>
      <c r="J2">
        <v>551.16068640000003</v>
      </c>
      <c r="K2" t="s">
        <v>19</v>
      </c>
      <c r="L2">
        <v>574</v>
      </c>
      <c r="M2">
        <v>13</v>
      </c>
      <c r="N2">
        <v>47.184542800000003</v>
      </c>
      <c r="O2">
        <v>36544</v>
      </c>
      <c r="P2">
        <v>26543</v>
      </c>
      <c r="Q2">
        <v>33.017000000000003</v>
      </c>
      <c r="R2">
        <v>7.1428571428571423</v>
      </c>
    </row>
    <row r="3" spans="1:18" x14ac:dyDescent="0.25">
      <c r="A3">
        <v>2</v>
      </c>
      <c r="B3" t="s">
        <v>20</v>
      </c>
      <c r="C3" t="s">
        <v>21</v>
      </c>
      <c r="D3" t="s">
        <v>22</v>
      </c>
      <c r="E3" t="s">
        <v>23</v>
      </c>
      <c r="F3" t="s">
        <v>16</v>
      </c>
      <c r="G3" t="s">
        <v>17</v>
      </c>
      <c r="H3" t="s">
        <v>24</v>
      </c>
      <c r="I3">
        <v>24128</v>
      </c>
      <c r="J3">
        <v>654.27874650000001</v>
      </c>
      <c r="K3" t="s">
        <v>19</v>
      </c>
      <c r="L3">
        <v>28957</v>
      </c>
      <c r="M3">
        <v>17</v>
      </c>
      <c r="N3">
        <v>15.472514800000001</v>
      </c>
      <c r="O3">
        <v>11694</v>
      </c>
      <c r="P3">
        <v>1693</v>
      </c>
      <c r="Q3">
        <v>9.8520000000000003</v>
      </c>
      <c r="R3">
        <v>16.676451289843559</v>
      </c>
    </row>
    <row r="4" spans="1:18" x14ac:dyDescent="0.25">
      <c r="A4">
        <v>3</v>
      </c>
      <c r="B4" t="s">
        <v>25</v>
      </c>
      <c r="C4" t="s">
        <v>26</v>
      </c>
      <c r="D4" t="s">
        <v>27</v>
      </c>
      <c r="E4" t="s">
        <v>23</v>
      </c>
      <c r="F4" t="s">
        <v>16</v>
      </c>
      <c r="G4" t="s">
        <v>28</v>
      </c>
      <c r="H4" t="s">
        <v>29</v>
      </c>
      <c r="I4">
        <v>2023</v>
      </c>
      <c r="J4">
        <v>57.718398000000001</v>
      </c>
      <c r="K4" t="s">
        <v>19</v>
      </c>
      <c r="L4">
        <v>2608</v>
      </c>
      <c r="M4">
        <v>0</v>
      </c>
      <c r="N4">
        <v>3.3489692</v>
      </c>
      <c r="O4">
        <v>10004</v>
      </c>
      <c r="P4">
        <v>3</v>
      </c>
      <c r="Q4">
        <v>3.1619999999999999</v>
      </c>
      <c r="R4">
        <v>22.430981595092021</v>
      </c>
    </row>
    <row r="5" spans="1:18" x14ac:dyDescent="0.25">
      <c r="A5">
        <v>4</v>
      </c>
      <c r="B5" t="s">
        <v>30</v>
      </c>
      <c r="C5" t="s">
        <v>31</v>
      </c>
      <c r="D5" t="s">
        <v>27</v>
      </c>
      <c r="E5" t="s">
        <v>23</v>
      </c>
      <c r="F5" t="s">
        <v>16</v>
      </c>
      <c r="G5" t="s">
        <v>28</v>
      </c>
      <c r="H5" t="s">
        <v>32</v>
      </c>
      <c r="I5">
        <v>1466</v>
      </c>
      <c r="J5">
        <v>67.483562599999999</v>
      </c>
      <c r="K5" t="s">
        <v>19</v>
      </c>
      <c r="L5">
        <v>2575</v>
      </c>
      <c r="M5">
        <v>0</v>
      </c>
      <c r="N5">
        <v>2.8792460000000002</v>
      </c>
      <c r="O5">
        <v>10001</v>
      </c>
      <c r="P5">
        <v>0</v>
      </c>
      <c r="Q5">
        <v>2.7589999999999999</v>
      </c>
      <c r="R5">
        <v>43.067961165048537</v>
      </c>
    </row>
    <row r="6" spans="1:18" x14ac:dyDescent="0.25">
      <c r="A6">
        <v>5</v>
      </c>
      <c r="B6" t="s">
        <v>33</v>
      </c>
      <c r="C6" t="s">
        <v>34</v>
      </c>
      <c r="D6" t="s">
        <v>22</v>
      </c>
      <c r="E6" t="s">
        <v>23</v>
      </c>
      <c r="F6" t="s">
        <v>35</v>
      </c>
      <c r="G6" t="s">
        <v>36</v>
      </c>
      <c r="H6" t="s">
        <v>37</v>
      </c>
      <c r="I6">
        <v>8708</v>
      </c>
      <c r="J6">
        <v>126.298796</v>
      </c>
      <c r="K6" t="s">
        <v>19</v>
      </c>
      <c r="L6">
        <v>32997</v>
      </c>
      <c r="M6">
        <v>0</v>
      </c>
      <c r="N6">
        <v>6.1379000000000001</v>
      </c>
      <c r="O6">
        <v>10013</v>
      </c>
      <c r="P6">
        <v>12</v>
      </c>
      <c r="Q6">
        <v>0.83699999999999997</v>
      </c>
      <c r="R6">
        <v>73.609722095948115</v>
      </c>
    </row>
    <row r="7" spans="1:18" x14ac:dyDescent="0.25">
      <c r="A7">
        <v>6</v>
      </c>
      <c r="B7" t="s">
        <v>38</v>
      </c>
      <c r="C7" t="s">
        <v>39</v>
      </c>
      <c r="D7" t="s">
        <v>27</v>
      </c>
      <c r="E7" t="s">
        <v>15</v>
      </c>
      <c r="F7" t="s">
        <v>35</v>
      </c>
      <c r="G7" t="s">
        <v>40</v>
      </c>
      <c r="H7" t="s">
        <v>41</v>
      </c>
      <c r="I7">
        <v>15</v>
      </c>
      <c r="J7">
        <v>175.26946899999999</v>
      </c>
      <c r="K7" t="s">
        <v>19</v>
      </c>
      <c r="L7">
        <v>656</v>
      </c>
      <c r="M7">
        <v>0</v>
      </c>
      <c r="N7">
        <v>7.7377674000000001</v>
      </c>
      <c r="O7">
        <v>10000</v>
      </c>
      <c r="P7">
        <v>0</v>
      </c>
      <c r="Q7">
        <v>6.0819999999999999</v>
      </c>
      <c r="R7">
        <v>97.713414634146346</v>
      </c>
    </row>
    <row r="8" spans="1:18" x14ac:dyDescent="0.25">
      <c r="A8">
        <v>7</v>
      </c>
      <c r="B8" t="s">
        <v>42</v>
      </c>
      <c r="C8" t="s">
        <v>43</v>
      </c>
      <c r="D8" t="s">
        <v>14</v>
      </c>
      <c r="E8" t="s">
        <v>15</v>
      </c>
      <c r="F8" t="s">
        <v>35</v>
      </c>
      <c r="G8" t="s">
        <v>44</v>
      </c>
      <c r="H8" t="s">
        <v>45</v>
      </c>
      <c r="I8">
        <v>437</v>
      </c>
      <c r="J8">
        <v>651.05201680000005</v>
      </c>
      <c r="K8" t="s">
        <v>19</v>
      </c>
      <c r="L8">
        <v>723</v>
      </c>
      <c r="M8">
        <v>1</v>
      </c>
      <c r="N8">
        <v>36.248369500000003</v>
      </c>
      <c r="O8">
        <v>18816</v>
      </c>
      <c r="P8">
        <v>7955</v>
      </c>
      <c r="Q8">
        <v>16.215</v>
      </c>
      <c r="R8">
        <v>39.557399723374829</v>
      </c>
    </row>
    <row r="9" spans="1:18" x14ac:dyDescent="0.25">
      <c r="A9">
        <v>8</v>
      </c>
      <c r="B9" t="s">
        <v>46</v>
      </c>
      <c r="C9" t="s">
        <v>47</v>
      </c>
      <c r="D9" t="s">
        <v>22</v>
      </c>
      <c r="E9" t="s">
        <v>15</v>
      </c>
      <c r="F9" t="s">
        <v>16</v>
      </c>
      <c r="G9" t="s">
        <v>48</v>
      </c>
      <c r="H9" t="s">
        <v>49</v>
      </c>
      <c r="I9">
        <v>43</v>
      </c>
      <c r="J9">
        <v>19.071909900000001</v>
      </c>
      <c r="K9" t="s">
        <v>19</v>
      </c>
      <c r="L9">
        <v>69</v>
      </c>
      <c r="M9">
        <v>0</v>
      </c>
      <c r="N9">
        <v>1.0179647999999999</v>
      </c>
      <c r="O9">
        <v>10004</v>
      </c>
      <c r="P9">
        <v>3</v>
      </c>
      <c r="Q9">
        <v>0.83899999999999997</v>
      </c>
      <c r="R9">
        <v>37.681159420289859</v>
      </c>
    </row>
    <row r="10" spans="1:18" x14ac:dyDescent="0.25">
      <c r="A10">
        <v>9</v>
      </c>
      <c r="B10" t="s">
        <v>50</v>
      </c>
      <c r="C10" t="s">
        <v>51</v>
      </c>
      <c r="D10" t="s">
        <v>14</v>
      </c>
      <c r="E10" t="s">
        <v>15</v>
      </c>
      <c r="F10" t="s">
        <v>52</v>
      </c>
      <c r="G10" t="s">
        <v>53</v>
      </c>
      <c r="H10" t="s">
        <v>54</v>
      </c>
      <c r="I10">
        <v>625</v>
      </c>
      <c r="J10">
        <v>722.84219089999999</v>
      </c>
      <c r="K10" t="s">
        <v>19</v>
      </c>
      <c r="L10">
        <v>782</v>
      </c>
      <c r="M10">
        <v>4</v>
      </c>
      <c r="N10">
        <v>43.239953800000002</v>
      </c>
      <c r="O10">
        <v>27377</v>
      </c>
      <c r="P10">
        <v>15631</v>
      </c>
      <c r="Q10">
        <v>21.024999999999999</v>
      </c>
      <c r="R10">
        <v>20.076726342711002</v>
      </c>
    </row>
    <row r="11" spans="1:18" x14ac:dyDescent="0.25">
      <c r="A11">
        <v>10</v>
      </c>
      <c r="B11" t="s">
        <v>55</v>
      </c>
      <c r="C11" t="s">
        <v>56</v>
      </c>
      <c r="D11" t="s">
        <v>27</v>
      </c>
      <c r="E11" t="s">
        <v>15</v>
      </c>
      <c r="F11" t="s">
        <v>52</v>
      </c>
      <c r="G11" t="s">
        <v>57</v>
      </c>
      <c r="H11" t="s">
        <v>58</v>
      </c>
      <c r="I11">
        <v>34</v>
      </c>
      <c r="J11">
        <v>29.660061200000001</v>
      </c>
      <c r="K11" t="s">
        <v>19</v>
      </c>
      <c r="L11">
        <v>75</v>
      </c>
      <c r="M11">
        <v>0</v>
      </c>
      <c r="N11">
        <v>1.3690735000000001</v>
      </c>
      <c r="O11">
        <v>10002</v>
      </c>
      <c r="P11">
        <v>1</v>
      </c>
      <c r="Q11">
        <v>1.1559999999999999</v>
      </c>
      <c r="R11">
        <v>54.666666666666657</v>
      </c>
    </row>
    <row r="12" spans="1:18" x14ac:dyDescent="0.25">
      <c r="A12">
        <v>11</v>
      </c>
      <c r="B12" t="s">
        <v>59</v>
      </c>
      <c r="C12" t="s">
        <v>60</v>
      </c>
      <c r="D12" t="s">
        <v>27</v>
      </c>
      <c r="E12" t="s">
        <v>23</v>
      </c>
      <c r="F12" t="s">
        <v>35</v>
      </c>
      <c r="G12" t="s">
        <v>57</v>
      </c>
      <c r="H12" t="s">
        <v>58</v>
      </c>
      <c r="I12">
        <v>736</v>
      </c>
      <c r="J12">
        <v>40.169397500000002</v>
      </c>
      <c r="K12" t="s">
        <v>19</v>
      </c>
      <c r="L12">
        <v>3800</v>
      </c>
      <c r="M12">
        <v>0</v>
      </c>
      <c r="N12">
        <v>2.1604800000000002</v>
      </c>
      <c r="O12">
        <v>10000</v>
      </c>
      <c r="P12">
        <v>0</v>
      </c>
      <c r="Q12">
        <v>1.9339999999999999</v>
      </c>
      <c r="R12">
        <v>80.631578947368425</v>
      </c>
    </row>
    <row r="13" spans="1:18" x14ac:dyDescent="0.25">
      <c r="A13">
        <v>12</v>
      </c>
      <c r="B13" t="s">
        <v>61</v>
      </c>
      <c r="C13" t="s">
        <v>62</v>
      </c>
      <c r="D13" t="s">
        <v>14</v>
      </c>
      <c r="E13" t="s">
        <v>23</v>
      </c>
      <c r="F13" t="s">
        <v>52</v>
      </c>
      <c r="G13" t="s">
        <v>63</v>
      </c>
      <c r="H13" t="s">
        <v>64</v>
      </c>
      <c r="I13">
        <v>46832</v>
      </c>
      <c r="J13">
        <v>5390.2109675000002</v>
      </c>
      <c r="K13" t="s">
        <v>19</v>
      </c>
      <c r="L13">
        <v>50583</v>
      </c>
      <c r="M13">
        <v>0</v>
      </c>
      <c r="N13">
        <v>301.194209</v>
      </c>
      <c r="O13">
        <v>33676</v>
      </c>
      <c r="P13">
        <v>18645</v>
      </c>
      <c r="Q13">
        <v>264.64800000000002</v>
      </c>
      <c r="R13">
        <v>7.4155348634916862</v>
      </c>
    </row>
    <row r="14" spans="1:18" x14ac:dyDescent="0.25">
      <c r="A14">
        <v>13</v>
      </c>
      <c r="B14" t="s">
        <v>65</v>
      </c>
      <c r="C14" t="s">
        <v>66</v>
      </c>
      <c r="D14" t="s">
        <v>14</v>
      </c>
      <c r="E14" t="s">
        <v>15</v>
      </c>
      <c r="F14" t="s">
        <v>35</v>
      </c>
      <c r="G14" t="s">
        <v>67</v>
      </c>
      <c r="H14" t="s">
        <v>68</v>
      </c>
      <c r="I14">
        <v>57</v>
      </c>
      <c r="J14">
        <v>58.864075800000002</v>
      </c>
      <c r="K14" t="s">
        <v>19</v>
      </c>
      <c r="L14">
        <v>99</v>
      </c>
      <c r="M14">
        <v>0</v>
      </c>
      <c r="N14">
        <v>3.0735657000000001</v>
      </c>
      <c r="O14">
        <v>12039</v>
      </c>
      <c r="P14">
        <v>2038</v>
      </c>
      <c r="Q14">
        <v>2.734</v>
      </c>
      <c r="R14">
        <v>42.424242424242422</v>
      </c>
    </row>
    <row r="15" spans="1:18" x14ac:dyDescent="0.25">
      <c r="A15">
        <v>14</v>
      </c>
      <c r="B15" t="s">
        <v>69</v>
      </c>
      <c r="C15" t="s">
        <v>70</v>
      </c>
      <c r="D15" t="s">
        <v>27</v>
      </c>
      <c r="E15" t="s">
        <v>23</v>
      </c>
      <c r="F15" t="s">
        <v>52</v>
      </c>
      <c r="G15" t="s">
        <v>67</v>
      </c>
      <c r="H15" t="s">
        <v>68</v>
      </c>
      <c r="I15">
        <v>1927</v>
      </c>
      <c r="J15">
        <v>90.614705499999999</v>
      </c>
      <c r="K15" t="s">
        <v>19</v>
      </c>
      <c r="L15">
        <v>5008</v>
      </c>
      <c r="M15">
        <v>0</v>
      </c>
      <c r="N15">
        <v>5.1559894000000002</v>
      </c>
      <c r="O15">
        <v>10000</v>
      </c>
      <c r="P15">
        <v>0</v>
      </c>
      <c r="Q15">
        <v>4.9210000000000003</v>
      </c>
      <c r="R15">
        <v>61.521565495207668</v>
      </c>
    </row>
    <row r="16" spans="1:18" x14ac:dyDescent="0.25">
      <c r="A16">
        <v>15</v>
      </c>
      <c r="B16" t="s">
        <v>71</v>
      </c>
      <c r="C16" t="s">
        <v>72</v>
      </c>
      <c r="D16" t="s">
        <v>14</v>
      </c>
      <c r="E16" t="s">
        <v>15</v>
      </c>
      <c r="F16" t="s">
        <v>52</v>
      </c>
      <c r="G16" t="s">
        <v>67</v>
      </c>
      <c r="H16" t="s">
        <v>68</v>
      </c>
      <c r="I16">
        <v>59</v>
      </c>
      <c r="J16">
        <v>74.2386482</v>
      </c>
      <c r="K16" t="s">
        <v>19</v>
      </c>
      <c r="L16">
        <v>99</v>
      </c>
      <c r="M16">
        <v>0</v>
      </c>
      <c r="N16">
        <v>3.3599315000000001</v>
      </c>
      <c r="O16">
        <v>10002</v>
      </c>
      <c r="P16">
        <v>1</v>
      </c>
      <c r="Q16">
        <v>3.1219999999999999</v>
      </c>
      <c r="R16">
        <v>40.404040404040401</v>
      </c>
    </row>
    <row r="17" spans="1:18" x14ac:dyDescent="0.25">
      <c r="A17">
        <v>16</v>
      </c>
      <c r="B17" t="s">
        <v>73</v>
      </c>
      <c r="C17" t="s">
        <v>74</v>
      </c>
      <c r="D17" t="s">
        <v>14</v>
      </c>
      <c r="E17" t="s">
        <v>23</v>
      </c>
      <c r="F17" t="s">
        <v>52</v>
      </c>
      <c r="G17" t="s">
        <v>67</v>
      </c>
      <c r="H17" t="s">
        <v>68</v>
      </c>
      <c r="I17">
        <v>2739</v>
      </c>
      <c r="J17">
        <v>25.8365814</v>
      </c>
      <c r="K17" t="s">
        <v>19</v>
      </c>
      <c r="L17">
        <v>5008</v>
      </c>
      <c r="M17">
        <v>0</v>
      </c>
      <c r="N17">
        <v>1.4675807000000001</v>
      </c>
      <c r="O17">
        <v>10053</v>
      </c>
      <c r="P17">
        <v>52</v>
      </c>
      <c r="Q17">
        <v>1.2470000000000001</v>
      </c>
      <c r="R17">
        <v>45.307507987220447</v>
      </c>
    </row>
    <row r="18" spans="1:18" x14ac:dyDescent="0.25">
      <c r="A18">
        <v>17</v>
      </c>
      <c r="B18" t="s">
        <v>75</v>
      </c>
      <c r="C18" t="s">
        <v>76</v>
      </c>
      <c r="D18" t="s">
        <v>27</v>
      </c>
      <c r="E18" t="s">
        <v>23</v>
      </c>
      <c r="F18" t="s">
        <v>52</v>
      </c>
      <c r="G18" t="s">
        <v>67</v>
      </c>
      <c r="H18" t="s">
        <v>68</v>
      </c>
      <c r="I18">
        <v>2098</v>
      </c>
      <c r="J18">
        <v>19.220258000000001</v>
      </c>
      <c r="K18" t="s">
        <v>19</v>
      </c>
      <c r="L18">
        <v>5008</v>
      </c>
      <c r="M18">
        <v>0</v>
      </c>
      <c r="N18">
        <v>0.9207168</v>
      </c>
      <c r="O18">
        <v>10004</v>
      </c>
      <c r="P18">
        <v>3</v>
      </c>
      <c r="Q18">
        <v>0.69299999999999995</v>
      </c>
      <c r="R18">
        <v>58.107028753993603</v>
      </c>
    </row>
    <row r="19" spans="1:18" x14ac:dyDescent="0.25">
      <c r="A19">
        <v>18</v>
      </c>
      <c r="B19" t="s">
        <v>77</v>
      </c>
      <c r="C19" t="s">
        <v>78</v>
      </c>
      <c r="D19" t="s">
        <v>22</v>
      </c>
      <c r="E19" t="s">
        <v>15</v>
      </c>
      <c r="F19" t="s">
        <v>52</v>
      </c>
      <c r="G19" t="s">
        <v>67</v>
      </c>
      <c r="H19" t="s">
        <v>79</v>
      </c>
      <c r="I19">
        <v>30</v>
      </c>
      <c r="J19">
        <v>66.996233599999996</v>
      </c>
      <c r="K19" t="s">
        <v>19</v>
      </c>
      <c r="L19">
        <v>98</v>
      </c>
      <c r="M19">
        <v>0</v>
      </c>
      <c r="N19">
        <v>3.2739916</v>
      </c>
      <c r="O19">
        <v>10000</v>
      </c>
      <c r="P19">
        <v>0</v>
      </c>
      <c r="Q19">
        <v>3.0409999999999999</v>
      </c>
      <c r="R19">
        <v>69.387755102040813</v>
      </c>
    </row>
    <row r="20" spans="1:18" x14ac:dyDescent="0.25">
      <c r="A20">
        <v>19</v>
      </c>
      <c r="B20" t="s">
        <v>80</v>
      </c>
      <c r="C20" t="s">
        <v>81</v>
      </c>
      <c r="D20" t="s">
        <v>27</v>
      </c>
      <c r="E20" t="s">
        <v>23</v>
      </c>
      <c r="F20" t="s">
        <v>16</v>
      </c>
      <c r="G20" t="s">
        <v>67</v>
      </c>
      <c r="H20" t="s">
        <v>68</v>
      </c>
      <c r="I20">
        <v>2178</v>
      </c>
      <c r="J20">
        <v>24.300186700000001</v>
      </c>
      <c r="K20" t="s">
        <v>19</v>
      </c>
      <c r="L20">
        <v>5008</v>
      </c>
      <c r="M20">
        <v>0</v>
      </c>
      <c r="N20">
        <v>0.96483620000000003</v>
      </c>
      <c r="O20">
        <v>10013</v>
      </c>
      <c r="P20">
        <v>12</v>
      </c>
      <c r="Q20">
        <v>0.78700000000000003</v>
      </c>
      <c r="R20">
        <v>56.509584664536739</v>
      </c>
    </row>
    <row r="21" spans="1:18" x14ac:dyDescent="0.25">
      <c r="A21">
        <v>20</v>
      </c>
      <c r="B21" t="s">
        <v>82</v>
      </c>
      <c r="C21" t="s">
        <v>83</v>
      </c>
      <c r="D21" t="s">
        <v>27</v>
      </c>
      <c r="E21" t="s">
        <v>15</v>
      </c>
      <c r="F21" t="s">
        <v>35</v>
      </c>
      <c r="G21" t="s">
        <v>84</v>
      </c>
      <c r="H21" t="s">
        <v>85</v>
      </c>
      <c r="I21">
        <v>504</v>
      </c>
      <c r="J21">
        <v>1101.7301146</v>
      </c>
      <c r="K21" t="s">
        <v>19</v>
      </c>
      <c r="L21">
        <v>1059</v>
      </c>
      <c r="M21">
        <v>15</v>
      </c>
      <c r="N21">
        <v>90.379163399999996</v>
      </c>
      <c r="O21">
        <v>36600</v>
      </c>
      <c r="P21">
        <v>20699</v>
      </c>
      <c r="Q21">
        <v>31.094000000000001</v>
      </c>
      <c r="R21">
        <v>52.407932011331447</v>
      </c>
    </row>
    <row r="22" spans="1:18" x14ac:dyDescent="0.25">
      <c r="A22">
        <v>21</v>
      </c>
      <c r="B22" t="s">
        <v>86</v>
      </c>
      <c r="C22" t="s">
        <v>87</v>
      </c>
      <c r="D22" t="s">
        <v>14</v>
      </c>
      <c r="E22" t="s">
        <v>15</v>
      </c>
      <c r="F22" t="s">
        <v>16</v>
      </c>
      <c r="G22" t="s">
        <v>88</v>
      </c>
      <c r="H22" t="s">
        <v>89</v>
      </c>
      <c r="I22">
        <v>1073</v>
      </c>
      <c r="J22">
        <v>7974.8468697999997</v>
      </c>
      <c r="K22" t="s">
        <v>19</v>
      </c>
      <c r="L22">
        <v>1083</v>
      </c>
      <c r="M22">
        <v>0</v>
      </c>
      <c r="N22">
        <v>173.24374299999999</v>
      </c>
      <c r="O22">
        <v>16887</v>
      </c>
      <c r="P22">
        <v>626</v>
      </c>
      <c r="Q22">
        <v>155.428</v>
      </c>
      <c r="R22">
        <v>0.92336103416435833</v>
      </c>
    </row>
    <row r="23" spans="1:18" x14ac:dyDescent="0.25">
      <c r="A23">
        <v>22</v>
      </c>
      <c r="B23" t="s">
        <v>90</v>
      </c>
      <c r="C23" t="s">
        <v>91</v>
      </c>
      <c r="D23" t="s">
        <v>22</v>
      </c>
      <c r="E23" t="s">
        <v>23</v>
      </c>
      <c r="F23" t="s">
        <v>16</v>
      </c>
      <c r="G23" t="s">
        <v>92</v>
      </c>
      <c r="H23" t="s">
        <v>93</v>
      </c>
      <c r="I23">
        <v>4246</v>
      </c>
      <c r="J23">
        <v>302.83654790000003</v>
      </c>
      <c r="K23" t="s">
        <v>19</v>
      </c>
      <c r="L23">
        <v>5050</v>
      </c>
      <c r="M23">
        <v>0</v>
      </c>
      <c r="N23">
        <v>16.749577599999999</v>
      </c>
      <c r="O23">
        <v>10550</v>
      </c>
      <c r="P23">
        <v>549</v>
      </c>
      <c r="Q23">
        <v>16.451000000000001</v>
      </c>
      <c r="R23">
        <v>15.920792079207921</v>
      </c>
    </row>
    <row r="24" spans="1:18" x14ac:dyDescent="0.25">
      <c r="A24">
        <v>23</v>
      </c>
      <c r="B24" t="s">
        <v>94</v>
      </c>
      <c r="C24" t="s">
        <v>95</v>
      </c>
      <c r="D24" t="s">
        <v>14</v>
      </c>
      <c r="E24" t="s">
        <v>15</v>
      </c>
      <c r="F24" t="s">
        <v>52</v>
      </c>
      <c r="G24" t="s">
        <v>92</v>
      </c>
      <c r="H24" t="s">
        <v>96</v>
      </c>
      <c r="I24">
        <v>53</v>
      </c>
      <c r="J24">
        <v>25.988902899999999</v>
      </c>
      <c r="K24" t="s">
        <v>19</v>
      </c>
      <c r="L24">
        <v>104</v>
      </c>
      <c r="M24">
        <v>0</v>
      </c>
      <c r="N24">
        <v>1.2922777999999999</v>
      </c>
      <c r="O24">
        <v>10005</v>
      </c>
      <c r="P24">
        <v>4</v>
      </c>
      <c r="Q24">
        <v>1.0760000000000001</v>
      </c>
      <c r="R24">
        <v>49.038461538461533</v>
      </c>
    </row>
    <row r="25" spans="1:18" x14ac:dyDescent="0.25">
      <c r="A25">
        <v>24</v>
      </c>
      <c r="B25" t="s">
        <v>97</v>
      </c>
      <c r="C25" t="s">
        <v>98</v>
      </c>
      <c r="D25" t="s">
        <v>22</v>
      </c>
      <c r="E25" t="s">
        <v>23</v>
      </c>
      <c r="F25" t="s">
        <v>16</v>
      </c>
      <c r="G25" t="s">
        <v>99</v>
      </c>
      <c r="H25" t="s">
        <v>100</v>
      </c>
      <c r="I25">
        <v>2123</v>
      </c>
      <c r="J25">
        <v>18.8774953</v>
      </c>
      <c r="K25" t="s">
        <v>19</v>
      </c>
      <c r="L25">
        <v>5363</v>
      </c>
      <c r="M25">
        <v>0</v>
      </c>
      <c r="N25">
        <v>0.950345</v>
      </c>
      <c r="O25">
        <v>10000</v>
      </c>
      <c r="P25">
        <v>0</v>
      </c>
      <c r="Q25">
        <v>0.68600000000000005</v>
      </c>
      <c r="R25">
        <v>60.413947417490213</v>
      </c>
    </row>
    <row r="26" spans="1:18" x14ac:dyDescent="0.25">
      <c r="A26">
        <v>25</v>
      </c>
      <c r="B26" t="s">
        <v>101</v>
      </c>
      <c r="C26" t="s">
        <v>102</v>
      </c>
      <c r="D26" t="s">
        <v>14</v>
      </c>
      <c r="E26" t="s">
        <v>15</v>
      </c>
      <c r="F26" t="s">
        <v>52</v>
      </c>
      <c r="G26" t="s">
        <v>103</v>
      </c>
      <c r="H26" t="s">
        <v>104</v>
      </c>
      <c r="I26">
        <v>66</v>
      </c>
      <c r="J26">
        <v>34.666842000000003</v>
      </c>
      <c r="K26" t="s">
        <v>19</v>
      </c>
      <c r="L26">
        <v>123</v>
      </c>
      <c r="M26">
        <v>0</v>
      </c>
      <c r="N26">
        <v>1.0726823000000001</v>
      </c>
      <c r="O26">
        <v>10075</v>
      </c>
      <c r="P26">
        <v>74</v>
      </c>
      <c r="Q26">
        <v>0.79900000000000004</v>
      </c>
      <c r="R26">
        <v>46.341463414634148</v>
      </c>
    </row>
    <row r="27" spans="1:18" x14ac:dyDescent="0.25">
      <c r="A27">
        <v>26</v>
      </c>
      <c r="B27" t="s">
        <v>105</v>
      </c>
      <c r="C27" t="s">
        <v>106</v>
      </c>
      <c r="D27" t="s">
        <v>22</v>
      </c>
      <c r="E27" t="s">
        <v>15</v>
      </c>
      <c r="F27" t="s">
        <v>16</v>
      </c>
      <c r="G27" t="s">
        <v>107</v>
      </c>
      <c r="H27" t="s">
        <v>108</v>
      </c>
      <c r="I27">
        <v>120</v>
      </c>
      <c r="J27">
        <v>416.73046310000001</v>
      </c>
      <c r="K27" t="s">
        <v>19</v>
      </c>
      <c r="L27">
        <v>126</v>
      </c>
      <c r="M27">
        <v>0</v>
      </c>
      <c r="N27">
        <v>20.158917599999999</v>
      </c>
      <c r="O27">
        <v>10617</v>
      </c>
      <c r="P27">
        <v>616</v>
      </c>
      <c r="Q27">
        <v>19.884</v>
      </c>
      <c r="R27">
        <v>4.7619047619047619</v>
      </c>
    </row>
    <row r="28" spans="1:18" x14ac:dyDescent="0.25">
      <c r="A28">
        <v>27</v>
      </c>
      <c r="B28" t="s">
        <v>109</v>
      </c>
      <c r="C28" t="s">
        <v>110</v>
      </c>
      <c r="D28" t="s">
        <v>27</v>
      </c>
      <c r="E28" t="s">
        <v>23</v>
      </c>
      <c r="F28" t="s">
        <v>52</v>
      </c>
      <c r="G28" t="s">
        <v>107</v>
      </c>
      <c r="H28" t="s">
        <v>111</v>
      </c>
      <c r="I28">
        <v>3236</v>
      </c>
      <c r="J28">
        <v>91.190816799999993</v>
      </c>
      <c r="K28" t="s">
        <v>19</v>
      </c>
      <c r="L28">
        <v>6503</v>
      </c>
      <c r="M28">
        <v>0</v>
      </c>
      <c r="N28">
        <v>7.0278716000000001</v>
      </c>
      <c r="O28">
        <v>19775</v>
      </c>
      <c r="P28">
        <v>9774</v>
      </c>
      <c r="Q28">
        <v>6.3760000000000003</v>
      </c>
      <c r="R28">
        <v>50.238351530063049</v>
      </c>
    </row>
    <row r="29" spans="1:18" x14ac:dyDescent="0.25">
      <c r="A29">
        <v>28</v>
      </c>
      <c r="B29" t="s">
        <v>112</v>
      </c>
      <c r="C29" t="s">
        <v>113</v>
      </c>
      <c r="D29" t="s">
        <v>27</v>
      </c>
      <c r="E29" t="s">
        <v>15</v>
      </c>
      <c r="F29" t="s">
        <v>35</v>
      </c>
      <c r="G29" t="s">
        <v>114</v>
      </c>
      <c r="H29" t="s">
        <v>115</v>
      </c>
      <c r="I29">
        <v>32</v>
      </c>
      <c r="J29">
        <v>59.568391099999999</v>
      </c>
      <c r="K29" t="s">
        <v>19</v>
      </c>
      <c r="L29">
        <v>135</v>
      </c>
      <c r="M29">
        <v>0</v>
      </c>
      <c r="N29">
        <v>2.8290671999999999</v>
      </c>
      <c r="O29">
        <v>10000</v>
      </c>
      <c r="P29">
        <v>0</v>
      </c>
      <c r="Q29">
        <v>2.4020000000000001</v>
      </c>
      <c r="R29">
        <v>76.296296296296291</v>
      </c>
    </row>
    <row r="30" spans="1:18" x14ac:dyDescent="0.25">
      <c r="A30">
        <v>29</v>
      </c>
      <c r="B30" t="s">
        <v>116</v>
      </c>
      <c r="C30" t="s">
        <v>117</v>
      </c>
      <c r="D30" t="s">
        <v>22</v>
      </c>
      <c r="E30" t="s">
        <v>23</v>
      </c>
      <c r="F30" t="s">
        <v>16</v>
      </c>
      <c r="G30" t="s">
        <v>118</v>
      </c>
      <c r="H30" t="s">
        <v>119</v>
      </c>
      <c r="I30">
        <v>4339</v>
      </c>
      <c r="J30">
        <v>172.17740000000001</v>
      </c>
      <c r="K30" t="s">
        <v>19</v>
      </c>
      <c r="L30">
        <v>7242</v>
      </c>
      <c r="M30">
        <v>0</v>
      </c>
      <c r="N30">
        <v>8.4962140999999995</v>
      </c>
      <c r="O30">
        <v>10110</v>
      </c>
      <c r="P30">
        <v>109</v>
      </c>
      <c r="Q30">
        <v>8.125</v>
      </c>
      <c r="R30">
        <v>40.085611709472524</v>
      </c>
    </row>
    <row r="31" spans="1:18" x14ac:dyDescent="0.25">
      <c r="A31">
        <v>30</v>
      </c>
      <c r="B31" t="s">
        <v>120</v>
      </c>
      <c r="C31" t="s">
        <v>121</v>
      </c>
      <c r="D31" t="s">
        <v>14</v>
      </c>
      <c r="E31" t="s">
        <v>23</v>
      </c>
      <c r="F31" t="s">
        <v>35</v>
      </c>
      <c r="G31" t="s">
        <v>122</v>
      </c>
      <c r="H31" t="s">
        <v>123</v>
      </c>
      <c r="I31">
        <v>3209</v>
      </c>
      <c r="J31">
        <v>20.7587586</v>
      </c>
      <c r="K31" t="s">
        <v>19</v>
      </c>
      <c r="L31">
        <v>7533</v>
      </c>
      <c r="M31">
        <v>0</v>
      </c>
      <c r="N31">
        <v>1.0350395999999999</v>
      </c>
      <c r="O31">
        <v>10037</v>
      </c>
      <c r="P31">
        <v>36</v>
      </c>
      <c r="Q31">
        <v>0.60599999999999998</v>
      </c>
      <c r="R31">
        <v>57.400769945572819</v>
      </c>
    </row>
    <row r="32" spans="1:18" x14ac:dyDescent="0.25">
      <c r="A32">
        <v>31</v>
      </c>
      <c r="B32" t="s">
        <v>124</v>
      </c>
      <c r="C32" t="s">
        <v>125</v>
      </c>
      <c r="D32" t="s">
        <v>22</v>
      </c>
      <c r="E32" t="s">
        <v>23</v>
      </c>
      <c r="F32" t="s">
        <v>52</v>
      </c>
      <c r="G32" t="s">
        <v>122</v>
      </c>
      <c r="H32" t="s">
        <v>123</v>
      </c>
      <c r="I32">
        <v>4539</v>
      </c>
      <c r="J32">
        <v>180.75362989999999</v>
      </c>
      <c r="K32" t="s">
        <v>19</v>
      </c>
      <c r="L32">
        <v>7533</v>
      </c>
      <c r="M32">
        <v>0</v>
      </c>
      <c r="N32">
        <v>10.4966276</v>
      </c>
      <c r="O32">
        <v>10127</v>
      </c>
      <c r="P32">
        <v>126</v>
      </c>
      <c r="Q32">
        <v>9.9440000000000008</v>
      </c>
      <c r="R32">
        <v>39.745121465551577</v>
      </c>
    </row>
    <row r="33" spans="1:18" x14ac:dyDescent="0.25">
      <c r="A33">
        <v>32</v>
      </c>
      <c r="B33" t="s">
        <v>126</v>
      </c>
      <c r="C33" t="s">
        <v>127</v>
      </c>
      <c r="D33" t="s">
        <v>22</v>
      </c>
      <c r="E33" t="s">
        <v>15</v>
      </c>
      <c r="F33" t="s">
        <v>16</v>
      </c>
      <c r="G33" t="s">
        <v>122</v>
      </c>
      <c r="H33" t="s">
        <v>123</v>
      </c>
      <c r="I33">
        <v>113</v>
      </c>
      <c r="J33">
        <v>170.4024953</v>
      </c>
      <c r="K33" t="s">
        <v>19</v>
      </c>
      <c r="L33">
        <v>149</v>
      </c>
      <c r="M33">
        <v>0</v>
      </c>
      <c r="N33">
        <v>9.7473752999999999</v>
      </c>
      <c r="O33">
        <v>11878</v>
      </c>
      <c r="P33">
        <v>1877</v>
      </c>
      <c r="Q33">
        <v>9.3759999999999994</v>
      </c>
      <c r="R33">
        <v>24.161073825503362</v>
      </c>
    </row>
    <row r="34" spans="1:18" x14ac:dyDescent="0.25">
      <c r="A34">
        <v>33</v>
      </c>
      <c r="B34" t="s">
        <v>128</v>
      </c>
      <c r="C34" t="s">
        <v>129</v>
      </c>
      <c r="D34" t="s">
        <v>14</v>
      </c>
      <c r="E34" t="s">
        <v>15</v>
      </c>
      <c r="F34" t="s">
        <v>35</v>
      </c>
      <c r="G34" t="s">
        <v>130</v>
      </c>
      <c r="H34" t="s">
        <v>131</v>
      </c>
      <c r="I34">
        <v>38</v>
      </c>
      <c r="J34">
        <v>36.449472800000002</v>
      </c>
      <c r="K34" t="s">
        <v>19</v>
      </c>
      <c r="L34">
        <v>151</v>
      </c>
      <c r="M34">
        <v>0</v>
      </c>
      <c r="N34">
        <v>1.5750511</v>
      </c>
      <c r="O34">
        <v>10000</v>
      </c>
      <c r="P34">
        <v>0</v>
      </c>
      <c r="Q34">
        <v>1.1639999999999999</v>
      </c>
      <c r="R34">
        <v>74.83443708609272</v>
      </c>
    </row>
    <row r="35" spans="1:18" x14ac:dyDescent="0.25">
      <c r="A35">
        <v>34</v>
      </c>
      <c r="B35" t="s">
        <v>132</v>
      </c>
      <c r="C35" t="s">
        <v>133</v>
      </c>
      <c r="D35" t="s">
        <v>14</v>
      </c>
      <c r="E35" t="s">
        <v>23</v>
      </c>
      <c r="F35" t="s">
        <v>35</v>
      </c>
      <c r="G35" t="s">
        <v>134</v>
      </c>
      <c r="H35" t="s">
        <v>135</v>
      </c>
      <c r="I35">
        <v>3978</v>
      </c>
      <c r="J35">
        <v>123.2075749</v>
      </c>
      <c r="K35" t="s">
        <v>19</v>
      </c>
      <c r="L35">
        <v>8037</v>
      </c>
      <c r="M35">
        <v>0</v>
      </c>
      <c r="N35">
        <v>6.2943246999999998</v>
      </c>
      <c r="O35">
        <v>10006</v>
      </c>
      <c r="P35">
        <v>5</v>
      </c>
      <c r="Q35">
        <v>5.8739999999999997</v>
      </c>
      <c r="R35">
        <v>50.503919372900342</v>
      </c>
    </row>
    <row r="36" spans="1:18" x14ac:dyDescent="0.25">
      <c r="A36">
        <v>35</v>
      </c>
      <c r="B36" t="s">
        <v>136</v>
      </c>
      <c r="C36" t="s">
        <v>137</v>
      </c>
      <c r="D36" t="s">
        <v>14</v>
      </c>
      <c r="E36" t="s">
        <v>23</v>
      </c>
      <c r="F36" t="s">
        <v>16</v>
      </c>
      <c r="G36" t="s">
        <v>138</v>
      </c>
      <c r="H36" t="s">
        <v>139</v>
      </c>
      <c r="I36">
        <v>6644</v>
      </c>
      <c r="J36">
        <v>137.0684445</v>
      </c>
      <c r="K36" t="s">
        <v>19</v>
      </c>
      <c r="L36">
        <v>9863</v>
      </c>
      <c r="M36">
        <v>0</v>
      </c>
      <c r="N36">
        <v>6.7173295</v>
      </c>
      <c r="O36">
        <v>13181</v>
      </c>
      <c r="P36">
        <v>3180</v>
      </c>
      <c r="Q36">
        <v>6.0979999999999999</v>
      </c>
      <c r="R36">
        <v>32.637128662678698</v>
      </c>
    </row>
    <row r="37" spans="1:18" x14ac:dyDescent="0.25">
      <c r="A37">
        <v>36</v>
      </c>
      <c r="B37" t="s">
        <v>140</v>
      </c>
      <c r="C37" t="s">
        <v>141</v>
      </c>
      <c r="D37" t="s">
        <v>27</v>
      </c>
      <c r="E37" t="s">
        <v>15</v>
      </c>
      <c r="F37" t="s">
        <v>16</v>
      </c>
      <c r="G37" t="s">
        <v>142</v>
      </c>
      <c r="H37" t="s">
        <v>143</v>
      </c>
      <c r="I37">
        <v>6</v>
      </c>
      <c r="J37">
        <v>89.845441399999999</v>
      </c>
      <c r="K37" t="s">
        <v>19</v>
      </c>
      <c r="L37">
        <v>197</v>
      </c>
      <c r="M37">
        <v>0</v>
      </c>
      <c r="N37">
        <v>4.6011452999999998</v>
      </c>
      <c r="O37">
        <v>10000</v>
      </c>
      <c r="P37">
        <v>0</v>
      </c>
      <c r="Q37">
        <v>4.2889999999999997</v>
      </c>
      <c r="R37">
        <v>96.954314720812178</v>
      </c>
    </row>
    <row r="38" spans="1:18" x14ac:dyDescent="0.25">
      <c r="A38">
        <v>37</v>
      </c>
      <c r="B38" t="s">
        <v>144</v>
      </c>
      <c r="C38" t="s">
        <v>145</v>
      </c>
      <c r="D38" t="s">
        <v>22</v>
      </c>
      <c r="E38" t="s">
        <v>15</v>
      </c>
      <c r="F38" t="s">
        <v>16</v>
      </c>
      <c r="G38" t="s">
        <v>142</v>
      </c>
      <c r="H38" t="s">
        <v>146</v>
      </c>
      <c r="I38">
        <v>154</v>
      </c>
      <c r="J38">
        <v>256.66872069999999</v>
      </c>
      <c r="K38" t="s">
        <v>19</v>
      </c>
      <c r="L38">
        <v>199</v>
      </c>
      <c r="M38">
        <v>0</v>
      </c>
      <c r="N38">
        <v>11.4588743</v>
      </c>
      <c r="O38">
        <v>11984</v>
      </c>
      <c r="P38">
        <v>1983</v>
      </c>
      <c r="Q38">
        <v>10.778</v>
      </c>
      <c r="R38">
        <v>22.613065326633169</v>
      </c>
    </row>
    <row r="39" spans="1:18" x14ac:dyDescent="0.25">
      <c r="A39">
        <v>38</v>
      </c>
      <c r="B39" t="s">
        <v>147</v>
      </c>
      <c r="C39" t="s">
        <v>148</v>
      </c>
      <c r="D39" t="s">
        <v>14</v>
      </c>
      <c r="E39" t="s">
        <v>23</v>
      </c>
      <c r="F39" t="s">
        <v>52</v>
      </c>
      <c r="G39" t="s">
        <v>142</v>
      </c>
      <c r="H39" t="s">
        <v>146</v>
      </c>
      <c r="I39">
        <v>7061</v>
      </c>
      <c r="J39">
        <v>252.59426759999999</v>
      </c>
      <c r="K39" t="s">
        <v>19</v>
      </c>
      <c r="L39">
        <v>10058</v>
      </c>
      <c r="M39">
        <v>1</v>
      </c>
      <c r="N39">
        <v>13.893806400000001</v>
      </c>
      <c r="O39">
        <v>15801</v>
      </c>
      <c r="P39">
        <v>5800</v>
      </c>
      <c r="Q39">
        <v>12.96</v>
      </c>
      <c r="R39">
        <v>29.797176377013319</v>
      </c>
    </row>
    <row r="40" spans="1:18" x14ac:dyDescent="0.25">
      <c r="A40">
        <v>39</v>
      </c>
      <c r="B40" t="s">
        <v>149</v>
      </c>
      <c r="C40" t="s">
        <v>150</v>
      </c>
      <c r="D40" t="s">
        <v>22</v>
      </c>
      <c r="E40" t="s">
        <v>15</v>
      </c>
      <c r="F40" t="s">
        <v>35</v>
      </c>
      <c r="G40" t="s">
        <v>151</v>
      </c>
      <c r="H40" t="s">
        <v>152</v>
      </c>
      <c r="I40">
        <v>67</v>
      </c>
      <c r="J40">
        <v>33.681881400000002</v>
      </c>
      <c r="K40" t="s">
        <v>19</v>
      </c>
      <c r="L40">
        <v>224</v>
      </c>
      <c r="M40">
        <v>0</v>
      </c>
      <c r="N40">
        <v>2.5248601000000002</v>
      </c>
      <c r="O40">
        <v>10002</v>
      </c>
      <c r="P40">
        <v>1</v>
      </c>
      <c r="Q40">
        <v>1.8169999999999999</v>
      </c>
      <c r="R40">
        <v>70.089285714285708</v>
      </c>
    </row>
    <row r="41" spans="1:18" x14ac:dyDescent="0.25">
      <c r="A41">
        <v>40</v>
      </c>
      <c r="B41" t="s">
        <v>153</v>
      </c>
      <c r="C41" t="s">
        <v>154</v>
      </c>
      <c r="D41" t="s">
        <v>22</v>
      </c>
      <c r="E41" t="s">
        <v>15</v>
      </c>
      <c r="F41" t="s">
        <v>16</v>
      </c>
      <c r="G41" t="s">
        <v>151</v>
      </c>
      <c r="H41" t="s">
        <v>152</v>
      </c>
      <c r="I41">
        <v>123</v>
      </c>
      <c r="J41">
        <v>118.0492402</v>
      </c>
      <c r="K41" t="s">
        <v>19</v>
      </c>
      <c r="L41">
        <v>224</v>
      </c>
      <c r="M41">
        <v>2</v>
      </c>
      <c r="N41">
        <v>8.4330151999999998</v>
      </c>
      <c r="O41">
        <v>14944</v>
      </c>
      <c r="P41">
        <v>4943</v>
      </c>
      <c r="Q41">
        <v>7.3739999999999997</v>
      </c>
      <c r="R41">
        <v>45.089285714285722</v>
      </c>
    </row>
    <row r="42" spans="1:18" x14ac:dyDescent="0.25">
      <c r="A42">
        <v>41</v>
      </c>
      <c r="B42" t="s">
        <v>155</v>
      </c>
      <c r="C42" t="s">
        <v>156</v>
      </c>
      <c r="D42" t="s">
        <v>27</v>
      </c>
      <c r="E42" t="s">
        <v>23</v>
      </c>
      <c r="F42" t="s">
        <v>52</v>
      </c>
      <c r="G42" t="s">
        <v>157</v>
      </c>
      <c r="H42" t="s">
        <v>158</v>
      </c>
      <c r="I42">
        <v>2507</v>
      </c>
      <c r="J42">
        <v>27.1616848</v>
      </c>
      <c r="K42" t="s">
        <v>19</v>
      </c>
      <c r="L42">
        <v>11375</v>
      </c>
      <c r="M42">
        <v>0</v>
      </c>
      <c r="N42">
        <v>1.315898</v>
      </c>
      <c r="O42">
        <v>10005</v>
      </c>
      <c r="P42">
        <v>4</v>
      </c>
      <c r="Q42">
        <v>0.77900000000000003</v>
      </c>
      <c r="R42">
        <v>77.960439560439568</v>
      </c>
    </row>
    <row r="43" spans="1:18" x14ac:dyDescent="0.25">
      <c r="A43">
        <v>42</v>
      </c>
      <c r="B43" t="s">
        <v>159</v>
      </c>
      <c r="C43" t="s">
        <v>160</v>
      </c>
      <c r="D43" t="s">
        <v>27</v>
      </c>
      <c r="E43" t="s">
        <v>23</v>
      </c>
      <c r="F43" t="s">
        <v>35</v>
      </c>
      <c r="G43" t="s">
        <v>161</v>
      </c>
      <c r="H43" t="s">
        <v>162</v>
      </c>
      <c r="I43">
        <v>1998</v>
      </c>
      <c r="J43">
        <v>127.209259</v>
      </c>
      <c r="K43" t="s">
        <v>19</v>
      </c>
      <c r="L43">
        <v>13193</v>
      </c>
      <c r="M43">
        <v>0</v>
      </c>
      <c r="N43">
        <v>6.9119729999999997</v>
      </c>
      <c r="O43">
        <v>10000</v>
      </c>
      <c r="P43">
        <v>0</v>
      </c>
      <c r="Q43">
        <v>6.0780000000000003</v>
      </c>
      <c r="R43">
        <v>84.855605245205794</v>
      </c>
    </row>
    <row r="44" spans="1:18" x14ac:dyDescent="0.25">
      <c r="A44">
        <v>43</v>
      </c>
      <c r="B44" t="s">
        <v>163</v>
      </c>
      <c r="C44" t="s">
        <v>164</v>
      </c>
      <c r="D44" t="s">
        <v>22</v>
      </c>
      <c r="E44" t="s">
        <v>15</v>
      </c>
      <c r="F44" t="s">
        <v>52</v>
      </c>
      <c r="G44" t="s">
        <v>161</v>
      </c>
      <c r="H44" t="s">
        <v>165</v>
      </c>
      <c r="I44">
        <v>131</v>
      </c>
      <c r="J44">
        <v>165.12262469999999</v>
      </c>
      <c r="K44" t="s">
        <v>19</v>
      </c>
      <c r="L44">
        <v>263</v>
      </c>
      <c r="M44">
        <v>0</v>
      </c>
      <c r="N44">
        <v>1.7111350999999999</v>
      </c>
      <c r="O44">
        <v>10007</v>
      </c>
      <c r="P44">
        <v>6</v>
      </c>
      <c r="Q44">
        <v>0.81899999999999995</v>
      </c>
      <c r="R44">
        <v>50.190114068441062</v>
      </c>
    </row>
    <row r="45" spans="1:18" x14ac:dyDescent="0.25">
      <c r="A45">
        <v>44</v>
      </c>
      <c r="B45" t="s">
        <v>166</v>
      </c>
      <c r="C45" t="s">
        <v>167</v>
      </c>
      <c r="D45" t="s">
        <v>27</v>
      </c>
      <c r="E45" t="s">
        <v>15</v>
      </c>
      <c r="F45" t="s">
        <v>35</v>
      </c>
      <c r="G45" t="s">
        <v>168</v>
      </c>
      <c r="H45" t="s">
        <v>169</v>
      </c>
      <c r="I45">
        <v>51</v>
      </c>
      <c r="J45">
        <v>95.092112299999997</v>
      </c>
      <c r="K45" t="s">
        <v>19</v>
      </c>
      <c r="L45">
        <v>279</v>
      </c>
      <c r="M45">
        <v>0</v>
      </c>
      <c r="N45">
        <v>4.6446164999999997</v>
      </c>
      <c r="O45">
        <v>10033</v>
      </c>
      <c r="P45">
        <v>32</v>
      </c>
      <c r="Q45">
        <v>3.734</v>
      </c>
      <c r="R45">
        <v>81.72043010752688</v>
      </c>
    </row>
    <row r="46" spans="1:18" x14ac:dyDescent="0.25">
      <c r="A46">
        <v>45</v>
      </c>
      <c r="B46" t="s">
        <v>170</v>
      </c>
      <c r="C46" t="s">
        <v>171</v>
      </c>
      <c r="D46" t="s">
        <v>22</v>
      </c>
      <c r="E46" t="s">
        <v>23</v>
      </c>
      <c r="F46" t="s">
        <v>52</v>
      </c>
      <c r="G46" t="s">
        <v>172</v>
      </c>
      <c r="H46" t="s">
        <v>173</v>
      </c>
      <c r="I46">
        <v>5778</v>
      </c>
      <c r="J46">
        <v>82.789339999999996</v>
      </c>
      <c r="K46" t="s">
        <v>19</v>
      </c>
      <c r="L46">
        <v>15107</v>
      </c>
      <c r="M46">
        <v>0</v>
      </c>
      <c r="N46">
        <v>3.3763116000000002</v>
      </c>
      <c r="O46">
        <v>10383</v>
      </c>
      <c r="P46">
        <v>382</v>
      </c>
      <c r="Q46">
        <v>2.1219999999999999</v>
      </c>
      <c r="R46">
        <v>61.752829813993507</v>
      </c>
    </row>
    <row r="47" spans="1:18" x14ac:dyDescent="0.25">
      <c r="A47">
        <v>46</v>
      </c>
      <c r="B47" t="s">
        <v>174</v>
      </c>
      <c r="C47" t="s">
        <v>175</v>
      </c>
      <c r="D47" t="s">
        <v>22</v>
      </c>
      <c r="E47" t="s">
        <v>15</v>
      </c>
      <c r="F47" t="s">
        <v>35</v>
      </c>
      <c r="G47" t="s">
        <v>176</v>
      </c>
      <c r="H47" t="s">
        <v>177</v>
      </c>
      <c r="I47">
        <v>109</v>
      </c>
      <c r="J47">
        <v>37.445950699999997</v>
      </c>
      <c r="K47" t="s">
        <v>19</v>
      </c>
      <c r="L47">
        <v>317</v>
      </c>
      <c r="M47">
        <v>0</v>
      </c>
      <c r="N47">
        <v>1.8405061</v>
      </c>
      <c r="O47">
        <v>10488</v>
      </c>
      <c r="P47">
        <v>487</v>
      </c>
      <c r="Q47">
        <v>0.72499999999999998</v>
      </c>
      <c r="R47">
        <v>65.615141955835966</v>
      </c>
    </row>
    <row r="48" spans="1:18" x14ac:dyDescent="0.25">
      <c r="A48">
        <v>47</v>
      </c>
      <c r="B48" t="s">
        <v>178</v>
      </c>
      <c r="C48" t="s">
        <v>179</v>
      </c>
      <c r="D48" t="s">
        <v>27</v>
      </c>
      <c r="E48" t="s">
        <v>23</v>
      </c>
      <c r="F48" t="s">
        <v>35</v>
      </c>
      <c r="G48" t="s">
        <v>180</v>
      </c>
      <c r="H48" t="s">
        <v>181</v>
      </c>
      <c r="I48">
        <v>10880</v>
      </c>
      <c r="J48">
        <v>426.87766779999998</v>
      </c>
      <c r="K48" t="s">
        <v>19</v>
      </c>
      <c r="L48">
        <v>20158</v>
      </c>
      <c r="M48">
        <v>1</v>
      </c>
      <c r="N48">
        <v>34.927221099999997</v>
      </c>
      <c r="O48">
        <v>23517</v>
      </c>
      <c r="P48">
        <v>13516</v>
      </c>
      <c r="Q48">
        <v>29.873000000000001</v>
      </c>
      <c r="R48">
        <v>46.026391507093948</v>
      </c>
    </row>
    <row r="49" spans="1:18" x14ac:dyDescent="0.25">
      <c r="A49">
        <v>48</v>
      </c>
      <c r="B49" t="s">
        <v>182</v>
      </c>
      <c r="C49" t="s">
        <v>183</v>
      </c>
      <c r="D49" t="s">
        <v>14</v>
      </c>
      <c r="E49" t="s">
        <v>15</v>
      </c>
      <c r="F49" t="s">
        <v>16</v>
      </c>
      <c r="G49" t="s">
        <v>184</v>
      </c>
      <c r="H49" t="s">
        <v>185</v>
      </c>
      <c r="I49">
        <v>371</v>
      </c>
      <c r="J49">
        <v>452.09155099999998</v>
      </c>
      <c r="K49" t="s">
        <v>19</v>
      </c>
      <c r="L49">
        <v>416</v>
      </c>
      <c r="M49">
        <v>7</v>
      </c>
      <c r="N49">
        <v>18.7837855</v>
      </c>
      <c r="O49">
        <v>11455</v>
      </c>
      <c r="P49">
        <v>1454</v>
      </c>
      <c r="Q49">
        <v>17.027000000000001</v>
      </c>
      <c r="R49">
        <v>10.81730769230769</v>
      </c>
    </row>
    <row r="50" spans="1:18" x14ac:dyDescent="0.25">
      <c r="A50">
        <v>49</v>
      </c>
      <c r="B50" t="s">
        <v>186</v>
      </c>
      <c r="C50" t="s">
        <v>187</v>
      </c>
      <c r="D50" t="s">
        <v>14</v>
      </c>
      <c r="E50" t="s">
        <v>23</v>
      </c>
      <c r="F50" t="s">
        <v>16</v>
      </c>
      <c r="G50" t="s">
        <v>188</v>
      </c>
      <c r="H50" t="s">
        <v>189</v>
      </c>
      <c r="I50">
        <v>21767</v>
      </c>
      <c r="J50">
        <v>840.62704350000001</v>
      </c>
      <c r="K50" t="s">
        <v>19</v>
      </c>
      <c r="L50">
        <v>22177</v>
      </c>
      <c r="M50">
        <v>3</v>
      </c>
      <c r="N50">
        <v>50.440015000000002</v>
      </c>
      <c r="O50">
        <v>22915</v>
      </c>
      <c r="P50">
        <v>12914</v>
      </c>
      <c r="Q50">
        <v>46.618000000000002</v>
      </c>
      <c r="R50">
        <v>1.8487622311403711</v>
      </c>
    </row>
    <row r="51" spans="1:18" x14ac:dyDescent="0.25">
      <c r="A51">
        <v>50</v>
      </c>
      <c r="B51" t="s">
        <v>190</v>
      </c>
      <c r="C51" t="s">
        <v>191</v>
      </c>
      <c r="D51" t="s">
        <v>22</v>
      </c>
      <c r="E51" t="s">
        <v>23</v>
      </c>
      <c r="F51" t="s">
        <v>52</v>
      </c>
      <c r="G51" t="s">
        <v>192</v>
      </c>
      <c r="H51" t="s">
        <v>193</v>
      </c>
      <c r="I51">
        <v>13770</v>
      </c>
      <c r="J51">
        <v>301.51090340000002</v>
      </c>
      <c r="K51" t="s">
        <v>19</v>
      </c>
      <c r="L51">
        <v>22323</v>
      </c>
      <c r="M51">
        <v>6</v>
      </c>
      <c r="N51">
        <v>18.494636400000001</v>
      </c>
      <c r="O51">
        <v>15593</v>
      </c>
      <c r="P51">
        <v>5592</v>
      </c>
      <c r="Q51">
        <v>13.996</v>
      </c>
      <c r="R51">
        <v>38.314742642117992</v>
      </c>
    </row>
    <row r="52" spans="1:18" x14ac:dyDescent="0.25">
      <c r="A52">
        <v>51</v>
      </c>
      <c r="B52" t="s">
        <v>194</v>
      </c>
      <c r="C52" t="s">
        <v>195</v>
      </c>
      <c r="D52" t="s">
        <v>14</v>
      </c>
      <c r="E52" t="s">
        <v>23</v>
      </c>
      <c r="F52" t="s">
        <v>52</v>
      </c>
      <c r="G52" t="s">
        <v>79</v>
      </c>
      <c r="H52" t="s">
        <v>196</v>
      </c>
      <c r="I52">
        <v>9145</v>
      </c>
      <c r="J52">
        <v>149.87241979999999</v>
      </c>
      <c r="K52" t="s">
        <v>19</v>
      </c>
      <c r="L52">
        <v>24862</v>
      </c>
      <c r="M52">
        <v>6</v>
      </c>
      <c r="N52">
        <v>10.5056353</v>
      </c>
      <c r="O52">
        <v>18801</v>
      </c>
      <c r="P52">
        <v>8800</v>
      </c>
      <c r="Q52">
        <v>6.9039999999999999</v>
      </c>
      <c r="R52">
        <v>63.216957605985037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0F13-8B3E-436A-BD4A-9FC934851AF2}">
  <dimension ref="A1:R52"/>
  <sheetViews>
    <sheetView topLeftCell="A15" workbookViewId="0">
      <selection activeCell="I2" sqref="I2:R52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8.42578125" bestFit="1" customWidth="1"/>
    <col min="12" max="12" width="10.5703125" bestFit="1" customWidth="1"/>
    <col min="13" max="13" width="11.140625" bestFit="1" customWidth="1"/>
    <col min="14" max="14" width="12" bestFit="1" customWidth="1"/>
    <col min="15" max="15" width="14.5703125" bestFit="1" customWidth="1"/>
    <col min="16" max="16" width="16.85546875" bestFit="1" customWidth="1"/>
    <col min="17" max="17" width="10.1406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11</v>
      </c>
    </row>
    <row r="2" spans="1:18" x14ac:dyDescent="0.25">
      <c r="A2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194</v>
      </c>
      <c r="J2">
        <v>1504.4275967000001</v>
      </c>
      <c r="K2" t="s">
        <v>19</v>
      </c>
      <c r="L2">
        <v>574</v>
      </c>
      <c r="M2">
        <v>4</v>
      </c>
      <c r="N2">
        <v>51.9713177</v>
      </c>
      <c r="O2">
        <v>15975</v>
      </c>
      <c r="P2">
        <v>5974</v>
      </c>
      <c r="Q2">
        <v>15.807</v>
      </c>
      <c r="R2">
        <v>66.2020905923345</v>
      </c>
    </row>
    <row r="3" spans="1:18" x14ac:dyDescent="0.25">
      <c r="A3">
        <v>2</v>
      </c>
      <c r="B3" t="s">
        <v>20</v>
      </c>
      <c r="C3" t="s">
        <v>21</v>
      </c>
      <c r="D3" t="s">
        <v>22</v>
      </c>
      <c r="E3" t="s">
        <v>23</v>
      </c>
      <c r="F3" t="s">
        <v>16</v>
      </c>
      <c r="G3" t="s">
        <v>17</v>
      </c>
      <c r="H3" t="s">
        <v>24</v>
      </c>
      <c r="I3">
        <v>10725</v>
      </c>
      <c r="J3">
        <v>1332.3842224</v>
      </c>
      <c r="K3" t="s">
        <v>19</v>
      </c>
      <c r="L3">
        <v>28957</v>
      </c>
      <c r="M3">
        <v>15</v>
      </c>
      <c r="N3">
        <v>100.09604760000001</v>
      </c>
      <c r="O3">
        <v>26347</v>
      </c>
      <c r="P3">
        <v>16346</v>
      </c>
      <c r="Q3">
        <v>33.045000000000002</v>
      </c>
      <c r="R3">
        <v>62.962323445108261</v>
      </c>
    </row>
    <row r="4" spans="1:18" x14ac:dyDescent="0.25">
      <c r="A4">
        <v>3</v>
      </c>
      <c r="B4" t="s">
        <v>25</v>
      </c>
      <c r="C4" t="s">
        <v>26</v>
      </c>
      <c r="D4" t="s">
        <v>27</v>
      </c>
      <c r="E4" t="s">
        <v>23</v>
      </c>
      <c r="F4" t="s">
        <v>16</v>
      </c>
      <c r="G4" t="s">
        <v>28</v>
      </c>
      <c r="H4" t="s">
        <v>29</v>
      </c>
      <c r="I4">
        <v>1274</v>
      </c>
      <c r="J4">
        <v>95.878205399999999</v>
      </c>
      <c r="K4" t="s">
        <v>19</v>
      </c>
      <c r="L4">
        <v>2608</v>
      </c>
      <c r="M4">
        <v>0</v>
      </c>
      <c r="N4">
        <v>5.8076825000000003</v>
      </c>
      <c r="O4">
        <v>10358</v>
      </c>
      <c r="P4">
        <v>357</v>
      </c>
      <c r="Q4">
        <v>5.4219999999999997</v>
      </c>
      <c r="R4">
        <v>51.150306748466257</v>
      </c>
    </row>
    <row r="5" spans="1:18" x14ac:dyDescent="0.25">
      <c r="A5">
        <v>4</v>
      </c>
      <c r="B5" t="s">
        <v>30</v>
      </c>
      <c r="C5" t="s">
        <v>31</v>
      </c>
      <c r="D5" t="s">
        <v>27</v>
      </c>
      <c r="E5" t="s">
        <v>23</v>
      </c>
      <c r="F5" t="s">
        <v>16</v>
      </c>
      <c r="G5" t="s">
        <v>28</v>
      </c>
      <c r="H5" t="s">
        <v>32</v>
      </c>
      <c r="I5">
        <v>527</v>
      </c>
      <c r="J5">
        <v>18.353348</v>
      </c>
      <c r="K5" t="s">
        <v>19</v>
      </c>
      <c r="L5">
        <v>2575</v>
      </c>
      <c r="M5">
        <v>0</v>
      </c>
      <c r="N5">
        <v>0.99772819999999995</v>
      </c>
      <c r="O5">
        <v>10005</v>
      </c>
      <c r="P5">
        <v>4</v>
      </c>
      <c r="Q5">
        <v>0.78100000000000003</v>
      </c>
      <c r="R5">
        <v>79.533980582524279</v>
      </c>
    </row>
    <row r="6" spans="1:18" x14ac:dyDescent="0.25">
      <c r="A6">
        <v>5</v>
      </c>
      <c r="B6" t="s">
        <v>33</v>
      </c>
      <c r="C6" t="s">
        <v>34</v>
      </c>
      <c r="D6" t="s">
        <v>22</v>
      </c>
      <c r="E6" t="s">
        <v>23</v>
      </c>
      <c r="F6" t="s">
        <v>35</v>
      </c>
      <c r="G6" t="s">
        <v>36</v>
      </c>
      <c r="H6" t="s">
        <v>37</v>
      </c>
      <c r="I6">
        <v>8632</v>
      </c>
      <c r="J6">
        <v>531.33669620000001</v>
      </c>
      <c r="K6" t="s">
        <v>19</v>
      </c>
      <c r="L6">
        <v>32997</v>
      </c>
      <c r="M6">
        <v>10</v>
      </c>
      <c r="N6">
        <v>16.104541300000001</v>
      </c>
      <c r="O6">
        <v>10167</v>
      </c>
      <c r="P6">
        <v>166</v>
      </c>
      <c r="Q6">
        <v>3.5289999999999999</v>
      </c>
      <c r="R6">
        <v>73.840046064793768</v>
      </c>
    </row>
    <row r="7" spans="1:18" x14ac:dyDescent="0.25">
      <c r="A7">
        <v>6</v>
      </c>
      <c r="B7" t="s">
        <v>38</v>
      </c>
      <c r="C7" t="s">
        <v>39</v>
      </c>
      <c r="D7" t="s">
        <v>27</v>
      </c>
      <c r="E7" t="s">
        <v>15</v>
      </c>
      <c r="F7" t="s">
        <v>35</v>
      </c>
      <c r="G7" t="s">
        <v>40</v>
      </c>
      <c r="H7" t="s">
        <v>41</v>
      </c>
      <c r="I7">
        <v>11</v>
      </c>
      <c r="J7">
        <v>157.54745349999999</v>
      </c>
      <c r="K7" t="s">
        <v>19</v>
      </c>
      <c r="L7">
        <v>656</v>
      </c>
      <c r="M7">
        <v>0</v>
      </c>
      <c r="N7">
        <v>7.2120072999999998</v>
      </c>
      <c r="O7">
        <v>10000</v>
      </c>
      <c r="P7">
        <v>0</v>
      </c>
      <c r="Q7">
        <v>3.7869999999999999</v>
      </c>
      <c r="R7">
        <v>98.323170731707322</v>
      </c>
    </row>
    <row r="8" spans="1:18" x14ac:dyDescent="0.25">
      <c r="A8">
        <v>7</v>
      </c>
      <c r="B8" t="s">
        <v>42</v>
      </c>
      <c r="C8" t="s">
        <v>43</v>
      </c>
      <c r="D8" t="s">
        <v>14</v>
      </c>
      <c r="E8" t="s">
        <v>15</v>
      </c>
      <c r="F8" t="s">
        <v>35</v>
      </c>
      <c r="G8" t="s">
        <v>44</v>
      </c>
      <c r="H8" t="s">
        <v>45</v>
      </c>
      <c r="I8">
        <v>253</v>
      </c>
      <c r="J8">
        <v>3500.3813583000001</v>
      </c>
      <c r="K8" t="s">
        <v>19</v>
      </c>
      <c r="L8">
        <v>723</v>
      </c>
      <c r="M8">
        <v>1</v>
      </c>
      <c r="N8">
        <v>338.42148609999998</v>
      </c>
      <c r="O8">
        <v>52875</v>
      </c>
      <c r="P8">
        <v>42014</v>
      </c>
      <c r="Q8">
        <v>173.20400000000001</v>
      </c>
      <c r="R8">
        <v>65.006915629322265</v>
      </c>
    </row>
    <row r="9" spans="1:18" x14ac:dyDescent="0.25">
      <c r="A9">
        <v>8</v>
      </c>
      <c r="B9" t="s">
        <v>46</v>
      </c>
      <c r="C9" t="s">
        <v>47</v>
      </c>
      <c r="D9" t="s">
        <v>22</v>
      </c>
      <c r="E9" t="s">
        <v>15</v>
      </c>
      <c r="F9" t="s">
        <v>16</v>
      </c>
      <c r="G9" t="s">
        <v>48</v>
      </c>
      <c r="H9" t="s">
        <v>49</v>
      </c>
      <c r="I9">
        <v>23</v>
      </c>
      <c r="J9">
        <v>90.533840999999995</v>
      </c>
      <c r="K9" t="s">
        <v>19</v>
      </c>
      <c r="L9">
        <v>69</v>
      </c>
      <c r="M9">
        <v>0</v>
      </c>
      <c r="N9">
        <v>5.2203587999999996</v>
      </c>
      <c r="O9">
        <v>10057</v>
      </c>
      <c r="P9">
        <v>56</v>
      </c>
      <c r="Q9">
        <v>4.7249999999999996</v>
      </c>
      <c r="R9">
        <v>66.666666666666657</v>
      </c>
    </row>
    <row r="10" spans="1:18" x14ac:dyDescent="0.25">
      <c r="A10">
        <v>9</v>
      </c>
      <c r="B10" t="s">
        <v>50</v>
      </c>
      <c r="C10" t="s">
        <v>51</v>
      </c>
      <c r="D10" t="s">
        <v>14</v>
      </c>
      <c r="E10" t="s">
        <v>15</v>
      </c>
      <c r="F10" t="s">
        <v>52</v>
      </c>
      <c r="G10" t="s">
        <v>53</v>
      </c>
      <c r="H10" t="s">
        <v>54</v>
      </c>
      <c r="I10">
        <v>257</v>
      </c>
      <c r="J10">
        <v>2328.6395579</v>
      </c>
      <c r="K10" t="s">
        <v>19</v>
      </c>
      <c r="L10">
        <v>782</v>
      </c>
      <c r="M10">
        <v>16</v>
      </c>
      <c r="N10">
        <v>121.04044089999999</v>
      </c>
      <c r="O10">
        <v>15185</v>
      </c>
      <c r="P10">
        <v>3439</v>
      </c>
      <c r="Q10">
        <v>68.173000000000002</v>
      </c>
      <c r="R10">
        <v>67.135549872122752</v>
      </c>
    </row>
    <row r="11" spans="1:18" x14ac:dyDescent="0.25">
      <c r="A11">
        <v>10</v>
      </c>
      <c r="B11" t="s">
        <v>55</v>
      </c>
      <c r="C11" t="s">
        <v>56</v>
      </c>
      <c r="D11" t="s">
        <v>27</v>
      </c>
      <c r="E11" t="s">
        <v>15</v>
      </c>
      <c r="F11" t="s">
        <v>52</v>
      </c>
      <c r="G11" t="s">
        <v>57</v>
      </c>
      <c r="H11" t="s">
        <v>58</v>
      </c>
      <c r="I11">
        <v>11</v>
      </c>
      <c r="J11">
        <v>50.973747699999997</v>
      </c>
      <c r="K11" t="s">
        <v>19</v>
      </c>
      <c r="L11">
        <v>75</v>
      </c>
      <c r="M11">
        <v>0</v>
      </c>
      <c r="N11">
        <v>0.89185060000000005</v>
      </c>
      <c r="O11">
        <v>10068</v>
      </c>
      <c r="P11">
        <v>67</v>
      </c>
      <c r="Q11">
        <v>0.48299999999999998</v>
      </c>
      <c r="R11">
        <v>85.333333333333343</v>
      </c>
    </row>
    <row r="12" spans="1:18" x14ac:dyDescent="0.25">
      <c r="A12">
        <v>11</v>
      </c>
      <c r="B12" t="s">
        <v>59</v>
      </c>
      <c r="C12" t="s">
        <v>60</v>
      </c>
      <c r="D12" t="s">
        <v>27</v>
      </c>
      <c r="E12" t="s">
        <v>23</v>
      </c>
      <c r="F12" t="s">
        <v>35</v>
      </c>
      <c r="G12" t="s">
        <v>57</v>
      </c>
      <c r="H12" t="s">
        <v>58</v>
      </c>
      <c r="I12">
        <v>482</v>
      </c>
      <c r="J12">
        <v>48.1926305</v>
      </c>
      <c r="K12" t="s">
        <v>19</v>
      </c>
      <c r="L12">
        <v>3800</v>
      </c>
      <c r="M12">
        <v>0</v>
      </c>
      <c r="N12">
        <v>1.7133354999999999</v>
      </c>
      <c r="O12">
        <v>10009</v>
      </c>
      <c r="P12">
        <v>8</v>
      </c>
      <c r="Q12">
        <v>1.246</v>
      </c>
      <c r="R12">
        <v>87.31578947368422</v>
      </c>
    </row>
    <row r="13" spans="1:18" x14ac:dyDescent="0.25">
      <c r="A13">
        <v>12</v>
      </c>
      <c r="B13" t="s">
        <v>61</v>
      </c>
      <c r="C13" t="s">
        <v>62</v>
      </c>
      <c r="D13" t="s">
        <v>14</v>
      </c>
      <c r="E13" t="s">
        <v>23</v>
      </c>
      <c r="F13" t="s">
        <v>52</v>
      </c>
      <c r="G13" t="s">
        <v>63</v>
      </c>
      <c r="H13" t="s">
        <v>64</v>
      </c>
      <c r="I13">
        <v>21090</v>
      </c>
      <c r="J13">
        <v>13652.412131900001</v>
      </c>
      <c r="K13" t="s">
        <v>19</v>
      </c>
      <c r="L13">
        <v>50583</v>
      </c>
      <c r="M13">
        <v>12</v>
      </c>
      <c r="N13">
        <v>397.44606729999998</v>
      </c>
      <c r="O13">
        <v>28381</v>
      </c>
      <c r="P13">
        <v>13350</v>
      </c>
      <c r="Q13">
        <v>202.678</v>
      </c>
      <c r="R13">
        <v>58.306150287646062</v>
      </c>
    </row>
    <row r="14" spans="1:18" x14ac:dyDescent="0.25">
      <c r="A14">
        <v>13</v>
      </c>
      <c r="B14" t="s">
        <v>65</v>
      </c>
      <c r="C14" t="s">
        <v>66</v>
      </c>
      <c r="D14" t="s">
        <v>14</v>
      </c>
      <c r="E14" t="s">
        <v>15</v>
      </c>
      <c r="F14" t="s">
        <v>35</v>
      </c>
      <c r="G14" t="s">
        <v>67</v>
      </c>
      <c r="H14" t="s">
        <v>68</v>
      </c>
      <c r="I14">
        <v>28</v>
      </c>
      <c r="J14">
        <v>87.312130100000005</v>
      </c>
      <c r="K14" t="s">
        <v>19</v>
      </c>
      <c r="L14">
        <v>99</v>
      </c>
      <c r="M14">
        <v>1</v>
      </c>
      <c r="N14">
        <v>5.1357499999999998</v>
      </c>
      <c r="O14">
        <v>10037</v>
      </c>
      <c r="P14">
        <v>36</v>
      </c>
      <c r="Q14">
        <v>4.2610000000000001</v>
      </c>
      <c r="R14">
        <v>71.717171717171709</v>
      </c>
    </row>
    <row r="15" spans="1:18" x14ac:dyDescent="0.25">
      <c r="A15">
        <v>14</v>
      </c>
      <c r="B15" t="s">
        <v>69</v>
      </c>
      <c r="C15" t="s">
        <v>70</v>
      </c>
      <c r="D15" t="s">
        <v>27</v>
      </c>
      <c r="E15" t="s">
        <v>23</v>
      </c>
      <c r="F15" t="s">
        <v>52</v>
      </c>
      <c r="G15" t="s">
        <v>67</v>
      </c>
      <c r="H15" t="s">
        <v>68</v>
      </c>
      <c r="I15">
        <v>1257</v>
      </c>
      <c r="J15">
        <v>45.0017073</v>
      </c>
      <c r="K15" t="s">
        <v>19</v>
      </c>
      <c r="L15">
        <v>5008</v>
      </c>
      <c r="M15">
        <v>0</v>
      </c>
      <c r="N15">
        <v>2.4370083999999999</v>
      </c>
      <c r="O15">
        <v>10527</v>
      </c>
      <c r="P15">
        <v>526</v>
      </c>
      <c r="Q15">
        <v>1.66</v>
      </c>
      <c r="R15">
        <v>74.900159744408938</v>
      </c>
    </row>
    <row r="16" spans="1:18" x14ac:dyDescent="0.25">
      <c r="A16">
        <v>15</v>
      </c>
      <c r="B16" t="s">
        <v>71</v>
      </c>
      <c r="C16" t="s">
        <v>72</v>
      </c>
      <c r="D16" t="s">
        <v>14</v>
      </c>
      <c r="E16" t="s">
        <v>15</v>
      </c>
      <c r="F16" t="s">
        <v>52</v>
      </c>
      <c r="G16" t="s">
        <v>67</v>
      </c>
      <c r="H16" t="s">
        <v>68</v>
      </c>
      <c r="I16">
        <v>32</v>
      </c>
      <c r="J16">
        <v>102.79644570000001</v>
      </c>
      <c r="K16" t="s">
        <v>19</v>
      </c>
      <c r="L16">
        <v>99</v>
      </c>
      <c r="M16">
        <v>0</v>
      </c>
      <c r="N16">
        <v>2.5704264999999999</v>
      </c>
      <c r="O16">
        <v>10248</v>
      </c>
      <c r="P16">
        <v>247</v>
      </c>
      <c r="Q16">
        <v>1.7509999999999999</v>
      </c>
      <c r="R16">
        <v>67.676767676767682</v>
      </c>
    </row>
    <row r="17" spans="1:18" x14ac:dyDescent="0.25">
      <c r="A17">
        <v>16</v>
      </c>
      <c r="B17" t="s">
        <v>73</v>
      </c>
      <c r="C17" t="s">
        <v>74</v>
      </c>
      <c r="D17" t="s">
        <v>14</v>
      </c>
      <c r="E17" t="s">
        <v>23</v>
      </c>
      <c r="F17" t="s">
        <v>52</v>
      </c>
      <c r="G17" t="s">
        <v>67</v>
      </c>
      <c r="H17" t="s">
        <v>68</v>
      </c>
      <c r="I17">
        <v>1588</v>
      </c>
      <c r="J17">
        <v>68.812584000000001</v>
      </c>
      <c r="K17" t="s">
        <v>19</v>
      </c>
      <c r="L17">
        <v>5008</v>
      </c>
      <c r="M17">
        <v>0</v>
      </c>
      <c r="N17">
        <v>2.6331039999999999</v>
      </c>
      <c r="O17">
        <v>10222</v>
      </c>
      <c r="P17">
        <v>221</v>
      </c>
      <c r="Q17">
        <v>1.7989999999999999</v>
      </c>
      <c r="R17">
        <v>68.290734824281145</v>
      </c>
    </row>
    <row r="18" spans="1:18" x14ac:dyDescent="0.25">
      <c r="A18">
        <v>17</v>
      </c>
      <c r="B18" t="s">
        <v>75</v>
      </c>
      <c r="C18" t="s">
        <v>76</v>
      </c>
      <c r="D18" t="s">
        <v>27</v>
      </c>
      <c r="E18" t="s">
        <v>23</v>
      </c>
      <c r="F18" t="s">
        <v>52</v>
      </c>
      <c r="G18" t="s">
        <v>67</v>
      </c>
      <c r="H18" t="s">
        <v>68</v>
      </c>
      <c r="I18">
        <v>971</v>
      </c>
      <c r="J18">
        <v>58.211808400000002</v>
      </c>
      <c r="K18" t="s">
        <v>19</v>
      </c>
      <c r="L18">
        <v>5008</v>
      </c>
      <c r="M18">
        <v>0</v>
      </c>
      <c r="N18">
        <v>1.4060299999999999</v>
      </c>
      <c r="O18">
        <v>10592</v>
      </c>
      <c r="P18">
        <v>591</v>
      </c>
      <c r="Q18">
        <v>0.75</v>
      </c>
      <c r="R18">
        <v>80.611022364217249</v>
      </c>
    </row>
    <row r="19" spans="1:18" x14ac:dyDescent="0.25">
      <c r="A19">
        <v>18</v>
      </c>
      <c r="B19" t="s">
        <v>77</v>
      </c>
      <c r="C19" t="s">
        <v>78</v>
      </c>
      <c r="D19" t="s">
        <v>22</v>
      </c>
      <c r="E19" t="s">
        <v>15</v>
      </c>
      <c r="F19" t="s">
        <v>52</v>
      </c>
      <c r="G19" t="s">
        <v>67</v>
      </c>
      <c r="H19" t="s">
        <v>79</v>
      </c>
      <c r="I19">
        <v>16</v>
      </c>
      <c r="J19">
        <v>24.042313199999999</v>
      </c>
      <c r="K19" t="s">
        <v>19</v>
      </c>
      <c r="L19">
        <v>98</v>
      </c>
      <c r="M19">
        <v>8</v>
      </c>
      <c r="N19">
        <v>1.2106387000000001</v>
      </c>
      <c r="O19">
        <v>10326</v>
      </c>
      <c r="P19">
        <v>325</v>
      </c>
      <c r="Q19">
        <v>0.625</v>
      </c>
      <c r="R19">
        <v>83.673469387755105</v>
      </c>
    </row>
    <row r="20" spans="1:18" x14ac:dyDescent="0.25">
      <c r="A20">
        <v>19</v>
      </c>
      <c r="B20" t="s">
        <v>80</v>
      </c>
      <c r="C20" t="s">
        <v>81</v>
      </c>
      <c r="D20" t="s">
        <v>27</v>
      </c>
      <c r="E20" t="s">
        <v>23</v>
      </c>
      <c r="F20" t="s">
        <v>16</v>
      </c>
      <c r="G20" t="s">
        <v>67</v>
      </c>
      <c r="H20" t="s">
        <v>68</v>
      </c>
      <c r="I20">
        <v>1534</v>
      </c>
      <c r="J20">
        <v>58.731210599999997</v>
      </c>
      <c r="K20" t="s">
        <v>19</v>
      </c>
      <c r="L20">
        <v>5008</v>
      </c>
      <c r="M20">
        <v>0</v>
      </c>
      <c r="N20">
        <v>1.9973620000000001</v>
      </c>
      <c r="O20">
        <v>10252</v>
      </c>
      <c r="P20">
        <v>251</v>
      </c>
      <c r="Q20">
        <v>1.3069999999999999</v>
      </c>
      <c r="R20">
        <v>69.369009584664525</v>
      </c>
    </row>
    <row r="21" spans="1:18" x14ac:dyDescent="0.25">
      <c r="A21">
        <v>20</v>
      </c>
      <c r="B21" t="s">
        <v>82</v>
      </c>
      <c r="C21" t="s">
        <v>83</v>
      </c>
      <c r="D21" t="s">
        <v>27</v>
      </c>
      <c r="E21" t="s">
        <v>15</v>
      </c>
      <c r="F21" t="s">
        <v>35</v>
      </c>
      <c r="G21" t="s">
        <v>84</v>
      </c>
      <c r="H21" t="s">
        <v>85</v>
      </c>
      <c r="I21">
        <v>292</v>
      </c>
      <c r="J21">
        <v>6480.0621708999997</v>
      </c>
      <c r="K21" t="s">
        <v>19</v>
      </c>
      <c r="L21">
        <v>1059</v>
      </c>
      <c r="M21">
        <v>3</v>
      </c>
      <c r="N21">
        <v>562.57226809999997</v>
      </c>
      <c r="O21">
        <v>59268</v>
      </c>
      <c r="P21">
        <v>43367</v>
      </c>
      <c r="Q21">
        <v>238.07599999999999</v>
      </c>
      <c r="R21">
        <v>72.42681775259679</v>
      </c>
    </row>
    <row r="22" spans="1:18" x14ac:dyDescent="0.25">
      <c r="A22">
        <v>21</v>
      </c>
      <c r="B22" t="s">
        <v>86</v>
      </c>
      <c r="C22" t="s">
        <v>87</v>
      </c>
      <c r="D22" t="s">
        <v>14</v>
      </c>
      <c r="E22" t="s">
        <v>15</v>
      </c>
      <c r="F22" t="s">
        <v>16</v>
      </c>
      <c r="G22" t="s">
        <v>88</v>
      </c>
      <c r="H22" t="s">
        <v>89</v>
      </c>
      <c r="I22">
        <v>787</v>
      </c>
      <c r="J22">
        <v>37208.386047100001</v>
      </c>
      <c r="K22" t="s">
        <v>19</v>
      </c>
      <c r="L22">
        <v>1083</v>
      </c>
      <c r="M22">
        <v>3</v>
      </c>
      <c r="N22">
        <v>1321.0430182</v>
      </c>
      <c r="O22">
        <v>29423</v>
      </c>
      <c r="P22">
        <v>13162</v>
      </c>
      <c r="Q22">
        <v>1062.6669999999999</v>
      </c>
      <c r="R22">
        <v>27.331486611264999</v>
      </c>
    </row>
    <row r="23" spans="1:18" x14ac:dyDescent="0.25">
      <c r="A23">
        <v>22</v>
      </c>
      <c r="B23" t="s">
        <v>90</v>
      </c>
      <c r="C23" t="s">
        <v>91</v>
      </c>
      <c r="D23" t="s">
        <v>22</v>
      </c>
      <c r="E23" t="s">
        <v>23</v>
      </c>
      <c r="F23" t="s">
        <v>16</v>
      </c>
      <c r="G23" t="s">
        <v>92</v>
      </c>
      <c r="H23" t="s">
        <v>93</v>
      </c>
      <c r="I23">
        <v>1664</v>
      </c>
      <c r="J23">
        <v>107.9536884</v>
      </c>
      <c r="K23" t="s">
        <v>19</v>
      </c>
      <c r="L23">
        <v>5050</v>
      </c>
      <c r="M23">
        <v>0</v>
      </c>
      <c r="N23">
        <v>3.8934744000000001</v>
      </c>
      <c r="O23">
        <v>10039</v>
      </c>
      <c r="P23">
        <v>38</v>
      </c>
      <c r="Q23">
        <v>3.1749999999999998</v>
      </c>
      <c r="R23">
        <v>67.049504950495049</v>
      </c>
    </row>
    <row r="24" spans="1:18" x14ac:dyDescent="0.25">
      <c r="A24">
        <v>23</v>
      </c>
      <c r="B24" t="s">
        <v>94</v>
      </c>
      <c r="C24" t="s">
        <v>95</v>
      </c>
      <c r="D24" t="s">
        <v>14</v>
      </c>
      <c r="E24" t="s">
        <v>15</v>
      </c>
      <c r="F24" t="s">
        <v>52</v>
      </c>
      <c r="G24" t="s">
        <v>92</v>
      </c>
      <c r="H24" t="s">
        <v>96</v>
      </c>
      <c r="I24">
        <v>36</v>
      </c>
      <c r="J24">
        <v>42.469114699999999</v>
      </c>
      <c r="K24" t="s">
        <v>19</v>
      </c>
      <c r="L24">
        <v>104</v>
      </c>
      <c r="M24">
        <v>0</v>
      </c>
      <c r="N24">
        <v>1.535121</v>
      </c>
      <c r="O24">
        <v>10048</v>
      </c>
      <c r="P24">
        <v>47</v>
      </c>
      <c r="Q24">
        <v>0.71299999999999997</v>
      </c>
      <c r="R24">
        <v>65.384615384615387</v>
      </c>
    </row>
    <row r="25" spans="1:18" x14ac:dyDescent="0.25">
      <c r="A25">
        <v>24</v>
      </c>
      <c r="B25" t="s">
        <v>97</v>
      </c>
      <c r="C25" t="s">
        <v>98</v>
      </c>
      <c r="D25" t="s">
        <v>22</v>
      </c>
      <c r="E25" t="s">
        <v>23</v>
      </c>
      <c r="F25" t="s">
        <v>16</v>
      </c>
      <c r="G25" t="s">
        <v>99</v>
      </c>
      <c r="H25" t="s">
        <v>100</v>
      </c>
      <c r="I25">
        <v>2123</v>
      </c>
      <c r="J25">
        <v>53.0191503</v>
      </c>
      <c r="K25" t="s">
        <v>19</v>
      </c>
      <c r="L25">
        <v>5363</v>
      </c>
      <c r="M25">
        <v>0</v>
      </c>
      <c r="N25">
        <v>2.0515276</v>
      </c>
      <c r="O25">
        <v>10195</v>
      </c>
      <c r="P25">
        <v>194</v>
      </c>
      <c r="Q25">
        <v>1.296</v>
      </c>
      <c r="R25">
        <v>60.413947417490213</v>
      </c>
    </row>
    <row r="26" spans="1:18" x14ac:dyDescent="0.25">
      <c r="A26">
        <v>25</v>
      </c>
      <c r="B26" t="s">
        <v>101</v>
      </c>
      <c r="C26" t="s">
        <v>102</v>
      </c>
      <c r="D26" t="s">
        <v>14</v>
      </c>
      <c r="E26" t="s">
        <v>15</v>
      </c>
      <c r="F26" t="s">
        <v>52</v>
      </c>
      <c r="G26" t="s">
        <v>103</v>
      </c>
      <c r="H26" t="s">
        <v>104</v>
      </c>
      <c r="I26">
        <v>48</v>
      </c>
      <c r="J26">
        <v>104.9241885</v>
      </c>
      <c r="K26" t="s">
        <v>19</v>
      </c>
      <c r="L26">
        <v>123</v>
      </c>
      <c r="M26">
        <v>0</v>
      </c>
      <c r="N26">
        <v>4.7940771</v>
      </c>
      <c r="O26">
        <v>10257</v>
      </c>
      <c r="P26">
        <v>256</v>
      </c>
      <c r="Q26">
        <v>3.5670000000000002</v>
      </c>
      <c r="R26">
        <v>60.975609756097562</v>
      </c>
    </row>
    <row r="27" spans="1:18" x14ac:dyDescent="0.25">
      <c r="A27">
        <v>26</v>
      </c>
      <c r="B27" t="s">
        <v>105</v>
      </c>
      <c r="C27" t="s">
        <v>106</v>
      </c>
      <c r="D27" t="s">
        <v>22</v>
      </c>
      <c r="E27" t="s">
        <v>15</v>
      </c>
      <c r="F27" t="s">
        <v>16</v>
      </c>
      <c r="G27" t="s">
        <v>107</v>
      </c>
      <c r="H27" t="s">
        <v>108</v>
      </c>
      <c r="I27">
        <v>99</v>
      </c>
      <c r="J27">
        <v>320.82495699999998</v>
      </c>
      <c r="K27" t="s">
        <v>19</v>
      </c>
      <c r="L27">
        <v>126</v>
      </c>
      <c r="M27">
        <v>1</v>
      </c>
      <c r="N27">
        <v>22.3068159</v>
      </c>
      <c r="O27">
        <v>17252</v>
      </c>
      <c r="P27">
        <v>7251</v>
      </c>
      <c r="Q27">
        <v>19.933</v>
      </c>
      <c r="R27">
        <v>21.428571428571431</v>
      </c>
    </row>
    <row r="28" spans="1:18" x14ac:dyDescent="0.25">
      <c r="A28">
        <v>27</v>
      </c>
      <c r="B28" t="s">
        <v>109</v>
      </c>
      <c r="C28" t="s">
        <v>110</v>
      </c>
      <c r="D28" t="s">
        <v>27</v>
      </c>
      <c r="E28" t="s">
        <v>23</v>
      </c>
      <c r="F28" t="s">
        <v>52</v>
      </c>
      <c r="G28" t="s">
        <v>107</v>
      </c>
      <c r="H28" t="s">
        <v>111</v>
      </c>
      <c r="I28">
        <v>1500</v>
      </c>
      <c r="J28">
        <v>106.964733</v>
      </c>
      <c r="K28" t="s">
        <v>19</v>
      </c>
      <c r="L28">
        <v>6503</v>
      </c>
      <c r="M28">
        <v>0</v>
      </c>
      <c r="N28">
        <v>6.8098660000000004</v>
      </c>
      <c r="O28">
        <v>11616</v>
      </c>
      <c r="P28">
        <v>1615</v>
      </c>
      <c r="Q28">
        <v>5.1550000000000002</v>
      </c>
      <c r="R28">
        <v>76.933722897124397</v>
      </c>
    </row>
    <row r="29" spans="1:18" x14ac:dyDescent="0.25">
      <c r="A29">
        <v>28</v>
      </c>
      <c r="B29" t="s">
        <v>112</v>
      </c>
      <c r="C29" t="s">
        <v>113</v>
      </c>
      <c r="D29" t="s">
        <v>27</v>
      </c>
      <c r="E29" t="s">
        <v>15</v>
      </c>
      <c r="F29" t="s">
        <v>35</v>
      </c>
      <c r="G29" t="s">
        <v>114</v>
      </c>
      <c r="H29" t="s">
        <v>115</v>
      </c>
      <c r="I29">
        <v>19</v>
      </c>
      <c r="J29">
        <v>38.946525100000002</v>
      </c>
      <c r="K29" t="s">
        <v>19</v>
      </c>
      <c r="L29">
        <v>135</v>
      </c>
      <c r="M29">
        <v>0</v>
      </c>
      <c r="N29">
        <v>2.4973353999999999</v>
      </c>
      <c r="O29">
        <v>10119</v>
      </c>
      <c r="P29">
        <v>118</v>
      </c>
      <c r="Q29">
        <v>1.569</v>
      </c>
      <c r="R29">
        <v>85.925925925925924</v>
      </c>
    </row>
    <row r="30" spans="1:18" x14ac:dyDescent="0.25">
      <c r="A30">
        <v>29</v>
      </c>
      <c r="B30" t="s">
        <v>116</v>
      </c>
      <c r="C30" t="s">
        <v>117</v>
      </c>
      <c r="D30" t="s">
        <v>22</v>
      </c>
      <c r="E30" t="s">
        <v>23</v>
      </c>
      <c r="F30" t="s">
        <v>16</v>
      </c>
      <c r="G30" t="s">
        <v>118</v>
      </c>
      <c r="H30" t="s">
        <v>119</v>
      </c>
      <c r="I30">
        <v>3739</v>
      </c>
      <c r="J30">
        <v>185.0723026</v>
      </c>
      <c r="K30" t="s">
        <v>19</v>
      </c>
      <c r="L30">
        <v>7242</v>
      </c>
      <c r="M30">
        <v>0</v>
      </c>
      <c r="N30">
        <v>9.0237355000000008</v>
      </c>
      <c r="O30">
        <v>12254</v>
      </c>
      <c r="P30">
        <v>2253</v>
      </c>
      <c r="Q30">
        <v>7.08</v>
      </c>
      <c r="R30">
        <v>48.370615851974591</v>
      </c>
    </row>
    <row r="31" spans="1:18" x14ac:dyDescent="0.25">
      <c r="A31">
        <v>30</v>
      </c>
      <c r="B31" t="s">
        <v>120</v>
      </c>
      <c r="C31" t="s">
        <v>121</v>
      </c>
      <c r="D31" t="s">
        <v>14</v>
      </c>
      <c r="E31" t="s">
        <v>23</v>
      </c>
      <c r="F31" t="s">
        <v>35</v>
      </c>
      <c r="G31" t="s">
        <v>122</v>
      </c>
      <c r="H31" t="s">
        <v>123</v>
      </c>
      <c r="I31">
        <v>1986</v>
      </c>
      <c r="J31">
        <v>62.932145400000003</v>
      </c>
      <c r="K31" t="s">
        <v>19</v>
      </c>
      <c r="L31">
        <v>7533</v>
      </c>
      <c r="M31">
        <v>0</v>
      </c>
      <c r="N31">
        <v>3.7218517000000002</v>
      </c>
      <c r="O31">
        <v>11417</v>
      </c>
      <c r="P31">
        <v>1416</v>
      </c>
      <c r="Q31">
        <v>2.0310000000000001</v>
      </c>
      <c r="R31">
        <v>73.636001592990837</v>
      </c>
    </row>
    <row r="32" spans="1:18" x14ac:dyDescent="0.25">
      <c r="A32">
        <v>31</v>
      </c>
      <c r="B32" t="s">
        <v>124</v>
      </c>
      <c r="C32" t="s">
        <v>125</v>
      </c>
      <c r="D32" t="s">
        <v>22</v>
      </c>
      <c r="E32" t="s">
        <v>23</v>
      </c>
      <c r="F32" t="s">
        <v>52</v>
      </c>
      <c r="G32" t="s">
        <v>122</v>
      </c>
      <c r="H32" t="s">
        <v>123</v>
      </c>
      <c r="I32">
        <v>2092</v>
      </c>
      <c r="J32">
        <v>158.7576353</v>
      </c>
      <c r="K32" t="s">
        <v>19</v>
      </c>
      <c r="L32">
        <v>7533</v>
      </c>
      <c r="M32">
        <v>3</v>
      </c>
      <c r="N32">
        <v>10.486966199999999</v>
      </c>
      <c r="O32">
        <v>20356</v>
      </c>
      <c r="P32">
        <v>10355</v>
      </c>
      <c r="Q32">
        <v>7.6820000000000004</v>
      </c>
      <c r="R32">
        <v>72.228859684056815</v>
      </c>
    </row>
    <row r="33" spans="1:18" x14ac:dyDescent="0.25">
      <c r="A33">
        <v>32</v>
      </c>
      <c r="B33" t="s">
        <v>126</v>
      </c>
      <c r="C33" t="s">
        <v>127</v>
      </c>
      <c r="D33" t="s">
        <v>22</v>
      </c>
      <c r="E33" t="s">
        <v>15</v>
      </c>
      <c r="F33" t="s">
        <v>16</v>
      </c>
      <c r="G33" t="s">
        <v>122</v>
      </c>
      <c r="H33" t="s">
        <v>123</v>
      </c>
      <c r="I33">
        <v>52</v>
      </c>
      <c r="J33">
        <v>164.9298087</v>
      </c>
      <c r="K33" t="s">
        <v>19</v>
      </c>
      <c r="L33">
        <v>149</v>
      </c>
      <c r="M33">
        <v>0</v>
      </c>
      <c r="N33">
        <v>8.3373468000000006</v>
      </c>
      <c r="O33">
        <v>15135</v>
      </c>
      <c r="P33">
        <v>5134</v>
      </c>
      <c r="Q33">
        <v>5.6120000000000001</v>
      </c>
      <c r="R33">
        <v>65.100671140939596</v>
      </c>
    </row>
    <row r="34" spans="1:18" x14ac:dyDescent="0.25">
      <c r="A34">
        <v>33</v>
      </c>
      <c r="B34" t="s">
        <v>128</v>
      </c>
      <c r="C34" t="s">
        <v>129</v>
      </c>
      <c r="D34" t="s">
        <v>14</v>
      </c>
      <c r="E34" t="s">
        <v>15</v>
      </c>
      <c r="F34" t="s">
        <v>35</v>
      </c>
      <c r="G34" t="s">
        <v>130</v>
      </c>
      <c r="H34" t="s">
        <v>131</v>
      </c>
      <c r="I34">
        <v>29</v>
      </c>
      <c r="J34">
        <v>38.495624499999998</v>
      </c>
      <c r="K34" t="s">
        <v>19</v>
      </c>
      <c r="L34">
        <v>151</v>
      </c>
      <c r="M34">
        <v>17</v>
      </c>
      <c r="N34">
        <v>2.132307</v>
      </c>
      <c r="O34">
        <v>10031</v>
      </c>
      <c r="P34">
        <v>30</v>
      </c>
      <c r="Q34">
        <v>1.0940000000000001</v>
      </c>
      <c r="R34">
        <v>80.794701986754973</v>
      </c>
    </row>
    <row r="35" spans="1:18" x14ac:dyDescent="0.25">
      <c r="A35">
        <v>34</v>
      </c>
      <c r="B35" t="s">
        <v>132</v>
      </c>
      <c r="C35" t="s">
        <v>133</v>
      </c>
      <c r="D35" t="s">
        <v>14</v>
      </c>
      <c r="E35" t="s">
        <v>23</v>
      </c>
      <c r="F35" t="s">
        <v>35</v>
      </c>
      <c r="G35" t="s">
        <v>134</v>
      </c>
      <c r="H35" t="s">
        <v>135</v>
      </c>
      <c r="I35">
        <v>2464</v>
      </c>
      <c r="J35">
        <v>67.9703126</v>
      </c>
      <c r="K35" t="s">
        <v>19</v>
      </c>
      <c r="L35">
        <v>8037</v>
      </c>
      <c r="M35">
        <v>1</v>
      </c>
      <c r="N35">
        <v>2.8566802</v>
      </c>
      <c r="O35">
        <v>11857</v>
      </c>
      <c r="P35">
        <v>1856</v>
      </c>
      <c r="Q35">
        <v>0.88700000000000001</v>
      </c>
      <c r="R35">
        <v>69.341794201816597</v>
      </c>
    </row>
    <row r="36" spans="1:18" x14ac:dyDescent="0.25">
      <c r="A36">
        <v>35</v>
      </c>
      <c r="B36" t="s">
        <v>136</v>
      </c>
      <c r="C36" t="s">
        <v>137</v>
      </c>
      <c r="D36" t="s">
        <v>14</v>
      </c>
      <c r="E36" t="s">
        <v>23</v>
      </c>
      <c r="F36" t="s">
        <v>16</v>
      </c>
      <c r="G36" t="s">
        <v>138</v>
      </c>
      <c r="H36" t="s">
        <v>139</v>
      </c>
      <c r="I36">
        <v>3277</v>
      </c>
      <c r="J36">
        <v>118.3365769</v>
      </c>
      <c r="K36" t="s">
        <v>19</v>
      </c>
      <c r="L36">
        <v>9863</v>
      </c>
      <c r="M36">
        <v>9</v>
      </c>
      <c r="N36">
        <v>6.0031401000000004</v>
      </c>
      <c r="O36">
        <v>12466</v>
      </c>
      <c r="P36">
        <v>2465</v>
      </c>
      <c r="Q36">
        <v>3.4329999999999998</v>
      </c>
      <c r="R36">
        <v>66.774814965020795</v>
      </c>
    </row>
    <row r="37" spans="1:18" x14ac:dyDescent="0.25">
      <c r="A37">
        <v>36</v>
      </c>
      <c r="B37" t="s">
        <v>140</v>
      </c>
      <c r="C37" t="s">
        <v>141</v>
      </c>
      <c r="D37" t="s">
        <v>27</v>
      </c>
      <c r="E37" t="s">
        <v>15</v>
      </c>
      <c r="F37" t="s">
        <v>16</v>
      </c>
      <c r="G37" t="s">
        <v>142</v>
      </c>
      <c r="H37" t="s">
        <v>143</v>
      </c>
      <c r="I37">
        <v>6</v>
      </c>
      <c r="J37">
        <v>49.2840354</v>
      </c>
      <c r="K37" t="s">
        <v>19</v>
      </c>
      <c r="L37">
        <v>197</v>
      </c>
      <c r="M37">
        <v>0</v>
      </c>
      <c r="N37">
        <v>2.6300382999999998</v>
      </c>
      <c r="O37">
        <v>10000</v>
      </c>
      <c r="P37">
        <v>0</v>
      </c>
      <c r="Q37">
        <v>2.0409999999999999</v>
      </c>
      <c r="R37">
        <v>96.954314720812178</v>
      </c>
    </row>
    <row r="38" spans="1:18" x14ac:dyDescent="0.25">
      <c r="A38">
        <v>37</v>
      </c>
      <c r="B38" t="s">
        <v>144</v>
      </c>
      <c r="C38" t="s">
        <v>145</v>
      </c>
      <c r="D38" t="s">
        <v>22</v>
      </c>
      <c r="E38" t="s">
        <v>15</v>
      </c>
      <c r="F38" t="s">
        <v>16</v>
      </c>
      <c r="G38" t="s">
        <v>142</v>
      </c>
      <c r="H38" t="s">
        <v>146</v>
      </c>
      <c r="I38">
        <v>78</v>
      </c>
      <c r="J38">
        <v>248.17732280000001</v>
      </c>
      <c r="K38" t="s">
        <v>19</v>
      </c>
      <c r="L38">
        <v>199</v>
      </c>
      <c r="M38">
        <v>5</v>
      </c>
      <c r="N38">
        <v>18.9660607</v>
      </c>
      <c r="O38">
        <v>24448</v>
      </c>
      <c r="P38">
        <v>14447</v>
      </c>
      <c r="Q38">
        <v>11.08</v>
      </c>
      <c r="R38">
        <v>60.804020100502512</v>
      </c>
    </row>
    <row r="39" spans="1:18" x14ac:dyDescent="0.25">
      <c r="A39">
        <v>38</v>
      </c>
      <c r="B39" t="s">
        <v>147</v>
      </c>
      <c r="C39" t="s">
        <v>148</v>
      </c>
      <c r="D39" t="s">
        <v>14</v>
      </c>
      <c r="E39" t="s">
        <v>23</v>
      </c>
      <c r="F39" t="s">
        <v>52</v>
      </c>
      <c r="G39" t="s">
        <v>142</v>
      </c>
      <c r="H39" t="s">
        <v>146</v>
      </c>
      <c r="I39">
        <v>4657</v>
      </c>
      <c r="J39">
        <v>299.68670639999999</v>
      </c>
      <c r="K39" t="s">
        <v>19</v>
      </c>
      <c r="L39">
        <v>10058</v>
      </c>
      <c r="M39">
        <v>10</v>
      </c>
      <c r="N39">
        <v>14.107018200000001</v>
      </c>
      <c r="O39">
        <v>18402</v>
      </c>
      <c r="P39">
        <v>8401</v>
      </c>
      <c r="Q39">
        <v>8.6750000000000007</v>
      </c>
      <c r="R39">
        <v>53.698548419168823</v>
      </c>
    </row>
    <row r="40" spans="1:18" x14ac:dyDescent="0.25">
      <c r="A40">
        <v>39</v>
      </c>
      <c r="B40" t="s">
        <v>149</v>
      </c>
      <c r="C40" t="s">
        <v>150</v>
      </c>
      <c r="D40" t="s">
        <v>22</v>
      </c>
      <c r="E40" t="s">
        <v>15</v>
      </c>
      <c r="F40" t="s">
        <v>35</v>
      </c>
      <c r="G40" t="s">
        <v>151</v>
      </c>
      <c r="H40" t="s">
        <v>152</v>
      </c>
      <c r="I40">
        <v>49</v>
      </c>
      <c r="J40">
        <v>107.6807857</v>
      </c>
      <c r="K40" t="s">
        <v>19</v>
      </c>
      <c r="L40">
        <v>224</v>
      </c>
      <c r="M40">
        <v>0</v>
      </c>
      <c r="N40">
        <v>9.4832680000000007</v>
      </c>
      <c r="O40">
        <v>20184</v>
      </c>
      <c r="P40">
        <v>10183</v>
      </c>
      <c r="Q40">
        <v>3.2429999999999999</v>
      </c>
      <c r="R40">
        <v>78.125</v>
      </c>
    </row>
    <row r="41" spans="1:18" x14ac:dyDescent="0.25">
      <c r="A41">
        <v>40</v>
      </c>
      <c r="B41" t="s">
        <v>153</v>
      </c>
      <c r="C41" t="s">
        <v>154</v>
      </c>
      <c r="D41" t="s">
        <v>22</v>
      </c>
      <c r="E41" t="s">
        <v>15</v>
      </c>
      <c r="F41" t="s">
        <v>16</v>
      </c>
      <c r="G41" t="s">
        <v>151</v>
      </c>
      <c r="H41" t="s">
        <v>152</v>
      </c>
      <c r="I41">
        <v>59</v>
      </c>
      <c r="J41">
        <v>144.0760477</v>
      </c>
      <c r="K41" t="s">
        <v>19</v>
      </c>
      <c r="L41">
        <v>224</v>
      </c>
      <c r="M41">
        <v>11</v>
      </c>
      <c r="N41">
        <v>9.4984114000000002</v>
      </c>
      <c r="O41">
        <v>18709</v>
      </c>
      <c r="P41">
        <v>8708</v>
      </c>
      <c r="Q41">
        <v>4.08</v>
      </c>
      <c r="R41">
        <v>73.660714285714292</v>
      </c>
    </row>
    <row r="42" spans="1:18" x14ac:dyDescent="0.25">
      <c r="A42">
        <v>41</v>
      </c>
      <c r="B42" t="s">
        <v>155</v>
      </c>
      <c r="C42" t="s">
        <v>156</v>
      </c>
      <c r="D42" t="s">
        <v>27</v>
      </c>
      <c r="E42" t="s">
        <v>23</v>
      </c>
      <c r="F42" t="s">
        <v>52</v>
      </c>
      <c r="G42" t="s">
        <v>157</v>
      </c>
      <c r="H42" t="s">
        <v>158</v>
      </c>
      <c r="I42">
        <v>2359</v>
      </c>
      <c r="J42">
        <v>65.649491100000006</v>
      </c>
      <c r="K42" t="s">
        <v>19</v>
      </c>
      <c r="L42">
        <v>11375</v>
      </c>
      <c r="M42">
        <v>4</v>
      </c>
      <c r="N42">
        <v>4.5138100000000003</v>
      </c>
      <c r="O42">
        <v>13250</v>
      </c>
      <c r="P42">
        <v>3249</v>
      </c>
      <c r="Q42">
        <v>1.458</v>
      </c>
      <c r="R42">
        <v>79.261538461538464</v>
      </c>
    </row>
    <row r="43" spans="1:18" x14ac:dyDescent="0.25">
      <c r="A43">
        <v>42</v>
      </c>
      <c r="B43" t="s">
        <v>159</v>
      </c>
      <c r="C43" t="s">
        <v>160</v>
      </c>
      <c r="D43" t="s">
        <v>27</v>
      </c>
      <c r="E43" t="s">
        <v>23</v>
      </c>
      <c r="F43" t="s">
        <v>35</v>
      </c>
      <c r="G43" t="s">
        <v>161</v>
      </c>
      <c r="H43" t="s">
        <v>162</v>
      </c>
      <c r="I43">
        <v>1276</v>
      </c>
      <c r="J43">
        <v>116.9362733</v>
      </c>
      <c r="K43" t="s">
        <v>19</v>
      </c>
      <c r="L43">
        <v>13193</v>
      </c>
      <c r="M43">
        <v>0</v>
      </c>
      <c r="N43">
        <v>6.4985771999999997</v>
      </c>
      <c r="O43">
        <v>14202</v>
      </c>
      <c r="P43">
        <v>4201</v>
      </c>
      <c r="Q43">
        <v>3.008</v>
      </c>
      <c r="R43">
        <v>90.328204350792092</v>
      </c>
    </row>
    <row r="44" spans="1:18" x14ac:dyDescent="0.25">
      <c r="A44">
        <v>43</v>
      </c>
      <c r="B44" t="s">
        <v>163</v>
      </c>
      <c r="C44" t="s">
        <v>164</v>
      </c>
      <c r="D44" t="s">
        <v>22</v>
      </c>
      <c r="E44" t="s">
        <v>15</v>
      </c>
      <c r="F44" t="s">
        <v>52</v>
      </c>
      <c r="G44" t="s">
        <v>161</v>
      </c>
      <c r="H44" t="s">
        <v>165</v>
      </c>
      <c r="I44">
        <v>115</v>
      </c>
      <c r="J44">
        <v>331.67069739999999</v>
      </c>
      <c r="K44" t="s">
        <v>19</v>
      </c>
      <c r="L44">
        <v>263</v>
      </c>
      <c r="M44">
        <v>7</v>
      </c>
      <c r="N44">
        <v>30.9408159</v>
      </c>
      <c r="O44">
        <v>29900</v>
      </c>
      <c r="P44">
        <v>19899</v>
      </c>
      <c r="Q44">
        <v>15.952</v>
      </c>
      <c r="R44">
        <v>56.27376425855514</v>
      </c>
    </row>
    <row r="45" spans="1:18" x14ac:dyDescent="0.25">
      <c r="A45">
        <v>44</v>
      </c>
      <c r="B45" t="s">
        <v>166</v>
      </c>
      <c r="C45" t="s">
        <v>167</v>
      </c>
      <c r="D45" t="s">
        <v>27</v>
      </c>
      <c r="E45" t="s">
        <v>15</v>
      </c>
      <c r="F45" t="s">
        <v>35</v>
      </c>
      <c r="G45" t="s">
        <v>168</v>
      </c>
      <c r="H45" t="s">
        <v>169</v>
      </c>
      <c r="I45">
        <v>33</v>
      </c>
      <c r="J45">
        <v>134.69462429999999</v>
      </c>
      <c r="K45" t="s">
        <v>19</v>
      </c>
      <c r="L45">
        <v>279</v>
      </c>
      <c r="M45">
        <v>0</v>
      </c>
      <c r="N45">
        <v>6.7129022999999997</v>
      </c>
      <c r="O45">
        <v>10345</v>
      </c>
      <c r="P45">
        <v>344</v>
      </c>
      <c r="Q45">
        <v>4.1539999999999999</v>
      </c>
      <c r="R45">
        <v>88.172043010752688</v>
      </c>
    </row>
    <row r="46" spans="1:18" x14ac:dyDescent="0.25">
      <c r="A46">
        <v>45</v>
      </c>
      <c r="B46" t="s">
        <v>170</v>
      </c>
      <c r="C46" t="s">
        <v>171</v>
      </c>
      <c r="D46" t="s">
        <v>22</v>
      </c>
      <c r="E46" t="s">
        <v>23</v>
      </c>
      <c r="F46" t="s">
        <v>52</v>
      </c>
      <c r="G46" t="s">
        <v>172</v>
      </c>
      <c r="H46" t="s">
        <v>173</v>
      </c>
      <c r="I46">
        <v>3450</v>
      </c>
      <c r="J46">
        <v>191.65596600000001</v>
      </c>
      <c r="K46" t="s">
        <v>19</v>
      </c>
      <c r="L46">
        <v>15107</v>
      </c>
      <c r="M46">
        <v>13</v>
      </c>
      <c r="N46">
        <v>10.255660799999999</v>
      </c>
      <c r="O46">
        <v>16802</v>
      </c>
      <c r="P46">
        <v>6801</v>
      </c>
      <c r="Q46">
        <v>3.5139999999999998</v>
      </c>
      <c r="R46">
        <v>77.162904613755217</v>
      </c>
    </row>
    <row r="47" spans="1:18" x14ac:dyDescent="0.25">
      <c r="A47">
        <v>46</v>
      </c>
      <c r="B47" t="s">
        <v>174</v>
      </c>
      <c r="C47" t="s">
        <v>175</v>
      </c>
      <c r="D47" t="s">
        <v>22</v>
      </c>
      <c r="E47" t="s">
        <v>15</v>
      </c>
      <c r="F47" t="s">
        <v>35</v>
      </c>
      <c r="G47" t="s">
        <v>176</v>
      </c>
      <c r="H47" t="s">
        <v>177</v>
      </c>
      <c r="I47">
        <v>83</v>
      </c>
      <c r="J47">
        <v>186.5263114</v>
      </c>
      <c r="K47" t="s">
        <v>19</v>
      </c>
      <c r="L47">
        <v>317</v>
      </c>
      <c r="M47">
        <v>0</v>
      </c>
      <c r="N47">
        <v>8.0395382000000009</v>
      </c>
      <c r="O47">
        <v>11545</v>
      </c>
      <c r="P47">
        <v>1544</v>
      </c>
      <c r="Q47">
        <v>1.6120000000000001</v>
      </c>
      <c r="R47">
        <v>73.81703470031546</v>
      </c>
    </row>
    <row r="48" spans="1:18" x14ac:dyDescent="0.25">
      <c r="A48">
        <v>47</v>
      </c>
      <c r="B48" t="s">
        <v>178</v>
      </c>
      <c r="C48" t="s">
        <v>179</v>
      </c>
      <c r="D48" t="s">
        <v>27</v>
      </c>
      <c r="E48" t="s">
        <v>23</v>
      </c>
      <c r="F48" t="s">
        <v>35</v>
      </c>
      <c r="G48" t="s">
        <v>180</v>
      </c>
      <c r="H48" t="s">
        <v>181</v>
      </c>
      <c r="I48">
        <v>4957</v>
      </c>
      <c r="J48">
        <v>469.35532549999999</v>
      </c>
      <c r="K48" t="s">
        <v>19</v>
      </c>
      <c r="L48">
        <v>20158</v>
      </c>
      <c r="M48">
        <v>11</v>
      </c>
      <c r="N48">
        <v>16.354140399999999</v>
      </c>
      <c r="O48">
        <v>12128</v>
      </c>
      <c r="P48">
        <v>2127</v>
      </c>
      <c r="Q48">
        <v>3.988</v>
      </c>
      <c r="R48">
        <v>75.409266792340517</v>
      </c>
    </row>
    <row r="49" spans="1:18" x14ac:dyDescent="0.25">
      <c r="A49">
        <v>48</v>
      </c>
      <c r="B49" t="s">
        <v>182</v>
      </c>
      <c r="C49" t="s">
        <v>183</v>
      </c>
      <c r="D49" t="s">
        <v>14</v>
      </c>
      <c r="E49" t="s">
        <v>15</v>
      </c>
      <c r="F49" t="s">
        <v>16</v>
      </c>
      <c r="G49" t="s">
        <v>184</v>
      </c>
      <c r="H49" t="s">
        <v>185</v>
      </c>
      <c r="I49">
        <v>297</v>
      </c>
      <c r="J49">
        <v>17423.638957700001</v>
      </c>
      <c r="K49" t="s">
        <v>19</v>
      </c>
      <c r="L49">
        <v>416</v>
      </c>
      <c r="M49">
        <v>2</v>
      </c>
      <c r="N49">
        <v>4258.5336200000002</v>
      </c>
      <c r="O49">
        <v>38486</v>
      </c>
      <c r="P49">
        <v>28485</v>
      </c>
      <c r="Q49">
        <v>4216.7619999999997</v>
      </c>
      <c r="R49">
        <v>28.60576923076923</v>
      </c>
    </row>
    <row r="50" spans="1:18" x14ac:dyDescent="0.25">
      <c r="A50">
        <v>49</v>
      </c>
      <c r="B50" t="s">
        <v>186</v>
      </c>
      <c r="C50" t="s">
        <v>187</v>
      </c>
      <c r="D50" t="s">
        <v>14</v>
      </c>
      <c r="E50" t="s">
        <v>23</v>
      </c>
      <c r="F50" t="s">
        <v>16</v>
      </c>
      <c r="G50" t="s">
        <v>188</v>
      </c>
      <c r="H50" t="s">
        <v>189</v>
      </c>
      <c r="I50">
        <v>15865</v>
      </c>
      <c r="J50">
        <v>2856.8408522999998</v>
      </c>
      <c r="K50" t="s">
        <v>19</v>
      </c>
      <c r="L50">
        <v>22177</v>
      </c>
      <c r="M50">
        <v>10</v>
      </c>
      <c r="N50">
        <v>244.1872663</v>
      </c>
      <c r="O50">
        <v>25178</v>
      </c>
      <c r="P50">
        <v>15177</v>
      </c>
      <c r="Q50">
        <v>211.85900000000001</v>
      </c>
      <c r="R50">
        <v>28.46192000721468</v>
      </c>
    </row>
    <row r="51" spans="1:18" x14ac:dyDescent="0.25">
      <c r="A51">
        <v>50</v>
      </c>
      <c r="B51" t="s">
        <v>190</v>
      </c>
      <c r="C51" t="s">
        <v>191</v>
      </c>
      <c r="D51" t="s">
        <v>22</v>
      </c>
      <c r="E51" t="s">
        <v>23</v>
      </c>
      <c r="F51" t="s">
        <v>52</v>
      </c>
      <c r="G51" t="s">
        <v>192</v>
      </c>
      <c r="H51" t="s">
        <v>193</v>
      </c>
      <c r="I51">
        <v>7556</v>
      </c>
      <c r="J51">
        <v>424.81760389999999</v>
      </c>
      <c r="K51" t="s">
        <v>19</v>
      </c>
      <c r="L51">
        <v>22323</v>
      </c>
      <c r="M51">
        <v>18</v>
      </c>
      <c r="N51">
        <v>16.814843499999998</v>
      </c>
      <c r="O51">
        <v>12663</v>
      </c>
      <c r="P51">
        <v>2662</v>
      </c>
      <c r="Q51">
        <v>3.1019999999999999</v>
      </c>
      <c r="R51">
        <v>66.151502934193431</v>
      </c>
    </row>
    <row r="52" spans="1:18" x14ac:dyDescent="0.25">
      <c r="A52">
        <v>51</v>
      </c>
      <c r="B52" t="s">
        <v>194</v>
      </c>
      <c r="C52" t="s">
        <v>195</v>
      </c>
      <c r="D52" t="s">
        <v>14</v>
      </c>
      <c r="E52" t="s">
        <v>23</v>
      </c>
      <c r="F52" t="s">
        <v>52</v>
      </c>
      <c r="G52" t="s">
        <v>79</v>
      </c>
      <c r="H52" t="s">
        <v>196</v>
      </c>
      <c r="I52">
        <v>3653</v>
      </c>
      <c r="J52">
        <v>251.14849169999999</v>
      </c>
      <c r="K52" t="s">
        <v>19</v>
      </c>
      <c r="L52">
        <v>24862</v>
      </c>
      <c r="M52">
        <v>3</v>
      </c>
      <c r="N52">
        <v>9.9059393</v>
      </c>
      <c r="O52">
        <v>12234</v>
      </c>
      <c r="P52">
        <v>2233</v>
      </c>
      <c r="Q52">
        <v>1.4990000000000001</v>
      </c>
      <c r="R52">
        <v>85.306894055184628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3CE91-923C-4B79-A3B6-4205EF7CFFAC}">
  <dimension ref="A1:AD54"/>
  <sheetViews>
    <sheetView zoomScale="70" zoomScaleNormal="70" workbookViewId="0">
      <selection activeCell="A2" sqref="A2:AD53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10.7109375" bestFit="1" customWidth="1"/>
    <col min="4" max="4" width="5" bestFit="1" customWidth="1"/>
    <col min="5" max="5" width="3.140625" bestFit="1" customWidth="1"/>
    <col min="6" max="6" width="3" bestFit="1" customWidth="1"/>
    <col min="7" max="7" width="4.7109375" bestFit="1" customWidth="1"/>
    <col min="8" max="8" width="6.7109375" bestFit="1" customWidth="1"/>
    <col min="9" max="9" width="6" bestFit="1" customWidth="1"/>
    <col min="10" max="10" width="12" bestFit="1" customWidth="1"/>
    <col min="11" max="11" width="6.42578125" bestFit="1" customWidth="1"/>
    <col min="12" max="12" width="11" bestFit="1" customWidth="1"/>
    <col min="13" max="13" width="6" bestFit="1" customWidth="1"/>
    <col min="14" max="14" width="7.42578125" bestFit="1" customWidth="1"/>
    <col min="15" max="15" width="14.42578125" bestFit="1" customWidth="1"/>
    <col min="16" max="16" width="9" bestFit="1" customWidth="1"/>
    <col min="21" max="21" width="11" bestFit="1" customWidth="1"/>
    <col min="24" max="24" width="14.42578125" bestFit="1" customWidth="1"/>
    <col min="25" max="25" width="14.42578125" customWidth="1"/>
    <col min="26" max="26" width="12.5703125" bestFit="1" customWidth="1"/>
    <col min="27" max="28" width="12.5703125" customWidth="1"/>
    <col min="30" max="30" width="11.7109375" bestFit="1" customWidth="1"/>
  </cols>
  <sheetData>
    <row r="1" spans="1:30" x14ac:dyDescent="0.25">
      <c r="I1" s="2" t="s">
        <v>203</v>
      </c>
      <c r="J1" s="2"/>
      <c r="K1" s="2"/>
      <c r="L1" s="2"/>
      <c r="M1" s="2"/>
      <c r="N1" s="2"/>
      <c r="O1" s="2"/>
      <c r="P1" s="2"/>
      <c r="Q1" s="2"/>
      <c r="R1" s="2"/>
      <c r="S1" s="2" t="s">
        <v>204</v>
      </c>
      <c r="T1" s="2"/>
      <c r="U1" s="2"/>
      <c r="V1" s="2"/>
      <c r="W1" s="2"/>
      <c r="X1" s="2"/>
      <c r="Y1" s="2"/>
      <c r="Z1" s="2"/>
      <c r="AA1" s="2"/>
      <c r="AB1" s="2"/>
    </row>
    <row r="2" spans="1: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4" t="s">
        <v>9</v>
      </c>
      <c r="K2" s="4" t="s">
        <v>10</v>
      </c>
      <c r="L2" s="4" t="s">
        <v>197</v>
      </c>
      <c r="M2" s="4" t="s">
        <v>198</v>
      </c>
      <c r="N2" s="4" t="s">
        <v>199</v>
      </c>
      <c r="O2" s="4" t="s">
        <v>200</v>
      </c>
      <c r="P2" s="4" t="s">
        <v>201</v>
      </c>
      <c r="Q2" s="4" t="s">
        <v>202</v>
      </c>
      <c r="R2" s="4" t="s">
        <v>11</v>
      </c>
      <c r="S2" s="3" t="s">
        <v>8</v>
      </c>
      <c r="T2" s="3" t="s">
        <v>9</v>
      </c>
      <c r="U2" s="3" t="s">
        <v>10</v>
      </c>
      <c r="V2" s="3" t="s">
        <v>197</v>
      </c>
      <c r="W2" s="3" t="s">
        <v>198</v>
      </c>
      <c r="X2" s="3" t="s">
        <v>199</v>
      </c>
      <c r="Y2" s="3" t="s">
        <v>200</v>
      </c>
      <c r="Z2" s="3" t="s">
        <v>201</v>
      </c>
      <c r="AA2" s="3" t="s">
        <v>202</v>
      </c>
      <c r="AB2" s="3" t="s">
        <v>11</v>
      </c>
      <c r="AC2" s="6" t="s">
        <v>205</v>
      </c>
      <c r="AD2" s="6" t="s">
        <v>206</v>
      </c>
    </row>
    <row r="3" spans="1:30" x14ac:dyDescent="0.25">
      <c r="A3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s="4">
        <v>533</v>
      </c>
      <c r="J3" s="4">
        <v>551.16068640000003</v>
      </c>
      <c r="K3" s="4" t="s">
        <v>19</v>
      </c>
      <c r="L3" s="4">
        <v>574</v>
      </c>
      <c r="M3" s="4">
        <v>13</v>
      </c>
      <c r="N3" s="4">
        <v>47.184542800000003</v>
      </c>
      <c r="O3" s="4">
        <v>36544</v>
      </c>
      <c r="P3" s="4">
        <v>26543</v>
      </c>
      <c r="Q3" s="4">
        <v>33.017000000000003</v>
      </c>
      <c r="R3" s="4">
        <v>7.1428571428571423</v>
      </c>
      <c r="S3" s="3">
        <v>194</v>
      </c>
      <c r="T3" s="3">
        <v>1504.4275967000001</v>
      </c>
      <c r="U3" s="3" t="s">
        <v>19</v>
      </c>
      <c r="V3" s="3">
        <v>574</v>
      </c>
      <c r="W3" s="3">
        <v>4</v>
      </c>
      <c r="X3" s="3">
        <v>51.9713177</v>
      </c>
      <c r="Y3" s="3">
        <v>15975</v>
      </c>
      <c r="Z3" s="3">
        <v>5974</v>
      </c>
      <c r="AA3" s="3">
        <v>15.807</v>
      </c>
      <c r="AB3" s="3">
        <v>66.2020905923345</v>
      </c>
      <c r="AC3" s="5">
        <f>(I3-S3)/I3</f>
        <v>0.63602251407129451</v>
      </c>
      <c r="AD3" s="5">
        <f>(T3-J3)/J3</f>
        <v>1.7295626009293685</v>
      </c>
    </row>
    <row r="4" spans="1:30" x14ac:dyDescent="0.25">
      <c r="A4">
        <v>2</v>
      </c>
      <c r="B4" t="s">
        <v>20</v>
      </c>
      <c r="C4" t="s">
        <v>21</v>
      </c>
      <c r="D4" t="s">
        <v>22</v>
      </c>
      <c r="E4" t="s">
        <v>23</v>
      </c>
      <c r="F4" t="s">
        <v>16</v>
      </c>
      <c r="G4" t="s">
        <v>17</v>
      </c>
      <c r="H4" t="s">
        <v>24</v>
      </c>
      <c r="I4" s="4">
        <v>24128</v>
      </c>
      <c r="J4" s="4">
        <v>654.27874650000001</v>
      </c>
      <c r="K4" s="4" t="s">
        <v>19</v>
      </c>
      <c r="L4" s="4">
        <v>28957</v>
      </c>
      <c r="M4" s="4">
        <v>17</v>
      </c>
      <c r="N4" s="4">
        <v>15.472514800000001</v>
      </c>
      <c r="O4" s="4">
        <v>11694</v>
      </c>
      <c r="P4" s="4">
        <v>1693</v>
      </c>
      <c r="Q4" s="4">
        <v>9.8520000000000003</v>
      </c>
      <c r="R4" s="4">
        <v>16.676451289843559</v>
      </c>
      <c r="S4" s="3">
        <v>10725</v>
      </c>
      <c r="T4" s="3">
        <v>1332.3842224</v>
      </c>
      <c r="U4" s="3" t="s">
        <v>19</v>
      </c>
      <c r="V4" s="3">
        <v>28957</v>
      </c>
      <c r="W4" s="3">
        <v>15</v>
      </c>
      <c r="X4" s="3">
        <v>100.09604760000001</v>
      </c>
      <c r="Y4" s="3">
        <v>26347</v>
      </c>
      <c r="Z4" s="3">
        <v>16346</v>
      </c>
      <c r="AA4" s="3">
        <v>33.045000000000002</v>
      </c>
      <c r="AB4" s="3">
        <v>62.962323445108261</v>
      </c>
      <c r="AC4" s="5">
        <f t="shared" ref="AC4:AC53" si="0">(I4-S4)/I4</f>
        <v>0.55549568965517238</v>
      </c>
      <c r="AD4" s="5">
        <f t="shared" ref="AD4:AD53" si="1">(T4-J4)/J4</f>
        <v>1.0364167864651859</v>
      </c>
    </row>
    <row r="5" spans="1:30" x14ac:dyDescent="0.25">
      <c r="A5">
        <v>3</v>
      </c>
      <c r="B5" t="s">
        <v>25</v>
      </c>
      <c r="C5" t="s">
        <v>26</v>
      </c>
      <c r="D5" t="s">
        <v>27</v>
      </c>
      <c r="E5" t="s">
        <v>23</v>
      </c>
      <c r="F5" t="s">
        <v>16</v>
      </c>
      <c r="G5" t="s">
        <v>28</v>
      </c>
      <c r="H5" t="s">
        <v>29</v>
      </c>
      <c r="I5" s="4">
        <v>2023</v>
      </c>
      <c r="J5" s="4">
        <v>57.718398000000001</v>
      </c>
      <c r="K5" s="4" t="s">
        <v>19</v>
      </c>
      <c r="L5" s="4">
        <v>2608</v>
      </c>
      <c r="M5" s="4">
        <v>0</v>
      </c>
      <c r="N5" s="4">
        <v>3.3489692</v>
      </c>
      <c r="O5" s="4">
        <v>10004</v>
      </c>
      <c r="P5" s="4">
        <v>3</v>
      </c>
      <c r="Q5" s="4">
        <v>3.1619999999999999</v>
      </c>
      <c r="R5" s="4">
        <v>22.430981595092021</v>
      </c>
      <c r="S5" s="3">
        <v>1274</v>
      </c>
      <c r="T5" s="3">
        <v>95.878205399999999</v>
      </c>
      <c r="U5" s="3" t="s">
        <v>19</v>
      </c>
      <c r="V5" s="3">
        <v>2608</v>
      </c>
      <c r="W5" s="3">
        <v>0</v>
      </c>
      <c r="X5" s="3">
        <v>5.8076825000000003</v>
      </c>
      <c r="Y5" s="3">
        <v>10358</v>
      </c>
      <c r="Z5" s="3">
        <v>357</v>
      </c>
      <c r="AA5" s="3">
        <v>5.4219999999999997</v>
      </c>
      <c r="AB5" s="3">
        <v>51.150306748466257</v>
      </c>
      <c r="AC5" s="5">
        <f t="shared" si="0"/>
        <v>0.37024221453287198</v>
      </c>
      <c r="AD5" s="5">
        <f t="shared" si="1"/>
        <v>0.6611376739874173</v>
      </c>
    </row>
    <row r="6" spans="1:30" x14ac:dyDescent="0.25">
      <c r="A6">
        <v>4</v>
      </c>
      <c r="B6" t="s">
        <v>30</v>
      </c>
      <c r="C6" t="s">
        <v>31</v>
      </c>
      <c r="D6" t="s">
        <v>27</v>
      </c>
      <c r="E6" t="s">
        <v>23</v>
      </c>
      <c r="F6" t="s">
        <v>16</v>
      </c>
      <c r="G6" t="s">
        <v>28</v>
      </c>
      <c r="H6" t="s">
        <v>32</v>
      </c>
      <c r="I6" s="4">
        <v>1466</v>
      </c>
      <c r="J6" s="4">
        <v>67.483562599999999</v>
      </c>
      <c r="K6" s="4" t="s">
        <v>19</v>
      </c>
      <c r="L6" s="4">
        <v>2575</v>
      </c>
      <c r="M6" s="4">
        <v>0</v>
      </c>
      <c r="N6" s="4">
        <v>2.8792460000000002</v>
      </c>
      <c r="O6" s="4">
        <v>10001</v>
      </c>
      <c r="P6" s="4">
        <v>0</v>
      </c>
      <c r="Q6" s="4">
        <v>2.7589999999999999</v>
      </c>
      <c r="R6" s="4">
        <v>43.067961165048537</v>
      </c>
      <c r="S6" s="3">
        <v>527</v>
      </c>
      <c r="T6" s="3">
        <v>18.353348</v>
      </c>
      <c r="U6" s="3" t="s">
        <v>19</v>
      </c>
      <c r="V6" s="3">
        <v>2575</v>
      </c>
      <c r="W6" s="3">
        <v>0</v>
      </c>
      <c r="X6" s="3">
        <v>0.99772819999999995</v>
      </c>
      <c r="Y6" s="3">
        <v>10005</v>
      </c>
      <c r="Z6" s="3">
        <v>4</v>
      </c>
      <c r="AA6" s="3">
        <v>0.78100000000000003</v>
      </c>
      <c r="AB6" s="3">
        <v>79.533980582524279</v>
      </c>
      <c r="AC6" s="5">
        <f t="shared" si="0"/>
        <v>0.64051841746248295</v>
      </c>
      <c r="AD6" s="5">
        <f t="shared" si="1"/>
        <v>-0.72803231938439483</v>
      </c>
    </row>
    <row r="7" spans="1:30" x14ac:dyDescent="0.25">
      <c r="A7">
        <v>5</v>
      </c>
      <c r="B7" t="s">
        <v>33</v>
      </c>
      <c r="C7" t="s">
        <v>34</v>
      </c>
      <c r="D7" t="s">
        <v>22</v>
      </c>
      <c r="E7" t="s">
        <v>23</v>
      </c>
      <c r="F7" t="s">
        <v>35</v>
      </c>
      <c r="G7" t="s">
        <v>36</v>
      </c>
      <c r="H7" t="s">
        <v>37</v>
      </c>
      <c r="I7" s="4">
        <v>8708</v>
      </c>
      <c r="J7" s="4">
        <v>126.298796</v>
      </c>
      <c r="K7" s="4" t="s">
        <v>19</v>
      </c>
      <c r="L7" s="4">
        <v>32997</v>
      </c>
      <c r="M7" s="4">
        <v>0</v>
      </c>
      <c r="N7" s="4">
        <v>6.1379000000000001</v>
      </c>
      <c r="O7" s="4">
        <v>10013</v>
      </c>
      <c r="P7" s="4">
        <v>12</v>
      </c>
      <c r="Q7" s="4">
        <v>0.83699999999999997</v>
      </c>
      <c r="R7" s="4">
        <v>73.609722095948115</v>
      </c>
      <c r="S7" s="3">
        <v>8632</v>
      </c>
      <c r="T7" s="3">
        <v>531.33669620000001</v>
      </c>
      <c r="U7" s="3" t="s">
        <v>19</v>
      </c>
      <c r="V7" s="3">
        <v>32997</v>
      </c>
      <c r="W7" s="3">
        <v>10</v>
      </c>
      <c r="X7" s="3">
        <v>16.104541300000001</v>
      </c>
      <c r="Y7" s="3">
        <v>10167</v>
      </c>
      <c r="Z7" s="3">
        <v>166</v>
      </c>
      <c r="AA7" s="3">
        <v>3.5289999999999999</v>
      </c>
      <c r="AB7" s="3">
        <v>73.840046064793768</v>
      </c>
      <c r="AC7" s="5">
        <f t="shared" si="0"/>
        <v>8.727606798346348E-3</v>
      </c>
      <c r="AD7" s="5">
        <f t="shared" si="1"/>
        <v>3.206981483813987</v>
      </c>
    </row>
    <row r="8" spans="1:30" x14ac:dyDescent="0.25">
      <c r="A8">
        <v>6</v>
      </c>
      <c r="B8" t="s">
        <v>38</v>
      </c>
      <c r="C8" t="s">
        <v>39</v>
      </c>
      <c r="D8" t="s">
        <v>27</v>
      </c>
      <c r="E8" t="s">
        <v>15</v>
      </c>
      <c r="F8" t="s">
        <v>35</v>
      </c>
      <c r="G8" t="s">
        <v>40</v>
      </c>
      <c r="H8" t="s">
        <v>41</v>
      </c>
      <c r="I8" s="4">
        <v>15</v>
      </c>
      <c r="J8" s="4">
        <v>175.26946899999999</v>
      </c>
      <c r="K8" s="4" t="s">
        <v>19</v>
      </c>
      <c r="L8" s="4">
        <v>656</v>
      </c>
      <c r="M8" s="4">
        <v>0</v>
      </c>
      <c r="N8" s="4">
        <v>7.7377674000000001</v>
      </c>
      <c r="O8" s="4">
        <v>10000</v>
      </c>
      <c r="P8" s="4">
        <v>0</v>
      </c>
      <c r="Q8" s="4">
        <v>6.0819999999999999</v>
      </c>
      <c r="R8" s="4">
        <v>97.713414634146346</v>
      </c>
      <c r="S8" s="3">
        <v>11</v>
      </c>
      <c r="T8" s="3">
        <v>157.54745349999999</v>
      </c>
      <c r="U8" s="3" t="s">
        <v>19</v>
      </c>
      <c r="V8" s="3">
        <v>656</v>
      </c>
      <c r="W8" s="3">
        <v>0</v>
      </c>
      <c r="X8" s="3">
        <v>7.2120072999999998</v>
      </c>
      <c r="Y8" s="3">
        <v>10000</v>
      </c>
      <c r="Z8" s="3">
        <v>0</v>
      </c>
      <c r="AA8" s="3">
        <v>3.7869999999999999</v>
      </c>
      <c r="AB8" s="3">
        <v>98.323170731707322</v>
      </c>
      <c r="AC8" s="5">
        <f t="shared" si="0"/>
        <v>0.26666666666666666</v>
      </c>
      <c r="AD8" s="5">
        <f t="shared" si="1"/>
        <v>-0.101112963946961</v>
      </c>
    </row>
    <row r="9" spans="1:30" x14ac:dyDescent="0.25">
      <c r="A9">
        <v>7</v>
      </c>
      <c r="B9" t="s">
        <v>42</v>
      </c>
      <c r="C9" t="s">
        <v>43</v>
      </c>
      <c r="D9" t="s">
        <v>14</v>
      </c>
      <c r="E9" t="s">
        <v>15</v>
      </c>
      <c r="F9" t="s">
        <v>35</v>
      </c>
      <c r="G9" t="s">
        <v>44</v>
      </c>
      <c r="H9" t="s">
        <v>45</v>
      </c>
      <c r="I9" s="4">
        <v>437</v>
      </c>
      <c r="J9" s="4">
        <v>651.05201680000005</v>
      </c>
      <c r="K9" s="4" t="s">
        <v>19</v>
      </c>
      <c r="L9" s="4">
        <v>723</v>
      </c>
      <c r="M9" s="4">
        <v>1</v>
      </c>
      <c r="N9" s="4">
        <v>36.248369500000003</v>
      </c>
      <c r="O9" s="4">
        <v>18816</v>
      </c>
      <c r="P9" s="4">
        <v>7955</v>
      </c>
      <c r="Q9" s="4">
        <v>16.215</v>
      </c>
      <c r="R9" s="4">
        <v>39.557399723374829</v>
      </c>
      <c r="S9" s="3">
        <v>253</v>
      </c>
      <c r="T9" s="3">
        <v>3500.3813583000001</v>
      </c>
      <c r="U9" s="3" t="s">
        <v>19</v>
      </c>
      <c r="V9" s="3">
        <v>723</v>
      </c>
      <c r="W9" s="3">
        <v>1</v>
      </c>
      <c r="X9" s="3">
        <v>338.42148609999998</v>
      </c>
      <c r="Y9" s="3">
        <v>52875</v>
      </c>
      <c r="Z9" s="3">
        <v>42014</v>
      </c>
      <c r="AA9" s="3">
        <v>173.20400000000001</v>
      </c>
      <c r="AB9" s="3">
        <v>65.006915629322265</v>
      </c>
      <c r="AC9" s="5">
        <f t="shared" si="0"/>
        <v>0.42105263157894735</v>
      </c>
      <c r="AD9" s="5">
        <f t="shared" si="1"/>
        <v>4.3765002917966536</v>
      </c>
    </row>
    <row r="10" spans="1:30" x14ac:dyDescent="0.25">
      <c r="A10">
        <v>8</v>
      </c>
      <c r="B10" t="s">
        <v>46</v>
      </c>
      <c r="C10" t="s">
        <v>47</v>
      </c>
      <c r="D10" t="s">
        <v>22</v>
      </c>
      <c r="E10" t="s">
        <v>15</v>
      </c>
      <c r="F10" t="s">
        <v>16</v>
      </c>
      <c r="G10" t="s">
        <v>48</v>
      </c>
      <c r="H10" t="s">
        <v>49</v>
      </c>
      <c r="I10" s="4">
        <v>43</v>
      </c>
      <c r="J10" s="4">
        <v>19.071909900000001</v>
      </c>
      <c r="K10" s="4" t="s">
        <v>19</v>
      </c>
      <c r="L10" s="4">
        <v>69</v>
      </c>
      <c r="M10" s="4">
        <v>0</v>
      </c>
      <c r="N10" s="4">
        <v>1.0179647999999999</v>
      </c>
      <c r="O10" s="4">
        <v>10004</v>
      </c>
      <c r="P10" s="4">
        <v>3</v>
      </c>
      <c r="Q10" s="4">
        <v>0.83899999999999997</v>
      </c>
      <c r="R10" s="4">
        <v>37.681159420289859</v>
      </c>
      <c r="S10" s="3">
        <v>23</v>
      </c>
      <c r="T10" s="3">
        <v>90.533840999999995</v>
      </c>
      <c r="U10" s="3" t="s">
        <v>19</v>
      </c>
      <c r="V10" s="3">
        <v>69</v>
      </c>
      <c r="W10" s="3">
        <v>0</v>
      </c>
      <c r="X10" s="3">
        <v>5.2203587999999996</v>
      </c>
      <c r="Y10" s="3">
        <v>10057</v>
      </c>
      <c r="Z10" s="3">
        <v>56</v>
      </c>
      <c r="AA10" s="3">
        <v>4.7249999999999996</v>
      </c>
      <c r="AB10" s="3">
        <v>66.666666666666657</v>
      </c>
      <c r="AC10" s="5">
        <f t="shared" si="0"/>
        <v>0.46511627906976744</v>
      </c>
      <c r="AD10" s="5">
        <f t="shared" si="1"/>
        <v>3.7469729814526853</v>
      </c>
    </row>
    <row r="11" spans="1:30" x14ac:dyDescent="0.25">
      <c r="A11">
        <v>9</v>
      </c>
      <c r="B11" t="s">
        <v>50</v>
      </c>
      <c r="C11" t="s">
        <v>51</v>
      </c>
      <c r="D11" t="s">
        <v>14</v>
      </c>
      <c r="E11" t="s">
        <v>15</v>
      </c>
      <c r="F11" t="s">
        <v>52</v>
      </c>
      <c r="G11" t="s">
        <v>53</v>
      </c>
      <c r="H11" t="s">
        <v>54</v>
      </c>
      <c r="I11" s="4">
        <v>625</v>
      </c>
      <c r="J11" s="4">
        <v>722.84219089999999</v>
      </c>
      <c r="K11" s="4" t="s">
        <v>19</v>
      </c>
      <c r="L11" s="4">
        <v>782</v>
      </c>
      <c r="M11" s="4">
        <v>4</v>
      </c>
      <c r="N11" s="4">
        <v>43.239953800000002</v>
      </c>
      <c r="O11" s="4">
        <v>27377</v>
      </c>
      <c r="P11" s="4">
        <v>15631</v>
      </c>
      <c r="Q11" s="4">
        <v>21.024999999999999</v>
      </c>
      <c r="R11" s="4">
        <v>20.076726342711002</v>
      </c>
      <c r="S11" s="3">
        <v>257</v>
      </c>
      <c r="T11" s="3">
        <v>2328.6395579</v>
      </c>
      <c r="U11" s="3" t="s">
        <v>19</v>
      </c>
      <c r="V11" s="3">
        <v>782</v>
      </c>
      <c r="W11" s="3">
        <v>16</v>
      </c>
      <c r="X11" s="3">
        <v>121.04044089999999</v>
      </c>
      <c r="Y11" s="3">
        <v>15185</v>
      </c>
      <c r="Z11" s="3">
        <v>3439</v>
      </c>
      <c r="AA11" s="3">
        <v>68.173000000000002</v>
      </c>
      <c r="AB11" s="3">
        <v>67.135549872122752</v>
      </c>
      <c r="AC11" s="5">
        <f t="shared" si="0"/>
        <v>0.58879999999999999</v>
      </c>
      <c r="AD11" s="5">
        <f t="shared" si="1"/>
        <v>2.2215047588750263</v>
      </c>
    </row>
    <row r="12" spans="1:30" x14ac:dyDescent="0.25">
      <c r="A12">
        <v>10</v>
      </c>
      <c r="B12" t="s">
        <v>55</v>
      </c>
      <c r="C12" t="s">
        <v>56</v>
      </c>
      <c r="D12" t="s">
        <v>27</v>
      </c>
      <c r="E12" t="s">
        <v>15</v>
      </c>
      <c r="F12" t="s">
        <v>52</v>
      </c>
      <c r="G12" t="s">
        <v>57</v>
      </c>
      <c r="H12" t="s">
        <v>58</v>
      </c>
      <c r="I12" s="4">
        <v>34</v>
      </c>
      <c r="J12" s="4">
        <v>29.660061200000001</v>
      </c>
      <c r="K12" s="4" t="s">
        <v>19</v>
      </c>
      <c r="L12" s="4">
        <v>75</v>
      </c>
      <c r="M12" s="4">
        <v>0</v>
      </c>
      <c r="N12" s="4">
        <v>1.3690735000000001</v>
      </c>
      <c r="O12" s="4">
        <v>10002</v>
      </c>
      <c r="P12" s="4">
        <v>1</v>
      </c>
      <c r="Q12" s="4">
        <v>1.1559999999999999</v>
      </c>
      <c r="R12" s="4">
        <v>54.666666666666657</v>
      </c>
      <c r="S12" s="3">
        <v>11</v>
      </c>
      <c r="T12" s="3">
        <v>50.973747699999997</v>
      </c>
      <c r="U12" s="3" t="s">
        <v>19</v>
      </c>
      <c r="V12" s="3">
        <v>75</v>
      </c>
      <c r="W12" s="3">
        <v>0</v>
      </c>
      <c r="X12" s="3">
        <v>0.89185060000000005</v>
      </c>
      <c r="Y12" s="3">
        <v>10068</v>
      </c>
      <c r="Z12" s="3">
        <v>67</v>
      </c>
      <c r="AA12" s="3">
        <v>0.48299999999999998</v>
      </c>
      <c r="AB12" s="3">
        <v>85.333333333333343</v>
      </c>
      <c r="AC12" s="5">
        <f t="shared" si="0"/>
        <v>0.67647058823529416</v>
      </c>
      <c r="AD12" s="5">
        <f t="shared" si="1"/>
        <v>0.71859887126598354</v>
      </c>
    </row>
    <row r="13" spans="1:30" x14ac:dyDescent="0.25">
      <c r="A13">
        <v>11</v>
      </c>
      <c r="B13" t="s">
        <v>59</v>
      </c>
      <c r="C13" t="s">
        <v>60</v>
      </c>
      <c r="D13" t="s">
        <v>27</v>
      </c>
      <c r="E13" t="s">
        <v>23</v>
      </c>
      <c r="F13" t="s">
        <v>35</v>
      </c>
      <c r="G13" t="s">
        <v>57</v>
      </c>
      <c r="H13" t="s">
        <v>58</v>
      </c>
      <c r="I13" s="4">
        <v>736</v>
      </c>
      <c r="J13" s="4">
        <v>40.169397500000002</v>
      </c>
      <c r="K13" s="4" t="s">
        <v>19</v>
      </c>
      <c r="L13" s="4">
        <v>3800</v>
      </c>
      <c r="M13" s="4">
        <v>0</v>
      </c>
      <c r="N13" s="4">
        <v>2.1604800000000002</v>
      </c>
      <c r="O13" s="4">
        <v>10000</v>
      </c>
      <c r="P13" s="4">
        <v>0</v>
      </c>
      <c r="Q13" s="4">
        <v>1.9339999999999999</v>
      </c>
      <c r="R13" s="4">
        <v>80.631578947368425</v>
      </c>
      <c r="S13" s="3">
        <v>482</v>
      </c>
      <c r="T13" s="3">
        <v>48.1926305</v>
      </c>
      <c r="U13" s="3" t="s">
        <v>19</v>
      </c>
      <c r="V13" s="3">
        <v>3800</v>
      </c>
      <c r="W13" s="3">
        <v>0</v>
      </c>
      <c r="X13" s="3">
        <v>1.7133354999999999</v>
      </c>
      <c r="Y13" s="3">
        <v>10009</v>
      </c>
      <c r="Z13" s="3">
        <v>8</v>
      </c>
      <c r="AA13" s="3">
        <v>1.246</v>
      </c>
      <c r="AB13" s="3">
        <v>87.31578947368422</v>
      </c>
      <c r="AC13" s="5">
        <f t="shared" si="0"/>
        <v>0.34510869565217389</v>
      </c>
      <c r="AD13" s="5">
        <f t="shared" si="1"/>
        <v>0.19973495992813925</v>
      </c>
    </row>
    <row r="14" spans="1:30" x14ac:dyDescent="0.25">
      <c r="A14">
        <v>12</v>
      </c>
      <c r="B14" t="s">
        <v>61</v>
      </c>
      <c r="C14" t="s">
        <v>62</v>
      </c>
      <c r="D14" t="s">
        <v>14</v>
      </c>
      <c r="E14" t="s">
        <v>23</v>
      </c>
      <c r="F14" t="s">
        <v>52</v>
      </c>
      <c r="G14" t="s">
        <v>63</v>
      </c>
      <c r="H14" t="s">
        <v>64</v>
      </c>
      <c r="I14" s="4">
        <v>46832</v>
      </c>
      <c r="J14" s="4">
        <v>5390.2109675000002</v>
      </c>
      <c r="K14" s="4" t="s">
        <v>19</v>
      </c>
      <c r="L14" s="4">
        <v>50583</v>
      </c>
      <c r="M14" s="4">
        <v>0</v>
      </c>
      <c r="N14" s="4">
        <v>301.194209</v>
      </c>
      <c r="O14" s="4">
        <v>33676</v>
      </c>
      <c r="P14" s="4">
        <v>18645</v>
      </c>
      <c r="Q14" s="4">
        <v>264.64800000000002</v>
      </c>
      <c r="R14" s="4">
        <v>7.4155348634916862</v>
      </c>
      <c r="S14" s="3">
        <v>21090</v>
      </c>
      <c r="T14" s="3">
        <v>13652.412131900001</v>
      </c>
      <c r="U14" s="3" t="s">
        <v>19</v>
      </c>
      <c r="V14" s="3">
        <v>50583</v>
      </c>
      <c r="W14" s="3">
        <v>12</v>
      </c>
      <c r="X14" s="3">
        <v>397.44606729999998</v>
      </c>
      <c r="Y14" s="3">
        <v>28381</v>
      </c>
      <c r="Z14" s="3">
        <v>13350</v>
      </c>
      <c r="AA14" s="3">
        <v>202.678</v>
      </c>
      <c r="AB14" s="3">
        <v>58.306150287646062</v>
      </c>
      <c r="AC14" s="5">
        <f t="shared" si="0"/>
        <v>0.54966689443115824</v>
      </c>
      <c r="AD14" s="5">
        <f t="shared" si="1"/>
        <v>1.5328159165228445</v>
      </c>
    </row>
    <row r="15" spans="1:30" x14ac:dyDescent="0.25">
      <c r="A15">
        <v>13</v>
      </c>
      <c r="B15" t="s">
        <v>65</v>
      </c>
      <c r="C15" t="s">
        <v>66</v>
      </c>
      <c r="D15" t="s">
        <v>14</v>
      </c>
      <c r="E15" t="s">
        <v>15</v>
      </c>
      <c r="F15" t="s">
        <v>35</v>
      </c>
      <c r="G15" t="s">
        <v>67</v>
      </c>
      <c r="H15" t="s">
        <v>68</v>
      </c>
      <c r="I15" s="4">
        <v>57</v>
      </c>
      <c r="J15" s="4">
        <v>58.864075800000002</v>
      </c>
      <c r="K15" s="4" t="s">
        <v>19</v>
      </c>
      <c r="L15" s="4">
        <v>99</v>
      </c>
      <c r="M15" s="4">
        <v>0</v>
      </c>
      <c r="N15" s="4">
        <v>3.0735657000000001</v>
      </c>
      <c r="O15" s="4">
        <v>12039</v>
      </c>
      <c r="P15" s="4">
        <v>2038</v>
      </c>
      <c r="Q15" s="4">
        <v>2.734</v>
      </c>
      <c r="R15" s="4">
        <v>42.424242424242422</v>
      </c>
      <c r="S15" s="3">
        <v>28</v>
      </c>
      <c r="T15" s="3">
        <v>87.312130100000005</v>
      </c>
      <c r="U15" s="3" t="s">
        <v>19</v>
      </c>
      <c r="V15" s="3">
        <v>99</v>
      </c>
      <c r="W15" s="3">
        <v>1</v>
      </c>
      <c r="X15" s="3">
        <v>5.1357499999999998</v>
      </c>
      <c r="Y15" s="3">
        <v>10037</v>
      </c>
      <c r="Z15" s="3">
        <v>36</v>
      </c>
      <c r="AA15" s="3">
        <v>4.2610000000000001</v>
      </c>
      <c r="AB15" s="3">
        <v>71.717171717171709</v>
      </c>
      <c r="AC15" s="5">
        <f t="shared" si="0"/>
        <v>0.50877192982456143</v>
      </c>
      <c r="AD15" s="5">
        <f t="shared" si="1"/>
        <v>0.48328380108534724</v>
      </c>
    </row>
    <row r="16" spans="1:30" x14ac:dyDescent="0.25">
      <c r="A16">
        <v>14</v>
      </c>
      <c r="B16" t="s">
        <v>69</v>
      </c>
      <c r="C16" t="s">
        <v>70</v>
      </c>
      <c r="D16" t="s">
        <v>27</v>
      </c>
      <c r="E16" t="s">
        <v>23</v>
      </c>
      <c r="F16" t="s">
        <v>52</v>
      </c>
      <c r="G16" t="s">
        <v>67</v>
      </c>
      <c r="H16" t="s">
        <v>68</v>
      </c>
      <c r="I16" s="4">
        <v>1927</v>
      </c>
      <c r="J16" s="4">
        <v>90.614705499999999</v>
      </c>
      <c r="K16" s="4" t="s">
        <v>19</v>
      </c>
      <c r="L16" s="4">
        <v>5008</v>
      </c>
      <c r="M16" s="4">
        <v>0</v>
      </c>
      <c r="N16" s="4">
        <v>5.1559894000000002</v>
      </c>
      <c r="O16" s="4">
        <v>10000</v>
      </c>
      <c r="P16" s="4">
        <v>0</v>
      </c>
      <c r="Q16" s="4">
        <v>4.9210000000000003</v>
      </c>
      <c r="R16" s="4">
        <v>61.521565495207668</v>
      </c>
      <c r="S16" s="3">
        <v>1257</v>
      </c>
      <c r="T16" s="3">
        <v>45.0017073</v>
      </c>
      <c r="U16" s="3" t="s">
        <v>19</v>
      </c>
      <c r="V16" s="3">
        <v>5008</v>
      </c>
      <c r="W16" s="3">
        <v>0</v>
      </c>
      <c r="X16" s="3">
        <v>2.4370083999999999</v>
      </c>
      <c r="Y16" s="3">
        <v>10527</v>
      </c>
      <c r="Z16" s="3">
        <v>526</v>
      </c>
      <c r="AA16" s="3">
        <v>1.66</v>
      </c>
      <c r="AB16" s="3">
        <v>74.900159744408938</v>
      </c>
      <c r="AC16" s="5">
        <f t="shared" si="0"/>
        <v>0.3476907109496627</v>
      </c>
      <c r="AD16" s="5">
        <f t="shared" si="1"/>
        <v>-0.50337302260503403</v>
      </c>
    </row>
    <row r="17" spans="1:30" x14ac:dyDescent="0.25">
      <c r="A17">
        <v>15</v>
      </c>
      <c r="B17" t="s">
        <v>71</v>
      </c>
      <c r="C17" t="s">
        <v>72</v>
      </c>
      <c r="D17" t="s">
        <v>14</v>
      </c>
      <c r="E17" t="s">
        <v>15</v>
      </c>
      <c r="F17" t="s">
        <v>52</v>
      </c>
      <c r="G17" t="s">
        <v>67</v>
      </c>
      <c r="H17" t="s">
        <v>68</v>
      </c>
      <c r="I17" s="4">
        <v>59</v>
      </c>
      <c r="J17" s="4">
        <v>74.2386482</v>
      </c>
      <c r="K17" s="4" t="s">
        <v>19</v>
      </c>
      <c r="L17" s="4">
        <v>99</v>
      </c>
      <c r="M17" s="4">
        <v>0</v>
      </c>
      <c r="N17" s="4">
        <v>3.3599315000000001</v>
      </c>
      <c r="O17" s="4">
        <v>10002</v>
      </c>
      <c r="P17" s="4">
        <v>1</v>
      </c>
      <c r="Q17" s="4">
        <v>3.1219999999999999</v>
      </c>
      <c r="R17" s="4">
        <v>40.404040404040401</v>
      </c>
      <c r="S17" s="3">
        <v>32</v>
      </c>
      <c r="T17" s="3">
        <v>102.79644570000001</v>
      </c>
      <c r="U17" s="3" t="s">
        <v>19</v>
      </c>
      <c r="V17" s="3">
        <v>99</v>
      </c>
      <c r="W17" s="3">
        <v>0</v>
      </c>
      <c r="X17" s="3">
        <v>2.5704264999999999</v>
      </c>
      <c r="Y17" s="3">
        <v>10248</v>
      </c>
      <c r="Z17" s="3">
        <v>247</v>
      </c>
      <c r="AA17" s="3">
        <v>1.7509999999999999</v>
      </c>
      <c r="AB17" s="3">
        <v>67.676767676767682</v>
      </c>
      <c r="AC17" s="5">
        <f t="shared" si="0"/>
        <v>0.4576271186440678</v>
      </c>
      <c r="AD17" s="5">
        <f t="shared" si="1"/>
        <v>0.38467561293768288</v>
      </c>
    </row>
    <row r="18" spans="1:30" x14ac:dyDescent="0.25">
      <c r="A18">
        <v>16</v>
      </c>
      <c r="B18" t="s">
        <v>73</v>
      </c>
      <c r="C18" t="s">
        <v>74</v>
      </c>
      <c r="D18" t="s">
        <v>14</v>
      </c>
      <c r="E18" t="s">
        <v>23</v>
      </c>
      <c r="F18" t="s">
        <v>52</v>
      </c>
      <c r="G18" t="s">
        <v>67</v>
      </c>
      <c r="H18" t="s">
        <v>68</v>
      </c>
      <c r="I18" s="4">
        <v>2739</v>
      </c>
      <c r="J18" s="4">
        <v>25.8365814</v>
      </c>
      <c r="K18" s="4" t="s">
        <v>19</v>
      </c>
      <c r="L18" s="4">
        <v>5008</v>
      </c>
      <c r="M18" s="4">
        <v>0</v>
      </c>
      <c r="N18" s="4">
        <v>1.4675807000000001</v>
      </c>
      <c r="O18" s="4">
        <v>10053</v>
      </c>
      <c r="P18" s="4">
        <v>52</v>
      </c>
      <c r="Q18" s="4">
        <v>1.2470000000000001</v>
      </c>
      <c r="R18" s="4">
        <v>45.307507987220447</v>
      </c>
      <c r="S18" s="3">
        <v>1588</v>
      </c>
      <c r="T18" s="3">
        <v>68.812584000000001</v>
      </c>
      <c r="U18" s="3" t="s">
        <v>19</v>
      </c>
      <c r="V18" s="3">
        <v>5008</v>
      </c>
      <c r="W18" s="3">
        <v>0</v>
      </c>
      <c r="X18" s="3">
        <v>2.6331039999999999</v>
      </c>
      <c r="Y18" s="3">
        <v>10222</v>
      </c>
      <c r="Z18" s="3">
        <v>221</v>
      </c>
      <c r="AA18" s="3">
        <v>1.7989999999999999</v>
      </c>
      <c r="AB18" s="3">
        <v>68.290734824281145</v>
      </c>
      <c r="AC18" s="5">
        <f t="shared" si="0"/>
        <v>0.42022635998539615</v>
      </c>
      <c r="AD18" s="5">
        <f t="shared" si="1"/>
        <v>1.6633780582132278</v>
      </c>
    </row>
    <row r="19" spans="1:30" x14ac:dyDescent="0.25">
      <c r="A19">
        <v>17</v>
      </c>
      <c r="B19" t="s">
        <v>75</v>
      </c>
      <c r="C19" t="s">
        <v>76</v>
      </c>
      <c r="D19" t="s">
        <v>27</v>
      </c>
      <c r="E19" t="s">
        <v>23</v>
      </c>
      <c r="F19" t="s">
        <v>52</v>
      </c>
      <c r="G19" t="s">
        <v>67</v>
      </c>
      <c r="H19" t="s">
        <v>68</v>
      </c>
      <c r="I19" s="4">
        <v>2098</v>
      </c>
      <c r="J19" s="4">
        <v>19.220258000000001</v>
      </c>
      <c r="K19" s="4" t="s">
        <v>19</v>
      </c>
      <c r="L19" s="4">
        <v>5008</v>
      </c>
      <c r="M19" s="4">
        <v>0</v>
      </c>
      <c r="N19" s="4">
        <v>0.9207168</v>
      </c>
      <c r="O19" s="4">
        <v>10004</v>
      </c>
      <c r="P19" s="4">
        <v>3</v>
      </c>
      <c r="Q19" s="4">
        <v>0.69299999999999995</v>
      </c>
      <c r="R19" s="4">
        <v>58.107028753993603</v>
      </c>
      <c r="S19" s="3">
        <v>971</v>
      </c>
      <c r="T19" s="3">
        <v>58.211808400000002</v>
      </c>
      <c r="U19" s="3" t="s">
        <v>19</v>
      </c>
      <c r="V19" s="3">
        <v>5008</v>
      </c>
      <c r="W19" s="3">
        <v>0</v>
      </c>
      <c r="X19" s="3">
        <v>1.4060299999999999</v>
      </c>
      <c r="Y19" s="3">
        <v>10592</v>
      </c>
      <c r="Z19" s="3">
        <v>591</v>
      </c>
      <c r="AA19" s="3">
        <v>0.75</v>
      </c>
      <c r="AB19" s="3">
        <v>80.611022364217249</v>
      </c>
      <c r="AC19" s="5">
        <f t="shared" si="0"/>
        <v>0.53717826501429933</v>
      </c>
      <c r="AD19" s="5">
        <f t="shared" si="1"/>
        <v>2.0286694590676149</v>
      </c>
    </row>
    <row r="20" spans="1:30" x14ac:dyDescent="0.25">
      <c r="A20">
        <v>18</v>
      </c>
      <c r="B20" t="s">
        <v>77</v>
      </c>
      <c r="C20" t="s">
        <v>78</v>
      </c>
      <c r="D20" t="s">
        <v>22</v>
      </c>
      <c r="E20" t="s">
        <v>15</v>
      </c>
      <c r="F20" t="s">
        <v>52</v>
      </c>
      <c r="G20" t="s">
        <v>67</v>
      </c>
      <c r="H20" t="s">
        <v>79</v>
      </c>
      <c r="I20" s="4">
        <v>30</v>
      </c>
      <c r="J20" s="4">
        <v>66.996233599999996</v>
      </c>
      <c r="K20" s="4" t="s">
        <v>19</v>
      </c>
      <c r="L20" s="4">
        <v>98</v>
      </c>
      <c r="M20" s="4">
        <v>0</v>
      </c>
      <c r="N20" s="4">
        <v>3.2739916</v>
      </c>
      <c r="O20" s="4">
        <v>10000</v>
      </c>
      <c r="P20" s="4">
        <v>0</v>
      </c>
      <c r="Q20" s="4">
        <v>3.0409999999999999</v>
      </c>
      <c r="R20" s="4">
        <v>69.387755102040813</v>
      </c>
      <c r="S20" s="3">
        <v>16</v>
      </c>
      <c r="T20" s="3">
        <v>24.042313199999999</v>
      </c>
      <c r="U20" s="3" t="s">
        <v>19</v>
      </c>
      <c r="V20" s="3">
        <v>98</v>
      </c>
      <c r="W20" s="3">
        <v>8</v>
      </c>
      <c r="X20" s="3">
        <v>1.2106387000000001</v>
      </c>
      <c r="Y20" s="3">
        <v>10326</v>
      </c>
      <c r="Z20" s="3">
        <v>325</v>
      </c>
      <c r="AA20" s="3">
        <v>0.625</v>
      </c>
      <c r="AB20" s="3">
        <v>83.673469387755105</v>
      </c>
      <c r="AC20" s="5">
        <f t="shared" si="0"/>
        <v>0.46666666666666667</v>
      </c>
      <c r="AD20" s="5">
        <f t="shared" si="1"/>
        <v>-0.64113933115189337</v>
      </c>
    </row>
    <row r="21" spans="1:30" x14ac:dyDescent="0.25">
      <c r="A21">
        <v>19</v>
      </c>
      <c r="B21" t="s">
        <v>80</v>
      </c>
      <c r="C21" t="s">
        <v>81</v>
      </c>
      <c r="D21" t="s">
        <v>27</v>
      </c>
      <c r="E21" t="s">
        <v>23</v>
      </c>
      <c r="F21" t="s">
        <v>16</v>
      </c>
      <c r="G21" t="s">
        <v>67</v>
      </c>
      <c r="H21" t="s">
        <v>68</v>
      </c>
      <c r="I21" s="4">
        <v>2178</v>
      </c>
      <c r="J21" s="4">
        <v>24.300186700000001</v>
      </c>
      <c r="K21" s="4" t="s">
        <v>19</v>
      </c>
      <c r="L21" s="4">
        <v>5008</v>
      </c>
      <c r="M21" s="4">
        <v>0</v>
      </c>
      <c r="N21" s="4">
        <v>0.96483620000000003</v>
      </c>
      <c r="O21" s="4">
        <v>10013</v>
      </c>
      <c r="P21" s="4">
        <v>12</v>
      </c>
      <c r="Q21" s="4">
        <v>0.78700000000000003</v>
      </c>
      <c r="R21" s="4">
        <v>56.509584664536739</v>
      </c>
      <c r="S21" s="3">
        <v>1534</v>
      </c>
      <c r="T21" s="3">
        <v>58.731210599999997</v>
      </c>
      <c r="U21" s="3" t="s">
        <v>19</v>
      </c>
      <c r="V21" s="3">
        <v>5008</v>
      </c>
      <c r="W21" s="3">
        <v>0</v>
      </c>
      <c r="X21" s="3">
        <v>1.9973620000000001</v>
      </c>
      <c r="Y21" s="3">
        <v>10252</v>
      </c>
      <c r="Z21" s="3">
        <v>251</v>
      </c>
      <c r="AA21" s="3">
        <v>1.3069999999999999</v>
      </c>
      <c r="AB21" s="3">
        <v>69.369009584664525</v>
      </c>
      <c r="AC21" s="5">
        <f t="shared" si="0"/>
        <v>0.29568411386593207</v>
      </c>
      <c r="AD21" s="5">
        <f t="shared" si="1"/>
        <v>1.4169036775342965</v>
      </c>
    </row>
    <row r="22" spans="1:30" x14ac:dyDescent="0.25">
      <c r="A22">
        <v>20</v>
      </c>
      <c r="B22" t="s">
        <v>82</v>
      </c>
      <c r="C22" t="s">
        <v>83</v>
      </c>
      <c r="D22" t="s">
        <v>27</v>
      </c>
      <c r="E22" t="s">
        <v>15</v>
      </c>
      <c r="F22" t="s">
        <v>35</v>
      </c>
      <c r="G22" t="s">
        <v>84</v>
      </c>
      <c r="H22" t="s">
        <v>85</v>
      </c>
      <c r="I22" s="4">
        <v>504</v>
      </c>
      <c r="J22" s="4">
        <v>1101.7301146</v>
      </c>
      <c r="K22" s="4" t="s">
        <v>19</v>
      </c>
      <c r="L22" s="4">
        <v>1059</v>
      </c>
      <c r="M22" s="4">
        <v>15</v>
      </c>
      <c r="N22" s="4">
        <v>90.379163399999996</v>
      </c>
      <c r="O22" s="4">
        <v>36600</v>
      </c>
      <c r="P22" s="4">
        <v>20699</v>
      </c>
      <c r="Q22" s="4">
        <v>31.094000000000001</v>
      </c>
      <c r="R22" s="4">
        <v>52.407932011331447</v>
      </c>
      <c r="S22" s="3">
        <v>292</v>
      </c>
      <c r="T22" s="3">
        <v>6480.0621708999997</v>
      </c>
      <c r="U22" s="3" t="s">
        <v>19</v>
      </c>
      <c r="V22" s="3">
        <v>1059</v>
      </c>
      <c r="W22" s="3">
        <v>3</v>
      </c>
      <c r="X22" s="3">
        <v>562.57226809999997</v>
      </c>
      <c r="Y22" s="3">
        <v>59268</v>
      </c>
      <c r="Z22" s="3">
        <v>43367</v>
      </c>
      <c r="AA22" s="3">
        <v>238.07599999999999</v>
      </c>
      <c r="AB22" s="3">
        <v>72.42681775259679</v>
      </c>
      <c r="AC22" s="5">
        <f t="shared" si="0"/>
        <v>0.42063492063492064</v>
      </c>
      <c r="AD22" s="5">
        <f t="shared" si="1"/>
        <v>4.8817146640787668</v>
      </c>
    </row>
    <row r="23" spans="1:30" x14ac:dyDescent="0.25">
      <c r="A23">
        <v>21</v>
      </c>
      <c r="B23" t="s">
        <v>86</v>
      </c>
      <c r="C23" t="s">
        <v>87</v>
      </c>
      <c r="D23" t="s">
        <v>14</v>
      </c>
      <c r="E23" t="s">
        <v>15</v>
      </c>
      <c r="F23" t="s">
        <v>16</v>
      </c>
      <c r="G23" t="s">
        <v>88</v>
      </c>
      <c r="H23" t="s">
        <v>89</v>
      </c>
      <c r="I23" s="4">
        <v>1073</v>
      </c>
      <c r="J23" s="4">
        <v>7974.8468697999997</v>
      </c>
      <c r="K23" s="4" t="s">
        <v>19</v>
      </c>
      <c r="L23" s="4">
        <v>1083</v>
      </c>
      <c r="M23" s="4">
        <v>0</v>
      </c>
      <c r="N23" s="4">
        <v>173.24374299999999</v>
      </c>
      <c r="O23" s="4">
        <v>16887</v>
      </c>
      <c r="P23" s="4">
        <v>626</v>
      </c>
      <c r="Q23" s="4">
        <v>155.428</v>
      </c>
      <c r="R23" s="4">
        <v>0.92336103416435833</v>
      </c>
      <c r="S23" s="3">
        <v>787</v>
      </c>
      <c r="T23" s="3">
        <v>37208.386047100001</v>
      </c>
      <c r="U23" s="3" t="s">
        <v>19</v>
      </c>
      <c r="V23" s="3">
        <v>1083</v>
      </c>
      <c r="W23" s="3">
        <v>3</v>
      </c>
      <c r="X23" s="3">
        <v>1321.0430182</v>
      </c>
      <c r="Y23" s="3">
        <v>29423</v>
      </c>
      <c r="Z23" s="3">
        <v>13162</v>
      </c>
      <c r="AA23" s="3">
        <v>1062.6669999999999</v>
      </c>
      <c r="AB23" s="3">
        <v>27.331486611264999</v>
      </c>
      <c r="AC23" s="5">
        <f t="shared" si="0"/>
        <v>0.26654240447343897</v>
      </c>
      <c r="AD23" s="5">
        <f t="shared" si="1"/>
        <v>3.6657179322156872</v>
      </c>
    </row>
    <row r="24" spans="1:30" x14ac:dyDescent="0.25">
      <c r="A24">
        <v>22</v>
      </c>
      <c r="B24" t="s">
        <v>90</v>
      </c>
      <c r="C24" t="s">
        <v>91</v>
      </c>
      <c r="D24" t="s">
        <v>22</v>
      </c>
      <c r="E24" t="s">
        <v>23</v>
      </c>
      <c r="F24" t="s">
        <v>16</v>
      </c>
      <c r="G24" t="s">
        <v>92</v>
      </c>
      <c r="H24" t="s">
        <v>93</v>
      </c>
      <c r="I24" s="4">
        <v>4246</v>
      </c>
      <c r="J24" s="4">
        <v>302.83654790000003</v>
      </c>
      <c r="K24" s="4" t="s">
        <v>19</v>
      </c>
      <c r="L24" s="4">
        <v>5050</v>
      </c>
      <c r="M24" s="4">
        <v>0</v>
      </c>
      <c r="N24" s="4">
        <v>16.749577599999999</v>
      </c>
      <c r="O24" s="4">
        <v>10550</v>
      </c>
      <c r="P24" s="4">
        <v>549</v>
      </c>
      <c r="Q24" s="4">
        <v>16.451000000000001</v>
      </c>
      <c r="R24" s="4">
        <v>15.920792079207921</v>
      </c>
      <c r="S24" s="3">
        <v>1664</v>
      </c>
      <c r="T24" s="3">
        <v>107.9536884</v>
      </c>
      <c r="U24" s="3" t="s">
        <v>19</v>
      </c>
      <c r="V24" s="3">
        <v>5050</v>
      </c>
      <c r="W24" s="3">
        <v>0</v>
      </c>
      <c r="X24" s="3">
        <v>3.8934744000000001</v>
      </c>
      <c r="Y24" s="3">
        <v>10039</v>
      </c>
      <c r="Z24" s="3">
        <v>38</v>
      </c>
      <c r="AA24" s="3">
        <v>3.1749999999999998</v>
      </c>
      <c r="AB24" s="3">
        <v>67.049504950495049</v>
      </c>
      <c r="AC24" s="5">
        <f t="shared" si="0"/>
        <v>0.60810174281676876</v>
      </c>
      <c r="AD24" s="5">
        <f t="shared" si="1"/>
        <v>-0.64352490097843973</v>
      </c>
    </row>
    <row r="25" spans="1:30" x14ac:dyDescent="0.25">
      <c r="A25">
        <v>23</v>
      </c>
      <c r="B25" t="s">
        <v>94</v>
      </c>
      <c r="C25" t="s">
        <v>95</v>
      </c>
      <c r="D25" t="s">
        <v>14</v>
      </c>
      <c r="E25" t="s">
        <v>15</v>
      </c>
      <c r="F25" t="s">
        <v>52</v>
      </c>
      <c r="G25" t="s">
        <v>92</v>
      </c>
      <c r="H25" t="s">
        <v>96</v>
      </c>
      <c r="I25" s="4">
        <v>53</v>
      </c>
      <c r="J25" s="4">
        <v>25.988902899999999</v>
      </c>
      <c r="K25" s="4" t="s">
        <v>19</v>
      </c>
      <c r="L25" s="4">
        <v>104</v>
      </c>
      <c r="M25" s="4">
        <v>0</v>
      </c>
      <c r="N25" s="4">
        <v>1.2922777999999999</v>
      </c>
      <c r="O25" s="4">
        <v>10005</v>
      </c>
      <c r="P25" s="4">
        <v>4</v>
      </c>
      <c r="Q25" s="4">
        <v>1.0760000000000001</v>
      </c>
      <c r="R25" s="4">
        <v>49.038461538461533</v>
      </c>
      <c r="S25" s="3">
        <v>36</v>
      </c>
      <c r="T25" s="3">
        <v>42.469114699999999</v>
      </c>
      <c r="U25" s="3" t="s">
        <v>19</v>
      </c>
      <c r="V25" s="3">
        <v>104</v>
      </c>
      <c r="W25" s="3">
        <v>0</v>
      </c>
      <c r="X25" s="3">
        <v>1.535121</v>
      </c>
      <c r="Y25" s="3">
        <v>10048</v>
      </c>
      <c r="Z25" s="3">
        <v>47</v>
      </c>
      <c r="AA25" s="3">
        <v>0.71299999999999997</v>
      </c>
      <c r="AB25" s="3">
        <v>65.384615384615387</v>
      </c>
      <c r="AC25" s="5">
        <f t="shared" si="0"/>
        <v>0.32075471698113206</v>
      </c>
      <c r="AD25" s="5">
        <f t="shared" si="1"/>
        <v>0.63412495184627438</v>
      </c>
    </row>
    <row r="26" spans="1:30" x14ac:dyDescent="0.25">
      <c r="A26">
        <v>24</v>
      </c>
      <c r="B26" t="s">
        <v>97</v>
      </c>
      <c r="C26" t="s">
        <v>98</v>
      </c>
      <c r="D26" t="s">
        <v>22</v>
      </c>
      <c r="E26" t="s">
        <v>23</v>
      </c>
      <c r="F26" t="s">
        <v>16</v>
      </c>
      <c r="G26" t="s">
        <v>99</v>
      </c>
      <c r="H26" t="s">
        <v>100</v>
      </c>
      <c r="I26" s="4">
        <v>2123</v>
      </c>
      <c r="J26" s="4">
        <v>18.8774953</v>
      </c>
      <c r="K26" s="4" t="s">
        <v>19</v>
      </c>
      <c r="L26" s="4">
        <v>5363</v>
      </c>
      <c r="M26" s="4">
        <v>0</v>
      </c>
      <c r="N26" s="4">
        <v>0.950345</v>
      </c>
      <c r="O26" s="4">
        <v>10000</v>
      </c>
      <c r="P26" s="4">
        <v>0</v>
      </c>
      <c r="Q26" s="4">
        <v>0.68600000000000005</v>
      </c>
      <c r="R26" s="4">
        <v>60.413947417490213</v>
      </c>
      <c r="S26" s="3">
        <v>2123</v>
      </c>
      <c r="T26" s="3">
        <v>53.0191503</v>
      </c>
      <c r="U26" s="3" t="s">
        <v>19</v>
      </c>
      <c r="V26" s="3">
        <v>5363</v>
      </c>
      <c r="W26" s="3">
        <v>0</v>
      </c>
      <c r="X26" s="3">
        <v>2.0515276</v>
      </c>
      <c r="Y26" s="3">
        <v>10195</v>
      </c>
      <c r="Z26" s="3">
        <v>194</v>
      </c>
      <c r="AA26" s="3">
        <v>1.296</v>
      </c>
      <c r="AB26" s="3">
        <v>60.413947417490213</v>
      </c>
      <c r="AC26" s="5">
        <f t="shared" si="0"/>
        <v>0</v>
      </c>
      <c r="AD26" s="5">
        <f t="shared" si="1"/>
        <v>1.8085903059395809</v>
      </c>
    </row>
    <row r="27" spans="1:30" x14ac:dyDescent="0.25">
      <c r="A27">
        <v>25</v>
      </c>
      <c r="B27" t="s">
        <v>101</v>
      </c>
      <c r="C27" t="s">
        <v>102</v>
      </c>
      <c r="D27" t="s">
        <v>14</v>
      </c>
      <c r="E27" t="s">
        <v>15</v>
      </c>
      <c r="F27" t="s">
        <v>52</v>
      </c>
      <c r="G27" t="s">
        <v>103</v>
      </c>
      <c r="H27" t="s">
        <v>104</v>
      </c>
      <c r="I27" s="4">
        <v>66</v>
      </c>
      <c r="J27" s="4">
        <v>34.666842000000003</v>
      </c>
      <c r="K27" s="4" t="s">
        <v>19</v>
      </c>
      <c r="L27" s="4">
        <v>123</v>
      </c>
      <c r="M27" s="4">
        <v>0</v>
      </c>
      <c r="N27" s="4">
        <v>1.0726823000000001</v>
      </c>
      <c r="O27" s="4">
        <v>10075</v>
      </c>
      <c r="P27" s="4">
        <v>74</v>
      </c>
      <c r="Q27" s="4">
        <v>0.79900000000000004</v>
      </c>
      <c r="R27" s="4">
        <v>46.341463414634148</v>
      </c>
      <c r="S27" s="3">
        <v>48</v>
      </c>
      <c r="T27" s="3">
        <v>104.9241885</v>
      </c>
      <c r="U27" s="3" t="s">
        <v>19</v>
      </c>
      <c r="V27" s="3">
        <v>123</v>
      </c>
      <c r="W27" s="3">
        <v>0</v>
      </c>
      <c r="X27" s="3">
        <v>4.7940771</v>
      </c>
      <c r="Y27" s="3">
        <v>10257</v>
      </c>
      <c r="Z27" s="3">
        <v>256</v>
      </c>
      <c r="AA27" s="3">
        <v>3.5670000000000002</v>
      </c>
      <c r="AB27" s="3">
        <v>60.975609756097562</v>
      </c>
      <c r="AC27" s="5">
        <f t="shared" si="0"/>
        <v>0.27272727272727271</v>
      </c>
      <c r="AD27" s="5">
        <f t="shared" si="1"/>
        <v>2.0266439758198911</v>
      </c>
    </row>
    <row r="28" spans="1:30" x14ac:dyDescent="0.25">
      <c r="A28">
        <v>26</v>
      </c>
      <c r="B28" t="s">
        <v>105</v>
      </c>
      <c r="C28" t="s">
        <v>106</v>
      </c>
      <c r="D28" t="s">
        <v>22</v>
      </c>
      <c r="E28" t="s">
        <v>15</v>
      </c>
      <c r="F28" t="s">
        <v>16</v>
      </c>
      <c r="G28" t="s">
        <v>107</v>
      </c>
      <c r="H28" t="s">
        <v>108</v>
      </c>
      <c r="I28" s="4">
        <v>120</v>
      </c>
      <c r="J28" s="4">
        <v>416.73046310000001</v>
      </c>
      <c r="K28" s="4" t="s">
        <v>19</v>
      </c>
      <c r="L28" s="4">
        <v>126</v>
      </c>
      <c r="M28" s="4">
        <v>0</v>
      </c>
      <c r="N28" s="4">
        <v>20.158917599999999</v>
      </c>
      <c r="O28" s="4">
        <v>10617</v>
      </c>
      <c r="P28" s="4">
        <v>616</v>
      </c>
      <c r="Q28" s="4">
        <v>19.884</v>
      </c>
      <c r="R28" s="4">
        <v>4.7619047619047619</v>
      </c>
      <c r="S28" s="3">
        <v>99</v>
      </c>
      <c r="T28" s="3">
        <v>320.82495699999998</v>
      </c>
      <c r="U28" s="3" t="s">
        <v>19</v>
      </c>
      <c r="V28" s="3">
        <v>126</v>
      </c>
      <c r="W28" s="3">
        <v>1</v>
      </c>
      <c r="X28" s="3">
        <v>22.3068159</v>
      </c>
      <c r="Y28" s="3">
        <v>17252</v>
      </c>
      <c r="Z28" s="3">
        <v>7251</v>
      </c>
      <c r="AA28" s="3">
        <v>19.933</v>
      </c>
      <c r="AB28" s="3">
        <v>21.428571428571431</v>
      </c>
      <c r="AC28" s="5">
        <f t="shared" si="0"/>
        <v>0.17499999999999999</v>
      </c>
      <c r="AD28" s="5">
        <f t="shared" si="1"/>
        <v>-0.23013797788280774</v>
      </c>
    </row>
    <row r="29" spans="1:30" x14ac:dyDescent="0.25">
      <c r="A29">
        <v>27</v>
      </c>
      <c r="B29" t="s">
        <v>109</v>
      </c>
      <c r="C29" t="s">
        <v>110</v>
      </c>
      <c r="D29" t="s">
        <v>27</v>
      </c>
      <c r="E29" t="s">
        <v>23</v>
      </c>
      <c r="F29" t="s">
        <v>52</v>
      </c>
      <c r="G29" t="s">
        <v>107</v>
      </c>
      <c r="H29" t="s">
        <v>111</v>
      </c>
      <c r="I29" s="4">
        <v>3236</v>
      </c>
      <c r="J29" s="4">
        <v>91.190816799999993</v>
      </c>
      <c r="K29" s="4" t="s">
        <v>19</v>
      </c>
      <c r="L29" s="4">
        <v>6503</v>
      </c>
      <c r="M29" s="4">
        <v>0</v>
      </c>
      <c r="N29" s="4">
        <v>7.0278716000000001</v>
      </c>
      <c r="O29" s="4">
        <v>19775</v>
      </c>
      <c r="P29" s="4">
        <v>9774</v>
      </c>
      <c r="Q29" s="4">
        <v>6.3760000000000003</v>
      </c>
      <c r="R29" s="4">
        <v>50.238351530063049</v>
      </c>
      <c r="S29" s="3">
        <v>1500</v>
      </c>
      <c r="T29" s="3">
        <v>106.964733</v>
      </c>
      <c r="U29" s="3" t="s">
        <v>19</v>
      </c>
      <c r="V29" s="3">
        <v>6503</v>
      </c>
      <c r="W29" s="3">
        <v>0</v>
      </c>
      <c r="X29" s="3">
        <v>6.8098660000000004</v>
      </c>
      <c r="Y29" s="3">
        <v>11616</v>
      </c>
      <c r="Z29" s="3">
        <v>1615</v>
      </c>
      <c r="AA29" s="3">
        <v>5.1550000000000002</v>
      </c>
      <c r="AB29" s="3">
        <v>76.933722897124397</v>
      </c>
      <c r="AC29" s="5">
        <f t="shared" si="0"/>
        <v>0.53646477132262049</v>
      </c>
      <c r="AD29" s="5">
        <f t="shared" si="1"/>
        <v>0.17297702502868692</v>
      </c>
    </row>
    <row r="30" spans="1:30" x14ac:dyDescent="0.25">
      <c r="A30">
        <v>28</v>
      </c>
      <c r="B30" t="s">
        <v>112</v>
      </c>
      <c r="C30" t="s">
        <v>113</v>
      </c>
      <c r="D30" t="s">
        <v>27</v>
      </c>
      <c r="E30" t="s">
        <v>15</v>
      </c>
      <c r="F30" t="s">
        <v>35</v>
      </c>
      <c r="G30" t="s">
        <v>114</v>
      </c>
      <c r="H30" t="s">
        <v>115</v>
      </c>
      <c r="I30" s="4">
        <v>32</v>
      </c>
      <c r="J30" s="4">
        <v>59.568391099999999</v>
      </c>
      <c r="K30" s="4" t="s">
        <v>19</v>
      </c>
      <c r="L30" s="4">
        <v>135</v>
      </c>
      <c r="M30" s="4">
        <v>0</v>
      </c>
      <c r="N30" s="4">
        <v>2.8290671999999999</v>
      </c>
      <c r="O30" s="4">
        <v>10000</v>
      </c>
      <c r="P30" s="4">
        <v>0</v>
      </c>
      <c r="Q30" s="4">
        <v>2.4020000000000001</v>
      </c>
      <c r="R30" s="4">
        <v>76.296296296296291</v>
      </c>
      <c r="S30" s="3">
        <v>19</v>
      </c>
      <c r="T30" s="3">
        <v>38.946525100000002</v>
      </c>
      <c r="U30" s="3" t="s">
        <v>19</v>
      </c>
      <c r="V30" s="3">
        <v>135</v>
      </c>
      <c r="W30" s="3">
        <v>0</v>
      </c>
      <c r="X30" s="3">
        <v>2.4973353999999999</v>
      </c>
      <c r="Y30" s="3">
        <v>10119</v>
      </c>
      <c r="Z30" s="3">
        <v>118</v>
      </c>
      <c r="AA30" s="3">
        <v>1.569</v>
      </c>
      <c r="AB30" s="3">
        <v>85.925925925925924</v>
      </c>
      <c r="AC30" s="5">
        <f t="shared" si="0"/>
        <v>0.40625</v>
      </c>
      <c r="AD30" s="5">
        <f t="shared" si="1"/>
        <v>-0.34618806415941622</v>
      </c>
    </row>
    <row r="31" spans="1:30" x14ac:dyDescent="0.25">
      <c r="A31">
        <v>29</v>
      </c>
      <c r="B31" t="s">
        <v>116</v>
      </c>
      <c r="C31" t="s">
        <v>117</v>
      </c>
      <c r="D31" t="s">
        <v>22</v>
      </c>
      <c r="E31" t="s">
        <v>23</v>
      </c>
      <c r="F31" t="s">
        <v>16</v>
      </c>
      <c r="G31" t="s">
        <v>118</v>
      </c>
      <c r="H31" t="s">
        <v>119</v>
      </c>
      <c r="I31" s="4">
        <v>4339</v>
      </c>
      <c r="J31" s="4">
        <v>172.17740000000001</v>
      </c>
      <c r="K31" s="4" t="s">
        <v>19</v>
      </c>
      <c r="L31" s="4">
        <v>7242</v>
      </c>
      <c r="M31" s="4">
        <v>0</v>
      </c>
      <c r="N31" s="4">
        <v>8.4962140999999995</v>
      </c>
      <c r="O31" s="4">
        <v>10110</v>
      </c>
      <c r="P31" s="4">
        <v>109</v>
      </c>
      <c r="Q31" s="4">
        <v>8.125</v>
      </c>
      <c r="R31" s="4">
        <v>40.085611709472524</v>
      </c>
      <c r="S31" s="3">
        <v>3739</v>
      </c>
      <c r="T31" s="3">
        <v>185.0723026</v>
      </c>
      <c r="U31" s="3" t="s">
        <v>19</v>
      </c>
      <c r="V31" s="3">
        <v>7242</v>
      </c>
      <c r="W31" s="3">
        <v>0</v>
      </c>
      <c r="X31" s="3">
        <v>9.0237355000000008</v>
      </c>
      <c r="Y31" s="3">
        <v>12254</v>
      </c>
      <c r="Z31" s="3">
        <v>2253</v>
      </c>
      <c r="AA31" s="3">
        <v>7.08</v>
      </c>
      <c r="AB31" s="3">
        <v>48.370615851974591</v>
      </c>
      <c r="AC31" s="5">
        <f t="shared" si="0"/>
        <v>0.13828070984097718</v>
      </c>
      <c r="AD31" s="5">
        <f t="shared" si="1"/>
        <v>7.4893119538336592E-2</v>
      </c>
    </row>
    <row r="32" spans="1:30" x14ac:dyDescent="0.25">
      <c r="A32">
        <v>30</v>
      </c>
      <c r="B32" t="s">
        <v>120</v>
      </c>
      <c r="C32" t="s">
        <v>121</v>
      </c>
      <c r="D32" t="s">
        <v>14</v>
      </c>
      <c r="E32" t="s">
        <v>23</v>
      </c>
      <c r="F32" t="s">
        <v>35</v>
      </c>
      <c r="G32" t="s">
        <v>122</v>
      </c>
      <c r="H32" t="s">
        <v>123</v>
      </c>
      <c r="I32" s="4">
        <v>3209</v>
      </c>
      <c r="J32" s="4">
        <v>20.7587586</v>
      </c>
      <c r="K32" s="4" t="s">
        <v>19</v>
      </c>
      <c r="L32" s="4">
        <v>7533</v>
      </c>
      <c r="M32" s="4">
        <v>0</v>
      </c>
      <c r="N32" s="4">
        <v>1.0350395999999999</v>
      </c>
      <c r="O32" s="4">
        <v>10037</v>
      </c>
      <c r="P32" s="4">
        <v>36</v>
      </c>
      <c r="Q32" s="4">
        <v>0.60599999999999998</v>
      </c>
      <c r="R32" s="4">
        <v>57.400769945572819</v>
      </c>
      <c r="S32" s="3">
        <v>1986</v>
      </c>
      <c r="T32" s="3">
        <v>62.932145400000003</v>
      </c>
      <c r="U32" s="3" t="s">
        <v>19</v>
      </c>
      <c r="V32" s="3">
        <v>7533</v>
      </c>
      <c r="W32" s="3">
        <v>0</v>
      </c>
      <c r="X32" s="3">
        <v>3.7218517000000002</v>
      </c>
      <c r="Y32" s="3">
        <v>11417</v>
      </c>
      <c r="Z32" s="3">
        <v>1416</v>
      </c>
      <c r="AA32" s="3">
        <v>2.0310000000000001</v>
      </c>
      <c r="AB32" s="3">
        <v>73.636001592990837</v>
      </c>
      <c r="AC32" s="5">
        <f t="shared" si="0"/>
        <v>0.38111561234029295</v>
      </c>
      <c r="AD32" s="5">
        <f t="shared" si="1"/>
        <v>2.031594837275096</v>
      </c>
    </row>
    <row r="33" spans="1:30" x14ac:dyDescent="0.25">
      <c r="A33">
        <v>31</v>
      </c>
      <c r="B33" t="s">
        <v>124</v>
      </c>
      <c r="C33" t="s">
        <v>125</v>
      </c>
      <c r="D33" t="s">
        <v>22</v>
      </c>
      <c r="E33" t="s">
        <v>23</v>
      </c>
      <c r="F33" t="s">
        <v>52</v>
      </c>
      <c r="G33" t="s">
        <v>122</v>
      </c>
      <c r="H33" t="s">
        <v>123</v>
      </c>
      <c r="I33" s="4">
        <v>4539</v>
      </c>
      <c r="J33" s="4">
        <v>180.75362989999999</v>
      </c>
      <c r="K33" s="4" t="s">
        <v>19</v>
      </c>
      <c r="L33" s="4">
        <v>7533</v>
      </c>
      <c r="M33" s="4">
        <v>0</v>
      </c>
      <c r="N33" s="4">
        <v>10.4966276</v>
      </c>
      <c r="O33" s="4">
        <v>10127</v>
      </c>
      <c r="P33" s="4">
        <v>126</v>
      </c>
      <c r="Q33" s="4">
        <v>9.9440000000000008</v>
      </c>
      <c r="R33" s="4">
        <v>39.745121465551577</v>
      </c>
      <c r="S33" s="3">
        <v>2092</v>
      </c>
      <c r="T33" s="3">
        <v>158.7576353</v>
      </c>
      <c r="U33" s="3" t="s">
        <v>19</v>
      </c>
      <c r="V33" s="3">
        <v>7533</v>
      </c>
      <c r="W33" s="3">
        <v>3</v>
      </c>
      <c r="X33" s="3">
        <v>10.486966199999999</v>
      </c>
      <c r="Y33" s="3">
        <v>20356</v>
      </c>
      <c r="Z33" s="3">
        <v>10355</v>
      </c>
      <c r="AA33" s="3">
        <v>7.6820000000000004</v>
      </c>
      <c r="AB33" s="3">
        <v>72.228859684056815</v>
      </c>
      <c r="AC33" s="5">
        <f t="shared" si="0"/>
        <v>0.53910552985239035</v>
      </c>
      <c r="AD33" s="5">
        <f t="shared" si="1"/>
        <v>-0.12169047234165664</v>
      </c>
    </row>
    <row r="34" spans="1:30" x14ac:dyDescent="0.25">
      <c r="A34">
        <v>32</v>
      </c>
      <c r="B34" t="s">
        <v>126</v>
      </c>
      <c r="C34" t="s">
        <v>127</v>
      </c>
      <c r="D34" t="s">
        <v>22</v>
      </c>
      <c r="E34" t="s">
        <v>15</v>
      </c>
      <c r="F34" t="s">
        <v>16</v>
      </c>
      <c r="G34" t="s">
        <v>122</v>
      </c>
      <c r="H34" t="s">
        <v>123</v>
      </c>
      <c r="I34" s="4">
        <v>113</v>
      </c>
      <c r="J34" s="4">
        <v>170.4024953</v>
      </c>
      <c r="K34" s="4" t="s">
        <v>19</v>
      </c>
      <c r="L34" s="4">
        <v>149</v>
      </c>
      <c r="M34" s="4">
        <v>0</v>
      </c>
      <c r="N34" s="4">
        <v>9.7473752999999999</v>
      </c>
      <c r="O34" s="4">
        <v>11878</v>
      </c>
      <c r="P34" s="4">
        <v>1877</v>
      </c>
      <c r="Q34" s="4">
        <v>9.3759999999999994</v>
      </c>
      <c r="R34" s="4">
        <v>24.161073825503362</v>
      </c>
      <c r="S34" s="3">
        <v>52</v>
      </c>
      <c r="T34" s="3">
        <v>164.9298087</v>
      </c>
      <c r="U34" s="3" t="s">
        <v>19</v>
      </c>
      <c r="V34" s="3">
        <v>149</v>
      </c>
      <c r="W34" s="3">
        <v>0</v>
      </c>
      <c r="X34" s="3">
        <v>8.3373468000000006</v>
      </c>
      <c r="Y34" s="3">
        <v>15135</v>
      </c>
      <c r="Z34" s="3">
        <v>5134</v>
      </c>
      <c r="AA34" s="3">
        <v>5.6120000000000001</v>
      </c>
      <c r="AB34" s="3">
        <v>65.100671140939596</v>
      </c>
      <c r="AC34" s="5">
        <f t="shared" si="0"/>
        <v>0.53982300884955747</v>
      </c>
      <c r="AD34" s="5">
        <f t="shared" si="1"/>
        <v>-3.2116235096000985E-2</v>
      </c>
    </row>
    <row r="35" spans="1:30" x14ac:dyDescent="0.25">
      <c r="A35">
        <v>33</v>
      </c>
      <c r="B35" t="s">
        <v>128</v>
      </c>
      <c r="C35" t="s">
        <v>129</v>
      </c>
      <c r="D35" t="s">
        <v>14</v>
      </c>
      <c r="E35" t="s">
        <v>15</v>
      </c>
      <c r="F35" t="s">
        <v>35</v>
      </c>
      <c r="G35" t="s">
        <v>130</v>
      </c>
      <c r="H35" t="s">
        <v>131</v>
      </c>
      <c r="I35" s="4">
        <v>38</v>
      </c>
      <c r="J35" s="4">
        <v>36.449472800000002</v>
      </c>
      <c r="K35" s="4" t="s">
        <v>19</v>
      </c>
      <c r="L35" s="4">
        <v>151</v>
      </c>
      <c r="M35" s="4">
        <v>0</v>
      </c>
      <c r="N35" s="4">
        <v>1.5750511</v>
      </c>
      <c r="O35" s="4">
        <v>10000</v>
      </c>
      <c r="P35" s="4">
        <v>0</v>
      </c>
      <c r="Q35" s="4">
        <v>1.1639999999999999</v>
      </c>
      <c r="R35" s="4">
        <v>74.83443708609272</v>
      </c>
      <c r="S35" s="3">
        <v>29</v>
      </c>
      <c r="T35" s="3">
        <v>38.495624499999998</v>
      </c>
      <c r="U35" s="3" t="s">
        <v>19</v>
      </c>
      <c r="V35" s="3">
        <v>151</v>
      </c>
      <c r="W35" s="3">
        <v>17</v>
      </c>
      <c r="X35" s="3">
        <v>2.132307</v>
      </c>
      <c r="Y35" s="3">
        <v>10031</v>
      </c>
      <c r="Z35" s="3">
        <v>30</v>
      </c>
      <c r="AA35" s="3">
        <v>1.0940000000000001</v>
      </c>
      <c r="AB35" s="3">
        <v>80.794701986754973</v>
      </c>
      <c r="AC35" s="5">
        <f t="shared" si="0"/>
        <v>0.23684210526315788</v>
      </c>
      <c r="AD35" s="5">
        <f t="shared" si="1"/>
        <v>5.6136661049319643E-2</v>
      </c>
    </row>
    <row r="36" spans="1:30" x14ac:dyDescent="0.25">
      <c r="A36">
        <v>34</v>
      </c>
      <c r="B36" t="s">
        <v>132</v>
      </c>
      <c r="C36" t="s">
        <v>133</v>
      </c>
      <c r="D36" t="s">
        <v>14</v>
      </c>
      <c r="E36" t="s">
        <v>23</v>
      </c>
      <c r="F36" t="s">
        <v>35</v>
      </c>
      <c r="G36" t="s">
        <v>134</v>
      </c>
      <c r="H36" t="s">
        <v>135</v>
      </c>
      <c r="I36" s="4">
        <v>3978</v>
      </c>
      <c r="J36" s="4">
        <v>123.2075749</v>
      </c>
      <c r="K36" s="4" t="s">
        <v>19</v>
      </c>
      <c r="L36" s="4">
        <v>8037</v>
      </c>
      <c r="M36" s="4">
        <v>0</v>
      </c>
      <c r="N36" s="4">
        <v>6.2943246999999998</v>
      </c>
      <c r="O36" s="4">
        <v>10006</v>
      </c>
      <c r="P36" s="4">
        <v>5</v>
      </c>
      <c r="Q36" s="4">
        <v>5.8739999999999997</v>
      </c>
      <c r="R36" s="4">
        <v>50.503919372900342</v>
      </c>
      <c r="S36" s="3">
        <v>2464</v>
      </c>
      <c r="T36" s="3">
        <v>67.9703126</v>
      </c>
      <c r="U36" s="3" t="s">
        <v>19</v>
      </c>
      <c r="V36" s="3">
        <v>8037</v>
      </c>
      <c r="W36" s="3">
        <v>1</v>
      </c>
      <c r="X36" s="3">
        <v>2.8566802</v>
      </c>
      <c r="Y36" s="3">
        <v>11857</v>
      </c>
      <c r="Z36" s="3">
        <v>1856</v>
      </c>
      <c r="AA36" s="3">
        <v>0.88700000000000001</v>
      </c>
      <c r="AB36" s="3">
        <v>69.341794201816597</v>
      </c>
      <c r="AC36" s="5">
        <f t="shared" si="0"/>
        <v>0.3805932629462041</v>
      </c>
      <c r="AD36" s="5">
        <f t="shared" si="1"/>
        <v>-0.44832683659939482</v>
      </c>
    </row>
    <row r="37" spans="1:30" x14ac:dyDescent="0.25">
      <c r="A37">
        <v>35</v>
      </c>
      <c r="B37" t="s">
        <v>136</v>
      </c>
      <c r="C37" t="s">
        <v>137</v>
      </c>
      <c r="D37" t="s">
        <v>14</v>
      </c>
      <c r="E37" t="s">
        <v>23</v>
      </c>
      <c r="F37" t="s">
        <v>16</v>
      </c>
      <c r="G37" t="s">
        <v>138</v>
      </c>
      <c r="H37" t="s">
        <v>139</v>
      </c>
      <c r="I37" s="4">
        <v>6644</v>
      </c>
      <c r="J37" s="4">
        <v>137.0684445</v>
      </c>
      <c r="K37" s="4" t="s">
        <v>19</v>
      </c>
      <c r="L37" s="4">
        <v>9863</v>
      </c>
      <c r="M37" s="4">
        <v>0</v>
      </c>
      <c r="N37" s="4">
        <v>6.7173295</v>
      </c>
      <c r="O37" s="4">
        <v>13181</v>
      </c>
      <c r="P37" s="4">
        <v>3180</v>
      </c>
      <c r="Q37" s="4">
        <v>6.0979999999999999</v>
      </c>
      <c r="R37" s="4">
        <v>32.637128662678698</v>
      </c>
      <c r="S37" s="3">
        <v>3277</v>
      </c>
      <c r="T37" s="3">
        <v>118.3365769</v>
      </c>
      <c r="U37" s="3" t="s">
        <v>19</v>
      </c>
      <c r="V37" s="3">
        <v>9863</v>
      </c>
      <c r="W37" s="3">
        <v>9</v>
      </c>
      <c r="X37" s="3">
        <v>6.0031401000000004</v>
      </c>
      <c r="Y37" s="3">
        <v>12466</v>
      </c>
      <c r="Z37" s="3">
        <v>2465</v>
      </c>
      <c r="AA37" s="3">
        <v>3.4329999999999998</v>
      </c>
      <c r="AB37" s="3">
        <v>66.774814965020795</v>
      </c>
      <c r="AC37" s="5">
        <f t="shared" si="0"/>
        <v>0.50677302829620707</v>
      </c>
      <c r="AD37" s="5">
        <f t="shared" si="1"/>
        <v>-0.1366606856036803</v>
      </c>
    </row>
    <row r="38" spans="1:30" x14ac:dyDescent="0.25">
      <c r="A38">
        <v>36</v>
      </c>
      <c r="B38" t="s">
        <v>140</v>
      </c>
      <c r="C38" t="s">
        <v>141</v>
      </c>
      <c r="D38" t="s">
        <v>27</v>
      </c>
      <c r="E38" t="s">
        <v>15</v>
      </c>
      <c r="F38" t="s">
        <v>16</v>
      </c>
      <c r="G38" t="s">
        <v>142</v>
      </c>
      <c r="H38" t="s">
        <v>143</v>
      </c>
      <c r="I38" s="4">
        <v>6</v>
      </c>
      <c r="J38" s="4">
        <v>89.845441399999999</v>
      </c>
      <c r="K38" s="4" t="s">
        <v>19</v>
      </c>
      <c r="L38" s="4">
        <v>197</v>
      </c>
      <c r="M38" s="4">
        <v>0</v>
      </c>
      <c r="N38" s="4">
        <v>4.6011452999999998</v>
      </c>
      <c r="O38" s="4">
        <v>10000</v>
      </c>
      <c r="P38" s="4">
        <v>0</v>
      </c>
      <c r="Q38" s="4">
        <v>4.2889999999999997</v>
      </c>
      <c r="R38" s="4">
        <v>96.954314720812178</v>
      </c>
      <c r="S38" s="3">
        <v>6</v>
      </c>
      <c r="T38" s="3">
        <v>49.2840354</v>
      </c>
      <c r="U38" s="3" t="s">
        <v>19</v>
      </c>
      <c r="V38" s="3">
        <v>197</v>
      </c>
      <c r="W38" s="3">
        <v>0</v>
      </c>
      <c r="X38" s="3">
        <v>2.6300382999999998</v>
      </c>
      <c r="Y38" s="3">
        <v>10000</v>
      </c>
      <c r="Z38" s="3">
        <v>0</v>
      </c>
      <c r="AA38" s="3">
        <v>2.0409999999999999</v>
      </c>
      <c r="AB38" s="3">
        <v>96.954314720812178</v>
      </c>
      <c r="AC38" s="5">
        <f t="shared" si="0"/>
        <v>0</v>
      </c>
      <c r="AD38" s="5">
        <f t="shared" si="1"/>
        <v>-0.45145758502556588</v>
      </c>
    </row>
    <row r="39" spans="1:30" x14ac:dyDescent="0.25">
      <c r="A39">
        <v>37</v>
      </c>
      <c r="B39" t="s">
        <v>144</v>
      </c>
      <c r="C39" t="s">
        <v>145</v>
      </c>
      <c r="D39" t="s">
        <v>22</v>
      </c>
      <c r="E39" t="s">
        <v>15</v>
      </c>
      <c r="F39" t="s">
        <v>16</v>
      </c>
      <c r="G39" t="s">
        <v>142</v>
      </c>
      <c r="H39" t="s">
        <v>146</v>
      </c>
      <c r="I39" s="4">
        <v>154</v>
      </c>
      <c r="J39" s="4">
        <v>256.66872069999999</v>
      </c>
      <c r="K39" s="4" t="s">
        <v>19</v>
      </c>
      <c r="L39" s="4">
        <v>199</v>
      </c>
      <c r="M39" s="4">
        <v>0</v>
      </c>
      <c r="N39" s="4">
        <v>11.4588743</v>
      </c>
      <c r="O39" s="4">
        <v>11984</v>
      </c>
      <c r="P39" s="4">
        <v>1983</v>
      </c>
      <c r="Q39" s="4">
        <v>10.778</v>
      </c>
      <c r="R39" s="4">
        <v>22.613065326633169</v>
      </c>
      <c r="S39" s="3">
        <v>78</v>
      </c>
      <c r="T39" s="3">
        <v>248.17732280000001</v>
      </c>
      <c r="U39" s="3" t="s">
        <v>19</v>
      </c>
      <c r="V39" s="3">
        <v>199</v>
      </c>
      <c r="W39" s="3">
        <v>5</v>
      </c>
      <c r="X39" s="3">
        <v>18.9660607</v>
      </c>
      <c r="Y39" s="3">
        <v>24448</v>
      </c>
      <c r="Z39" s="3">
        <v>14447</v>
      </c>
      <c r="AA39" s="3">
        <v>11.08</v>
      </c>
      <c r="AB39" s="3">
        <v>60.804020100502512</v>
      </c>
      <c r="AC39" s="5">
        <f t="shared" si="0"/>
        <v>0.4935064935064935</v>
      </c>
      <c r="AD39" s="5">
        <f t="shared" si="1"/>
        <v>-3.3083103686502233E-2</v>
      </c>
    </row>
    <row r="40" spans="1:30" x14ac:dyDescent="0.25">
      <c r="A40">
        <v>38</v>
      </c>
      <c r="B40" t="s">
        <v>147</v>
      </c>
      <c r="C40" t="s">
        <v>148</v>
      </c>
      <c r="D40" t="s">
        <v>14</v>
      </c>
      <c r="E40" t="s">
        <v>23</v>
      </c>
      <c r="F40" t="s">
        <v>52</v>
      </c>
      <c r="G40" t="s">
        <v>142</v>
      </c>
      <c r="H40" t="s">
        <v>146</v>
      </c>
      <c r="I40" s="4">
        <v>7061</v>
      </c>
      <c r="J40" s="4">
        <v>252.59426759999999</v>
      </c>
      <c r="K40" s="4" t="s">
        <v>19</v>
      </c>
      <c r="L40" s="4">
        <v>10058</v>
      </c>
      <c r="M40" s="4">
        <v>1</v>
      </c>
      <c r="N40" s="4">
        <v>13.893806400000001</v>
      </c>
      <c r="O40" s="4">
        <v>15801</v>
      </c>
      <c r="P40" s="4">
        <v>5800</v>
      </c>
      <c r="Q40" s="4">
        <v>12.96</v>
      </c>
      <c r="R40" s="4">
        <v>29.797176377013319</v>
      </c>
      <c r="S40" s="3">
        <v>4657</v>
      </c>
      <c r="T40" s="3">
        <v>299.68670639999999</v>
      </c>
      <c r="U40" s="3" t="s">
        <v>19</v>
      </c>
      <c r="V40" s="3">
        <v>10058</v>
      </c>
      <c r="W40" s="3">
        <v>10</v>
      </c>
      <c r="X40" s="3">
        <v>14.107018200000001</v>
      </c>
      <c r="Y40" s="3">
        <v>18402</v>
      </c>
      <c r="Z40" s="3">
        <v>8401</v>
      </c>
      <c r="AA40" s="3">
        <v>8.6750000000000007</v>
      </c>
      <c r="AB40" s="3">
        <v>53.698548419168823</v>
      </c>
      <c r="AC40" s="5">
        <f t="shared" si="0"/>
        <v>0.34046169097861495</v>
      </c>
      <c r="AD40" s="5">
        <f t="shared" si="1"/>
        <v>0.18643510499048235</v>
      </c>
    </row>
    <row r="41" spans="1:30" x14ac:dyDescent="0.25">
      <c r="A41">
        <v>39</v>
      </c>
      <c r="B41" t="s">
        <v>149</v>
      </c>
      <c r="C41" t="s">
        <v>150</v>
      </c>
      <c r="D41" t="s">
        <v>22</v>
      </c>
      <c r="E41" t="s">
        <v>15</v>
      </c>
      <c r="F41" t="s">
        <v>35</v>
      </c>
      <c r="G41" t="s">
        <v>151</v>
      </c>
      <c r="H41" t="s">
        <v>152</v>
      </c>
      <c r="I41" s="4">
        <v>67</v>
      </c>
      <c r="J41" s="4">
        <v>33.681881400000002</v>
      </c>
      <c r="K41" s="4" t="s">
        <v>19</v>
      </c>
      <c r="L41" s="4">
        <v>224</v>
      </c>
      <c r="M41" s="4">
        <v>0</v>
      </c>
      <c r="N41" s="4">
        <v>2.5248601000000002</v>
      </c>
      <c r="O41" s="4">
        <v>10002</v>
      </c>
      <c r="P41" s="4">
        <v>1</v>
      </c>
      <c r="Q41" s="4">
        <v>1.8169999999999999</v>
      </c>
      <c r="R41" s="4">
        <v>70.089285714285708</v>
      </c>
      <c r="S41" s="3">
        <v>49</v>
      </c>
      <c r="T41" s="3">
        <v>107.6807857</v>
      </c>
      <c r="U41" s="3" t="s">
        <v>19</v>
      </c>
      <c r="V41" s="3">
        <v>224</v>
      </c>
      <c r="W41" s="3">
        <v>0</v>
      </c>
      <c r="X41" s="3">
        <v>9.4832680000000007</v>
      </c>
      <c r="Y41" s="3">
        <v>20184</v>
      </c>
      <c r="Z41" s="3">
        <v>10183</v>
      </c>
      <c r="AA41" s="3">
        <v>3.2429999999999999</v>
      </c>
      <c r="AB41" s="3">
        <v>78.125</v>
      </c>
      <c r="AC41" s="5">
        <f t="shared" si="0"/>
        <v>0.26865671641791045</v>
      </c>
      <c r="AD41" s="5">
        <f t="shared" si="1"/>
        <v>2.1969943846426578</v>
      </c>
    </row>
    <row r="42" spans="1:30" x14ac:dyDescent="0.25">
      <c r="A42">
        <v>40</v>
      </c>
      <c r="B42" t="s">
        <v>153</v>
      </c>
      <c r="C42" t="s">
        <v>154</v>
      </c>
      <c r="D42" t="s">
        <v>22</v>
      </c>
      <c r="E42" t="s">
        <v>15</v>
      </c>
      <c r="F42" t="s">
        <v>16</v>
      </c>
      <c r="G42" t="s">
        <v>151</v>
      </c>
      <c r="H42" t="s">
        <v>152</v>
      </c>
      <c r="I42" s="4">
        <v>123</v>
      </c>
      <c r="J42" s="4">
        <v>118.0492402</v>
      </c>
      <c r="K42" s="4" t="s">
        <v>19</v>
      </c>
      <c r="L42" s="4">
        <v>224</v>
      </c>
      <c r="M42" s="4">
        <v>2</v>
      </c>
      <c r="N42" s="4">
        <v>8.4330151999999998</v>
      </c>
      <c r="O42" s="4">
        <v>14944</v>
      </c>
      <c r="P42" s="4">
        <v>4943</v>
      </c>
      <c r="Q42" s="4">
        <v>7.3739999999999997</v>
      </c>
      <c r="R42" s="4">
        <v>45.089285714285722</v>
      </c>
      <c r="S42" s="3">
        <v>59</v>
      </c>
      <c r="T42" s="3">
        <v>144.0760477</v>
      </c>
      <c r="U42" s="3" t="s">
        <v>19</v>
      </c>
      <c r="V42" s="3">
        <v>224</v>
      </c>
      <c r="W42" s="3">
        <v>11</v>
      </c>
      <c r="X42" s="3">
        <v>9.4984114000000002</v>
      </c>
      <c r="Y42" s="3">
        <v>18709</v>
      </c>
      <c r="Z42" s="3">
        <v>8708</v>
      </c>
      <c r="AA42" s="3">
        <v>4.08</v>
      </c>
      <c r="AB42" s="3">
        <v>73.660714285714292</v>
      </c>
      <c r="AC42" s="5">
        <f t="shared" si="0"/>
        <v>0.52032520325203258</v>
      </c>
      <c r="AD42" s="5">
        <f t="shared" si="1"/>
        <v>0.22047416362786554</v>
      </c>
    </row>
    <row r="43" spans="1:30" x14ac:dyDescent="0.25">
      <c r="A43">
        <v>41</v>
      </c>
      <c r="B43" t="s">
        <v>155</v>
      </c>
      <c r="C43" t="s">
        <v>156</v>
      </c>
      <c r="D43" t="s">
        <v>27</v>
      </c>
      <c r="E43" t="s">
        <v>23</v>
      </c>
      <c r="F43" t="s">
        <v>52</v>
      </c>
      <c r="G43" t="s">
        <v>157</v>
      </c>
      <c r="H43" t="s">
        <v>158</v>
      </c>
      <c r="I43" s="4">
        <v>2507</v>
      </c>
      <c r="J43" s="4">
        <v>27.1616848</v>
      </c>
      <c r="K43" s="4" t="s">
        <v>19</v>
      </c>
      <c r="L43" s="4">
        <v>11375</v>
      </c>
      <c r="M43" s="4">
        <v>0</v>
      </c>
      <c r="N43" s="4">
        <v>1.315898</v>
      </c>
      <c r="O43" s="4">
        <v>10005</v>
      </c>
      <c r="P43" s="4">
        <v>4</v>
      </c>
      <c r="Q43" s="4">
        <v>0.77900000000000003</v>
      </c>
      <c r="R43" s="4">
        <v>77.960439560439568</v>
      </c>
      <c r="S43" s="3">
        <v>2359</v>
      </c>
      <c r="T43" s="3">
        <v>65.649491100000006</v>
      </c>
      <c r="U43" s="3" t="s">
        <v>19</v>
      </c>
      <c r="V43" s="3">
        <v>11375</v>
      </c>
      <c r="W43" s="3">
        <v>4</v>
      </c>
      <c r="X43" s="3">
        <v>4.5138100000000003</v>
      </c>
      <c r="Y43" s="3">
        <v>13250</v>
      </c>
      <c r="Z43" s="3">
        <v>3249</v>
      </c>
      <c r="AA43" s="3">
        <v>1.458</v>
      </c>
      <c r="AB43" s="3">
        <v>79.261538461538464</v>
      </c>
      <c r="AC43" s="5">
        <f t="shared" si="0"/>
        <v>5.9034702832070206E-2</v>
      </c>
      <c r="AD43" s="5">
        <f t="shared" si="1"/>
        <v>1.4169889159453026</v>
      </c>
    </row>
    <row r="44" spans="1:30" x14ac:dyDescent="0.25">
      <c r="A44">
        <v>42</v>
      </c>
      <c r="B44" t="s">
        <v>159</v>
      </c>
      <c r="C44" t="s">
        <v>160</v>
      </c>
      <c r="D44" t="s">
        <v>27</v>
      </c>
      <c r="E44" t="s">
        <v>23</v>
      </c>
      <c r="F44" t="s">
        <v>35</v>
      </c>
      <c r="G44" t="s">
        <v>161</v>
      </c>
      <c r="H44" t="s">
        <v>162</v>
      </c>
      <c r="I44" s="4">
        <v>1998</v>
      </c>
      <c r="J44" s="4">
        <v>127.209259</v>
      </c>
      <c r="K44" s="4" t="s">
        <v>19</v>
      </c>
      <c r="L44" s="4">
        <v>13193</v>
      </c>
      <c r="M44" s="4">
        <v>0</v>
      </c>
      <c r="N44" s="4">
        <v>6.9119729999999997</v>
      </c>
      <c r="O44" s="4">
        <v>10000</v>
      </c>
      <c r="P44" s="4">
        <v>0</v>
      </c>
      <c r="Q44" s="4">
        <v>6.0780000000000003</v>
      </c>
      <c r="R44" s="4">
        <v>84.855605245205794</v>
      </c>
      <c r="S44" s="3">
        <v>1276</v>
      </c>
      <c r="T44" s="3">
        <v>116.9362733</v>
      </c>
      <c r="U44" s="3" t="s">
        <v>19</v>
      </c>
      <c r="V44" s="3">
        <v>13193</v>
      </c>
      <c r="W44" s="3">
        <v>0</v>
      </c>
      <c r="X44" s="3">
        <v>6.4985771999999997</v>
      </c>
      <c r="Y44" s="3">
        <v>14202</v>
      </c>
      <c r="Z44" s="3">
        <v>4201</v>
      </c>
      <c r="AA44" s="3">
        <v>3.008</v>
      </c>
      <c r="AB44" s="3">
        <v>90.328204350792092</v>
      </c>
      <c r="AC44" s="5">
        <f t="shared" si="0"/>
        <v>0.36136136136136138</v>
      </c>
      <c r="AD44" s="5">
        <f t="shared" si="1"/>
        <v>-8.0756587851832443E-2</v>
      </c>
    </row>
    <row r="45" spans="1:30" x14ac:dyDescent="0.25">
      <c r="A45">
        <v>43</v>
      </c>
      <c r="B45" t="s">
        <v>163</v>
      </c>
      <c r="C45" t="s">
        <v>164</v>
      </c>
      <c r="D45" t="s">
        <v>22</v>
      </c>
      <c r="E45" t="s">
        <v>15</v>
      </c>
      <c r="F45" t="s">
        <v>52</v>
      </c>
      <c r="G45" t="s">
        <v>161</v>
      </c>
      <c r="H45" t="s">
        <v>165</v>
      </c>
      <c r="I45" s="4">
        <v>131</v>
      </c>
      <c r="J45" s="4">
        <v>165.12262469999999</v>
      </c>
      <c r="K45" s="4" t="s">
        <v>19</v>
      </c>
      <c r="L45" s="4">
        <v>263</v>
      </c>
      <c r="M45" s="4">
        <v>0</v>
      </c>
      <c r="N45" s="4">
        <v>1.7111350999999999</v>
      </c>
      <c r="O45" s="4">
        <v>10007</v>
      </c>
      <c r="P45" s="4">
        <v>6</v>
      </c>
      <c r="Q45" s="4">
        <v>0.81899999999999995</v>
      </c>
      <c r="R45" s="4">
        <v>50.190114068441062</v>
      </c>
      <c r="S45" s="3">
        <v>115</v>
      </c>
      <c r="T45" s="3">
        <v>331.67069739999999</v>
      </c>
      <c r="U45" s="3" t="s">
        <v>19</v>
      </c>
      <c r="V45" s="3">
        <v>263</v>
      </c>
      <c r="W45" s="3">
        <v>7</v>
      </c>
      <c r="X45" s="3">
        <v>30.9408159</v>
      </c>
      <c r="Y45" s="3">
        <v>29900</v>
      </c>
      <c r="Z45" s="3">
        <v>19899</v>
      </c>
      <c r="AA45" s="3">
        <v>15.952</v>
      </c>
      <c r="AB45" s="3">
        <v>56.27376425855514</v>
      </c>
      <c r="AC45" s="5">
        <f t="shared" si="0"/>
        <v>0.12213740458015267</v>
      </c>
      <c r="AD45" s="5">
        <f t="shared" si="1"/>
        <v>1.0086326631652678</v>
      </c>
    </row>
    <row r="46" spans="1:30" x14ac:dyDescent="0.25">
      <c r="A46">
        <v>44</v>
      </c>
      <c r="B46" t="s">
        <v>166</v>
      </c>
      <c r="C46" t="s">
        <v>167</v>
      </c>
      <c r="D46" t="s">
        <v>27</v>
      </c>
      <c r="E46" t="s">
        <v>15</v>
      </c>
      <c r="F46" t="s">
        <v>35</v>
      </c>
      <c r="G46" t="s">
        <v>168</v>
      </c>
      <c r="H46" t="s">
        <v>169</v>
      </c>
      <c r="I46" s="4">
        <v>51</v>
      </c>
      <c r="J46" s="4">
        <v>95.092112299999997</v>
      </c>
      <c r="K46" s="4" t="s">
        <v>19</v>
      </c>
      <c r="L46" s="4">
        <v>279</v>
      </c>
      <c r="M46" s="4">
        <v>0</v>
      </c>
      <c r="N46" s="4">
        <v>4.6446164999999997</v>
      </c>
      <c r="O46" s="4">
        <v>10033</v>
      </c>
      <c r="P46" s="4">
        <v>32</v>
      </c>
      <c r="Q46" s="4">
        <v>3.734</v>
      </c>
      <c r="R46" s="4">
        <v>81.72043010752688</v>
      </c>
      <c r="S46" s="3">
        <v>33</v>
      </c>
      <c r="T46" s="3">
        <v>134.69462429999999</v>
      </c>
      <c r="U46" s="3" t="s">
        <v>19</v>
      </c>
      <c r="V46" s="3">
        <v>279</v>
      </c>
      <c r="W46" s="3">
        <v>0</v>
      </c>
      <c r="X46" s="3">
        <v>6.7129022999999997</v>
      </c>
      <c r="Y46" s="3">
        <v>10345</v>
      </c>
      <c r="Z46" s="3">
        <v>344</v>
      </c>
      <c r="AA46" s="3">
        <v>4.1539999999999999</v>
      </c>
      <c r="AB46" s="3">
        <v>88.172043010752688</v>
      </c>
      <c r="AC46" s="5">
        <f t="shared" si="0"/>
        <v>0.35294117647058826</v>
      </c>
      <c r="AD46" s="5">
        <f t="shared" si="1"/>
        <v>0.41646474183958149</v>
      </c>
    </row>
    <row r="47" spans="1:30" x14ac:dyDescent="0.25">
      <c r="A47">
        <v>45</v>
      </c>
      <c r="B47" t="s">
        <v>170</v>
      </c>
      <c r="C47" t="s">
        <v>171</v>
      </c>
      <c r="D47" t="s">
        <v>22</v>
      </c>
      <c r="E47" t="s">
        <v>23</v>
      </c>
      <c r="F47" t="s">
        <v>52</v>
      </c>
      <c r="G47" t="s">
        <v>172</v>
      </c>
      <c r="H47" t="s">
        <v>173</v>
      </c>
      <c r="I47" s="4">
        <v>5778</v>
      </c>
      <c r="J47" s="4">
        <v>82.789339999999996</v>
      </c>
      <c r="K47" s="4" t="s">
        <v>19</v>
      </c>
      <c r="L47" s="4">
        <v>15107</v>
      </c>
      <c r="M47" s="4">
        <v>0</v>
      </c>
      <c r="N47" s="4">
        <v>3.3763116000000002</v>
      </c>
      <c r="O47" s="4">
        <v>10383</v>
      </c>
      <c r="P47" s="4">
        <v>382</v>
      </c>
      <c r="Q47" s="4">
        <v>2.1219999999999999</v>
      </c>
      <c r="R47" s="4">
        <v>61.752829813993507</v>
      </c>
      <c r="S47" s="3">
        <v>3450</v>
      </c>
      <c r="T47" s="3">
        <v>191.65596600000001</v>
      </c>
      <c r="U47" s="3" t="s">
        <v>19</v>
      </c>
      <c r="V47" s="3">
        <v>15107</v>
      </c>
      <c r="W47" s="3">
        <v>13</v>
      </c>
      <c r="X47" s="3">
        <v>10.255660799999999</v>
      </c>
      <c r="Y47" s="3">
        <v>16802</v>
      </c>
      <c r="Z47" s="3">
        <v>6801</v>
      </c>
      <c r="AA47" s="3">
        <v>3.5139999999999998</v>
      </c>
      <c r="AB47" s="3">
        <v>77.162904613755217</v>
      </c>
      <c r="AC47" s="5">
        <f t="shared" si="0"/>
        <v>0.40290758047767394</v>
      </c>
      <c r="AD47" s="5">
        <f t="shared" si="1"/>
        <v>1.3149836198718339</v>
      </c>
    </row>
    <row r="48" spans="1:30" x14ac:dyDescent="0.25">
      <c r="A48">
        <v>46</v>
      </c>
      <c r="B48" t="s">
        <v>174</v>
      </c>
      <c r="C48" t="s">
        <v>175</v>
      </c>
      <c r="D48" t="s">
        <v>22</v>
      </c>
      <c r="E48" t="s">
        <v>15</v>
      </c>
      <c r="F48" t="s">
        <v>35</v>
      </c>
      <c r="G48" t="s">
        <v>176</v>
      </c>
      <c r="H48" t="s">
        <v>177</v>
      </c>
      <c r="I48" s="4">
        <v>109</v>
      </c>
      <c r="J48" s="4">
        <v>37.445950699999997</v>
      </c>
      <c r="K48" s="4" t="s">
        <v>19</v>
      </c>
      <c r="L48" s="4">
        <v>317</v>
      </c>
      <c r="M48" s="4">
        <v>0</v>
      </c>
      <c r="N48" s="4">
        <v>1.8405061</v>
      </c>
      <c r="O48" s="4">
        <v>10488</v>
      </c>
      <c r="P48" s="4">
        <v>487</v>
      </c>
      <c r="Q48" s="4">
        <v>0.72499999999999998</v>
      </c>
      <c r="R48" s="4">
        <v>65.615141955835966</v>
      </c>
      <c r="S48" s="3">
        <v>83</v>
      </c>
      <c r="T48" s="3">
        <v>186.5263114</v>
      </c>
      <c r="U48" s="3" t="s">
        <v>19</v>
      </c>
      <c r="V48" s="3">
        <v>317</v>
      </c>
      <c r="W48" s="3">
        <v>0</v>
      </c>
      <c r="X48" s="3">
        <v>8.0395382000000009</v>
      </c>
      <c r="Y48" s="3">
        <v>11545</v>
      </c>
      <c r="Z48" s="3">
        <v>1544</v>
      </c>
      <c r="AA48" s="3">
        <v>1.6120000000000001</v>
      </c>
      <c r="AB48" s="3">
        <v>73.81703470031546</v>
      </c>
      <c r="AC48" s="5">
        <f t="shared" si="0"/>
        <v>0.23853211009174313</v>
      </c>
      <c r="AD48" s="5">
        <f t="shared" si="1"/>
        <v>3.9812144681374058</v>
      </c>
    </row>
    <row r="49" spans="1:30" x14ac:dyDescent="0.25">
      <c r="A49">
        <v>47</v>
      </c>
      <c r="B49" t="s">
        <v>178</v>
      </c>
      <c r="C49" t="s">
        <v>179</v>
      </c>
      <c r="D49" t="s">
        <v>27</v>
      </c>
      <c r="E49" t="s">
        <v>23</v>
      </c>
      <c r="F49" t="s">
        <v>35</v>
      </c>
      <c r="G49" t="s">
        <v>180</v>
      </c>
      <c r="H49" t="s">
        <v>181</v>
      </c>
      <c r="I49" s="4">
        <v>10880</v>
      </c>
      <c r="J49" s="4">
        <v>426.87766779999998</v>
      </c>
      <c r="K49" s="4" t="s">
        <v>19</v>
      </c>
      <c r="L49" s="4">
        <v>20158</v>
      </c>
      <c r="M49" s="4">
        <v>1</v>
      </c>
      <c r="N49" s="4">
        <v>34.927221099999997</v>
      </c>
      <c r="O49" s="4">
        <v>23517</v>
      </c>
      <c r="P49" s="4">
        <v>13516</v>
      </c>
      <c r="Q49" s="4">
        <v>29.873000000000001</v>
      </c>
      <c r="R49" s="4">
        <v>46.026391507093948</v>
      </c>
      <c r="S49" s="3">
        <v>4957</v>
      </c>
      <c r="T49" s="3">
        <v>469.35532549999999</v>
      </c>
      <c r="U49" s="3" t="s">
        <v>19</v>
      </c>
      <c r="V49" s="3">
        <v>20158</v>
      </c>
      <c r="W49" s="3">
        <v>11</v>
      </c>
      <c r="X49" s="3">
        <v>16.354140399999999</v>
      </c>
      <c r="Y49" s="3">
        <v>12128</v>
      </c>
      <c r="Z49" s="3">
        <v>2127</v>
      </c>
      <c r="AA49" s="3">
        <v>3.988</v>
      </c>
      <c r="AB49" s="3">
        <v>75.409266792340517</v>
      </c>
      <c r="AC49" s="5">
        <f t="shared" si="0"/>
        <v>0.54439338235294121</v>
      </c>
      <c r="AD49" s="5">
        <f t="shared" si="1"/>
        <v>9.9507800253213458E-2</v>
      </c>
    </row>
    <row r="50" spans="1:30" x14ac:dyDescent="0.25">
      <c r="A50">
        <v>48</v>
      </c>
      <c r="B50" t="s">
        <v>182</v>
      </c>
      <c r="C50" t="s">
        <v>183</v>
      </c>
      <c r="D50" t="s">
        <v>14</v>
      </c>
      <c r="E50" t="s">
        <v>15</v>
      </c>
      <c r="F50" t="s">
        <v>16</v>
      </c>
      <c r="G50" t="s">
        <v>184</v>
      </c>
      <c r="H50" t="s">
        <v>185</v>
      </c>
      <c r="I50" s="4">
        <v>371</v>
      </c>
      <c r="J50" s="4">
        <v>452.09155099999998</v>
      </c>
      <c r="K50" s="4" t="s">
        <v>19</v>
      </c>
      <c r="L50" s="4">
        <v>416</v>
      </c>
      <c r="M50" s="4">
        <v>7</v>
      </c>
      <c r="N50" s="4">
        <v>18.7837855</v>
      </c>
      <c r="O50" s="4">
        <v>11455</v>
      </c>
      <c r="P50" s="4">
        <v>1454</v>
      </c>
      <c r="Q50" s="4">
        <v>17.027000000000001</v>
      </c>
      <c r="R50" s="4">
        <v>10.81730769230769</v>
      </c>
      <c r="S50" s="3">
        <v>297</v>
      </c>
      <c r="T50" s="3">
        <v>17423.638957700001</v>
      </c>
      <c r="U50" s="3" t="s">
        <v>19</v>
      </c>
      <c r="V50" s="3">
        <v>416</v>
      </c>
      <c r="W50" s="3">
        <v>2</v>
      </c>
      <c r="X50" s="3">
        <v>4258.5336200000002</v>
      </c>
      <c r="Y50" s="3">
        <v>38486</v>
      </c>
      <c r="Z50" s="3">
        <v>28485</v>
      </c>
      <c r="AA50" s="3">
        <v>4216.7619999999997</v>
      </c>
      <c r="AB50" s="3">
        <v>28.60576923076923</v>
      </c>
      <c r="AC50" s="5">
        <f t="shared" si="0"/>
        <v>0.19946091644204852</v>
      </c>
      <c r="AD50" s="5">
        <f t="shared" si="1"/>
        <v>37.540067645944575</v>
      </c>
    </row>
    <row r="51" spans="1:30" x14ac:dyDescent="0.25">
      <c r="A51">
        <v>49</v>
      </c>
      <c r="B51" t="s">
        <v>186</v>
      </c>
      <c r="C51" t="s">
        <v>187</v>
      </c>
      <c r="D51" t="s">
        <v>14</v>
      </c>
      <c r="E51" t="s">
        <v>23</v>
      </c>
      <c r="F51" t="s">
        <v>16</v>
      </c>
      <c r="G51" t="s">
        <v>188</v>
      </c>
      <c r="H51" t="s">
        <v>189</v>
      </c>
      <c r="I51" s="4">
        <v>21767</v>
      </c>
      <c r="J51" s="4">
        <v>840.62704350000001</v>
      </c>
      <c r="K51" s="4" t="s">
        <v>19</v>
      </c>
      <c r="L51" s="4">
        <v>22177</v>
      </c>
      <c r="M51" s="4">
        <v>3</v>
      </c>
      <c r="N51" s="4">
        <v>50.440015000000002</v>
      </c>
      <c r="O51" s="4">
        <v>22915</v>
      </c>
      <c r="P51" s="4">
        <v>12914</v>
      </c>
      <c r="Q51" s="4">
        <v>46.618000000000002</v>
      </c>
      <c r="R51" s="4">
        <v>1.8487622311403711</v>
      </c>
      <c r="S51" s="3">
        <v>15865</v>
      </c>
      <c r="T51" s="3">
        <v>2856.8408522999998</v>
      </c>
      <c r="U51" s="3" t="s">
        <v>19</v>
      </c>
      <c r="V51" s="3">
        <v>22177</v>
      </c>
      <c r="W51" s="3">
        <v>10</v>
      </c>
      <c r="X51" s="3">
        <v>244.1872663</v>
      </c>
      <c r="Y51" s="3">
        <v>25178</v>
      </c>
      <c r="Z51" s="3">
        <v>15177</v>
      </c>
      <c r="AA51" s="3">
        <v>211.85900000000001</v>
      </c>
      <c r="AB51" s="3">
        <v>28.46192000721468</v>
      </c>
      <c r="AC51" s="5">
        <f t="shared" si="0"/>
        <v>0.27114439288831715</v>
      </c>
      <c r="AD51" s="5">
        <f t="shared" si="1"/>
        <v>2.3984641279269048</v>
      </c>
    </row>
    <row r="52" spans="1:30" x14ac:dyDescent="0.25">
      <c r="A52">
        <v>50</v>
      </c>
      <c r="B52" t="s">
        <v>190</v>
      </c>
      <c r="C52" t="s">
        <v>191</v>
      </c>
      <c r="D52" t="s">
        <v>22</v>
      </c>
      <c r="E52" t="s">
        <v>23</v>
      </c>
      <c r="F52" t="s">
        <v>52</v>
      </c>
      <c r="G52" t="s">
        <v>192</v>
      </c>
      <c r="H52" t="s">
        <v>193</v>
      </c>
      <c r="I52" s="4">
        <v>13770</v>
      </c>
      <c r="J52" s="4">
        <v>301.51090340000002</v>
      </c>
      <c r="K52" s="4" t="s">
        <v>19</v>
      </c>
      <c r="L52" s="4">
        <v>22323</v>
      </c>
      <c r="M52" s="4">
        <v>6</v>
      </c>
      <c r="N52" s="4">
        <v>18.494636400000001</v>
      </c>
      <c r="O52" s="4">
        <v>15593</v>
      </c>
      <c r="P52" s="4">
        <v>5592</v>
      </c>
      <c r="Q52" s="4">
        <v>13.996</v>
      </c>
      <c r="R52" s="4">
        <v>38.314742642117992</v>
      </c>
      <c r="S52" s="3">
        <v>7556</v>
      </c>
      <c r="T52" s="3">
        <v>424.81760389999999</v>
      </c>
      <c r="U52" s="3" t="s">
        <v>19</v>
      </c>
      <c r="V52" s="3">
        <v>22323</v>
      </c>
      <c r="W52" s="3">
        <v>18</v>
      </c>
      <c r="X52" s="3">
        <v>16.814843499999998</v>
      </c>
      <c r="Y52" s="3">
        <v>12663</v>
      </c>
      <c r="Z52" s="3">
        <v>2662</v>
      </c>
      <c r="AA52" s="3">
        <v>3.1019999999999999</v>
      </c>
      <c r="AB52" s="3">
        <v>66.151502934193431</v>
      </c>
      <c r="AC52" s="5">
        <f t="shared" si="0"/>
        <v>0.45127087872185911</v>
      </c>
      <c r="AD52" s="5">
        <f t="shared" si="1"/>
        <v>0.40896265809802212</v>
      </c>
    </row>
    <row r="53" spans="1:30" x14ac:dyDescent="0.25">
      <c r="A53">
        <v>51</v>
      </c>
      <c r="B53" t="s">
        <v>194</v>
      </c>
      <c r="C53" t="s">
        <v>195</v>
      </c>
      <c r="D53" t="s">
        <v>14</v>
      </c>
      <c r="E53" t="s">
        <v>23</v>
      </c>
      <c r="F53" t="s">
        <v>52</v>
      </c>
      <c r="G53" t="s">
        <v>79</v>
      </c>
      <c r="H53" t="s">
        <v>196</v>
      </c>
      <c r="I53" s="4">
        <v>9145</v>
      </c>
      <c r="J53" s="4">
        <v>149.87241979999999</v>
      </c>
      <c r="K53" s="4" t="s">
        <v>19</v>
      </c>
      <c r="L53" s="4">
        <v>24862</v>
      </c>
      <c r="M53" s="4">
        <v>6</v>
      </c>
      <c r="N53" s="4">
        <v>10.5056353</v>
      </c>
      <c r="O53" s="4">
        <v>18801</v>
      </c>
      <c r="P53" s="4">
        <v>8800</v>
      </c>
      <c r="Q53" s="4">
        <v>6.9039999999999999</v>
      </c>
      <c r="R53" s="4">
        <v>63.216957605985037</v>
      </c>
      <c r="S53" s="3">
        <v>3653</v>
      </c>
      <c r="T53" s="3">
        <v>251.14849169999999</v>
      </c>
      <c r="U53" s="3" t="s">
        <v>19</v>
      </c>
      <c r="V53" s="3">
        <v>24862</v>
      </c>
      <c r="W53" s="3">
        <v>3</v>
      </c>
      <c r="X53" s="3">
        <v>9.9059393</v>
      </c>
      <c r="Y53" s="3">
        <v>12234</v>
      </c>
      <c r="Z53" s="3">
        <v>2233</v>
      </c>
      <c r="AA53" s="3">
        <v>1.4990000000000001</v>
      </c>
      <c r="AB53" s="3">
        <v>85.306894055184628</v>
      </c>
      <c r="AC53" s="5">
        <f t="shared" si="0"/>
        <v>0.60054674685620557</v>
      </c>
      <c r="AD53" s="5">
        <f t="shared" si="1"/>
        <v>0.67574856024310359</v>
      </c>
    </row>
    <row r="54" spans="1:30" x14ac:dyDescent="0.25">
      <c r="I54">
        <f>AVERAGE(I3:I53)</f>
        <v>3978.4117647058824</v>
      </c>
      <c r="J54">
        <f>AVERAGE(J3:J53)</f>
        <v>454.29767096666683</v>
      </c>
      <c r="R54">
        <f>AVERAGE(R3:R53)</f>
        <v>46.998129434364003</v>
      </c>
      <c r="S54">
        <f>AVERAGE(S3:S53)</f>
        <v>2227.5490196078431</v>
      </c>
      <c r="T54">
        <f>AVERAGE(T3:T53)</f>
        <v>1810.1539894588234</v>
      </c>
      <c r="AB54">
        <f>AVERAGE(AB3:AB53)</f>
        <v>68.712269808163157</v>
      </c>
      <c r="AC54">
        <f>AVERAGE(AC3:AC53)</f>
        <v>0.38261614130744537</v>
      </c>
      <c r="AD54" s="7">
        <f>AVERAGE(AD3:AD53)</f>
        <v>1.7279778269615635</v>
      </c>
    </row>
  </sheetData>
  <mergeCells count="2">
    <mergeCell ref="I1:R1"/>
    <mergeCell ref="S1:A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6BE5-C932-4460-BF01-4E7361B343BA}">
  <dimension ref="A3:E7"/>
  <sheetViews>
    <sheetView workbookViewId="0">
      <selection activeCell="A4" sqref="A4:E6"/>
      <pivotSelection pane="bottomRight" showHeader="1" extendable="1" axis="axisRow" max="4" activeRow="3" previousRow="5" click="1" r:id="rId1">
        <pivotArea dataOnly="0" axis="axisRow" fieldPosition="0">
          <references count="1">
            <reference field="5" count="3">
              <x v="0"/>
              <x v="1"/>
              <x v="2"/>
            </reference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16.140625" bestFit="1" customWidth="1"/>
    <col min="3" max="3" width="17.28515625" bestFit="1" customWidth="1"/>
    <col min="4" max="4" width="15.5703125" bestFit="1" customWidth="1"/>
    <col min="5" max="5" width="16.5703125" bestFit="1" customWidth="1"/>
  </cols>
  <sheetData>
    <row r="3" spans="1:5" x14ac:dyDescent="0.25">
      <c r="A3" s="8" t="s">
        <v>207</v>
      </c>
      <c r="B3" t="s">
        <v>209</v>
      </c>
      <c r="C3" t="s">
        <v>210</v>
      </c>
      <c r="D3" t="s">
        <v>211</v>
      </c>
      <c r="E3" t="s">
        <v>212</v>
      </c>
    </row>
    <row r="4" spans="1:5" x14ac:dyDescent="0.25">
      <c r="A4" s="9" t="s">
        <v>16</v>
      </c>
      <c r="B4" s="10">
        <v>3969.4444444444443</v>
      </c>
      <c r="C4" s="10">
        <v>2351.2777777777778</v>
      </c>
      <c r="D4" s="10">
        <v>684.67973348888904</v>
      </c>
      <c r="E4" s="10">
        <v>3443.3804539444445</v>
      </c>
    </row>
    <row r="5" spans="1:5" x14ac:dyDescent="0.25">
      <c r="A5" s="9" t="s">
        <v>52</v>
      </c>
      <c r="B5" s="10">
        <v>5590.5555555555557</v>
      </c>
      <c r="C5" s="10">
        <v>2816</v>
      </c>
      <c r="D5" s="10">
        <v>429.5150599000001</v>
      </c>
      <c r="E5" s="10">
        <v>1017.1463846722222</v>
      </c>
    </row>
    <row r="6" spans="1:5" x14ac:dyDescent="0.25">
      <c r="A6" s="9" t="s">
        <v>35</v>
      </c>
      <c r="B6" s="10">
        <v>2054.6</v>
      </c>
      <c r="C6" s="10">
        <v>1372.9333333333334</v>
      </c>
      <c r="D6" s="10">
        <v>207.57832922</v>
      </c>
      <c r="E6" s="10">
        <v>801.89135782000017</v>
      </c>
    </row>
    <row r="7" spans="1:5" x14ac:dyDescent="0.25">
      <c r="A7" s="9" t="s">
        <v>208</v>
      </c>
      <c r="B7" s="10">
        <v>3978.4117647058824</v>
      </c>
      <c r="C7" s="10">
        <v>2227.5490196078431</v>
      </c>
      <c r="D7" s="10">
        <v>454.29767096666683</v>
      </c>
      <c r="E7" s="10">
        <v>1810.1539894588236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8432-BC84-4CB9-AC29-257CC14CA81D}">
  <dimension ref="B3:H12"/>
  <sheetViews>
    <sheetView tabSelected="1" workbookViewId="0">
      <selection activeCell="G18" sqref="G18"/>
    </sheetView>
  </sheetViews>
  <sheetFormatPr defaultRowHeight="15" x14ac:dyDescent="0.25"/>
  <cols>
    <col min="3" max="3" width="16.140625" bestFit="1" customWidth="1"/>
    <col min="4" max="4" width="17.28515625" bestFit="1" customWidth="1"/>
    <col min="5" max="5" width="15.5703125" bestFit="1" customWidth="1"/>
    <col min="6" max="6" width="16.5703125" bestFit="1" customWidth="1"/>
  </cols>
  <sheetData>
    <row r="3" spans="2:8" x14ac:dyDescent="0.25">
      <c r="C3" s="11" t="s">
        <v>209</v>
      </c>
      <c r="D3" s="11" t="s">
        <v>210</v>
      </c>
      <c r="E3" s="11" t="s">
        <v>211</v>
      </c>
      <c r="F3" s="11" t="s">
        <v>212</v>
      </c>
    </row>
    <row r="4" spans="2:8" x14ac:dyDescent="0.25">
      <c r="B4" s="9" t="s">
        <v>14</v>
      </c>
      <c r="C4" s="10">
        <v>5815.9444444444443</v>
      </c>
      <c r="D4" s="10">
        <v>3141.1666666666665</v>
      </c>
      <c r="E4" s="10">
        <v>973.46540635555561</v>
      </c>
      <c r="F4" s="10">
        <v>4428.8672679111114</v>
      </c>
      <c r="G4" s="5">
        <f>(D4-C4)/C4</f>
        <v>-0.45990428611002321</v>
      </c>
      <c r="H4" s="5">
        <f>(F4-E4)/E4</f>
        <v>3.549588756822736</v>
      </c>
    </row>
    <row r="5" spans="2:8" x14ac:dyDescent="0.25">
      <c r="B5" s="9" t="s">
        <v>27</v>
      </c>
      <c r="C5" s="10">
        <v>1855.6875</v>
      </c>
      <c r="D5" s="10">
        <v>1031.8125</v>
      </c>
      <c r="E5" s="10">
        <v>157.69447039375001</v>
      </c>
      <c r="F5" s="10">
        <v>499.67395562499996</v>
      </c>
      <c r="G5" s="5">
        <f t="shared" ref="G5:G11" si="0">(D5-C5)/C5</f>
        <v>-0.44397292108719816</v>
      </c>
      <c r="H5" s="5">
        <f t="shared" ref="H5:H11" si="1">(F5-E5)/E5</f>
        <v>2.1686206521849214</v>
      </c>
    </row>
    <row r="6" spans="2:8" x14ac:dyDescent="0.25">
      <c r="B6" s="9" t="s">
        <v>22</v>
      </c>
      <c r="C6" s="10">
        <v>4030.6470588235293</v>
      </c>
      <c r="D6" s="10">
        <v>2385.5882352941176</v>
      </c>
      <c r="E6" s="10">
        <v>183.74661050588236</v>
      </c>
      <c r="F6" s="10">
        <v>270.79172647058823</v>
      </c>
      <c r="G6" s="5">
        <f t="shared" si="0"/>
        <v>-0.40813765123100948</v>
      </c>
      <c r="H6" s="5">
        <f t="shared" si="1"/>
        <v>0.47372365522856413</v>
      </c>
    </row>
    <row r="7" spans="2:8" x14ac:dyDescent="0.25">
      <c r="B7" s="9" t="s">
        <v>15</v>
      </c>
      <c r="C7" s="10">
        <v>193.76</v>
      </c>
      <c r="D7" s="10">
        <v>116.28</v>
      </c>
      <c r="E7" s="10">
        <v>536.70145463200015</v>
      </c>
      <c r="F7" s="10">
        <v>2834.8576665199998</v>
      </c>
      <c r="G7" s="5">
        <f t="shared" si="0"/>
        <v>-0.39987613542526834</v>
      </c>
      <c r="H7" s="5">
        <f t="shared" si="1"/>
        <v>4.2820010865515084</v>
      </c>
    </row>
    <row r="8" spans="2:8" x14ac:dyDescent="0.25">
      <c r="B8" s="9" t="s">
        <v>23</v>
      </c>
      <c r="C8" s="10">
        <v>7617.5</v>
      </c>
      <c r="D8" s="10">
        <v>4257.6153846153848</v>
      </c>
      <c r="E8" s="10">
        <v>375.06326359615389</v>
      </c>
      <c r="F8" s="10">
        <v>824.86199228461555</v>
      </c>
      <c r="G8" s="5">
        <f t="shared" si="0"/>
        <v>-0.44107444901668724</v>
      </c>
      <c r="H8" s="5">
        <f t="shared" si="1"/>
        <v>1.1992609576734727</v>
      </c>
    </row>
    <row r="9" spans="2:8" x14ac:dyDescent="0.25">
      <c r="B9" s="9" t="s">
        <v>16</v>
      </c>
      <c r="C9" s="10">
        <v>3969.4444444444443</v>
      </c>
      <c r="D9" s="10">
        <v>2351.2777777777778</v>
      </c>
      <c r="E9" s="10">
        <v>684.67973348888904</v>
      </c>
      <c r="F9" s="10">
        <v>3443.3804539444445</v>
      </c>
      <c r="G9" s="5">
        <f t="shared" si="0"/>
        <v>-0.40765570328901329</v>
      </c>
      <c r="H9" s="5">
        <f t="shared" si="1"/>
        <v>4.0291841360604899</v>
      </c>
    </row>
    <row r="10" spans="2:8" x14ac:dyDescent="0.25">
      <c r="B10" s="9" t="s">
        <v>52</v>
      </c>
      <c r="C10" s="10">
        <v>5590.5555555555557</v>
      </c>
      <c r="D10" s="10">
        <v>2816</v>
      </c>
      <c r="E10" s="10">
        <v>429.5150599000001</v>
      </c>
      <c r="F10" s="10">
        <v>1017.1463846722222</v>
      </c>
      <c r="G10" s="5">
        <f t="shared" si="0"/>
        <v>-0.49629335188313622</v>
      </c>
      <c r="H10" s="5">
        <f t="shared" si="1"/>
        <v>1.3681274060775301</v>
      </c>
    </row>
    <row r="11" spans="2:8" x14ac:dyDescent="0.25">
      <c r="B11" s="9" t="s">
        <v>35</v>
      </c>
      <c r="C11" s="10">
        <v>2054.6</v>
      </c>
      <c r="D11" s="10">
        <v>1372.9333333333334</v>
      </c>
      <c r="E11" s="10">
        <v>207.57832922</v>
      </c>
      <c r="F11" s="10">
        <v>801.89135782000017</v>
      </c>
      <c r="G11" s="5">
        <f t="shared" si="0"/>
        <v>-0.33177585255848657</v>
      </c>
      <c r="H11" s="5">
        <f t="shared" si="1"/>
        <v>2.863078389893595</v>
      </c>
    </row>
    <row r="12" spans="2:8" x14ac:dyDescent="0.25">
      <c r="B12" s="9" t="s">
        <v>213</v>
      </c>
      <c r="C12">
        <f>AVERAGE(C4:C11)</f>
        <v>3891.0173754084963</v>
      </c>
      <c r="D12">
        <f t="shared" ref="D12:H12" si="2">AVERAGE(D4:D11)</f>
        <v>2184.08423721091</v>
      </c>
      <c r="E12">
        <f t="shared" si="2"/>
        <v>443.55554101152887</v>
      </c>
      <c r="F12">
        <f t="shared" si="2"/>
        <v>1765.1838506559977</v>
      </c>
      <c r="G12">
        <f t="shared" si="2"/>
        <v>-0.42358629382510282</v>
      </c>
      <c r="H12">
        <f t="shared" si="2"/>
        <v>2.4916981300616023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unit</vt:lpstr>
      <vt:lpstr>comp</vt:lpstr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Eleftherios Manousakis</dc:creator>
  <cp:lastModifiedBy>Lefteris Manousakis</cp:lastModifiedBy>
  <dcterms:created xsi:type="dcterms:W3CDTF">2015-06-05T18:19:34Z</dcterms:created>
  <dcterms:modified xsi:type="dcterms:W3CDTF">2023-04-18T12:44:18Z</dcterms:modified>
</cp:coreProperties>
</file>