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37FB5A49-FB3B-4513-9B71-5A8AD37F7798}" xr6:coauthVersionLast="46" xr6:coauthVersionMax="46" xr10:uidLastSave="{00000000-0000-0000-0000-000000000000}"/>
  <bookViews>
    <workbookView xWindow="-120" yWindow="-120" windowWidth="38640" windowHeight="21120" activeTab="2" xr2:uid="{00000000-000D-0000-FFFF-FFFF00000000}"/>
  </bookViews>
  <sheets>
    <sheet name="Controls" sheetId="4" r:id="rId1"/>
    <sheet name="Status information" sheetId="5" r:id="rId2"/>
    <sheet name="Settings" sheetId="6" r:id="rId3"/>
    <sheet name="TechInfo" sheetId="7" r:id="rId4"/>
  </sheets>
  <definedNames>
    <definedName name="_xlnm._FilterDatabase" localSheetId="1" hidden="1">'Status information'!$AH$1:$AH$219</definedName>
  </definedNames>
  <calcPr calcId="191029"/>
</workbook>
</file>

<file path=xl/calcChain.xml><?xml version="1.0" encoding="utf-8"?>
<calcChain xmlns="http://schemas.openxmlformats.org/spreadsheetml/2006/main">
  <c r="BG29" i="6" l="1"/>
  <c r="AV29" i="6"/>
  <c r="J29" i="6"/>
  <c r="I29" i="6"/>
  <c r="BG28" i="6"/>
  <c r="AV28" i="6"/>
  <c r="J28" i="6"/>
  <c r="I28" i="6"/>
  <c r="BG27" i="6"/>
  <c r="AV27" i="6"/>
  <c r="J27" i="6"/>
  <c r="I27" i="6"/>
  <c r="AP22" i="6" l="1"/>
  <c r="AP21" i="6"/>
  <c r="AP20" i="6"/>
  <c r="AP17" i="6"/>
  <c r="AP16" i="6"/>
  <c r="AP18" i="6"/>
  <c r="AP15" i="6"/>
  <c r="AP14" i="6"/>
  <c r="AP5" i="6"/>
  <c r="AP12" i="6"/>
  <c r="AP7" i="6"/>
  <c r="AP11" i="6"/>
  <c r="AP10" i="6"/>
  <c r="AP9" i="6"/>
  <c r="AP8" i="6"/>
  <c r="AP6" i="6"/>
  <c r="BG26" i="6"/>
  <c r="AV26" i="6"/>
  <c r="J26" i="6"/>
  <c r="I26" i="6"/>
  <c r="BG25" i="6"/>
  <c r="AV25" i="6"/>
  <c r="J25" i="6"/>
  <c r="I25" i="6"/>
  <c r="BG24" i="6"/>
  <c r="AV24" i="6"/>
  <c r="J24" i="6"/>
  <c r="I24" i="6"/>
  <c r="BG23" i="6"/>
  <c r="AV23" i="6"/>
  <c r="J23" i="6"/>
  <c r="I23" i="6"/>
  <c r="BG22" i="6"/>
  <c r="AV22" i="6"/>
  <c r="J22" i="6"/>
  <c r="I22" i="6"/>
  <c r="BG21" i="6"/>
  <c r="AV21" i="6"/>
  <c r="J21" i="6"/>
  <c r="I21" i="6"/>
  <c r="BG20" i="6"/>
  <c r="AV20" i="6"/>
  <c r="J20" i="6"/>
  <c r="I20" i="6"/>
  <c r="BG19" i="6"/>
  <c r="AV19" i="6"/>
  <c r="J19" i="6"/>
  <c r="I19" i="6"/>
  <c r="BG18" i="6"/>
  <c r="AV18" i="6"/>
  <c r="J18" i="6"/>
  <c r="I18" i="6"/>
  <c r="BG17" i="6"/>
  <c r="AV17" i="6"/>
  <c r="J17" i="6"/>
  <c r="I17" i="6"/>
  <c r="BG16" i="6"/>
  <c r="AV16" i="6"/>
  <c r="J16" i="6"/>
  <c r="I16" i="6"/>
  <c r="BG15" i="6"/>
  <c r="AV15" i="6"/>
  <c r="J15" i="6"/>
  <c r="I15" i="6"/>
  <c r="BG14" i="6"/>
  <c r="AV14" i="6"/>
  <c r="J14" i="6"/>
  <c r="I14" i="6"/>
  <c r="BG13" i="6"/>
  <c r="AV13" i="6"/>
  <c r="J13" i="6"/>
  <c r="I13" i="6"/>
  <c r="BG12" i="6"/>
  <c r="AV12" i="6"/>
  <c r="J12" i="6"/>
  <c r="I12" i="6"/>
  <c r="BG11" i="6"/>
  <c r="AV11" i="6"/>
  <c r="J11" i="6"/>
  <c r="I11" i="6"/>
  <c r="BG10" i="6"/>
  <c r="AV10" i="6"/>
  <c r="J10" i="6"/>
  <c r="I10" i="6"/>
  <c r="BG9" i="6"/>
  <c r="AV9" i="6"/>
  <c r="J9" i="6"/>
  <c r="I9" i="6"/>
  <c r="BG8" i="6"/>
  <c r="AV8" i="6"/>
  <c r="J8" i="6"/>
  <c r="I8" i="6"/>
  <c r="BG7" i="6"/>
  <c r="AV7" i="6"/>
  <c r="J7" i="6"/>
  <c r="I7" i="6"/>
  <c r="BG6" i="6"/>
  <c r="AV6" i="6"/>
  <c r="J6" i="6"/>
  <c r="I6" i="6"/>
  <c r="BG5" i="6"/>
  <c r="AV5" i="6"/>
  <c r="J5" i="6"/>
  <c r="I5" i="6"/>
  <c r="BG4" i="6"/>
  <c r="AV4" i="6"/>
  <c r="J4" i="6"/>
  <c r="I4" i="6"/>
  <c r="BG76" i="5"/>
  <c r="AP76" i="5"/>
  <c r="J76" i="5"/>
  <c r="I76" i="5"/>
  <c r="BG75" i="5"/>
  <c r="AP75" i="5"/>
  <c r="J75" i="5"/>
  <c r="I75" i="5"/>
  <c r="BG74" i="5"/>
  <c r="AP74" i="5"/>
  <c r="J74" i="5"/>
  <c r="I74" i="5"/>
  <c r="BG73" i="5"/>
  <c r="AP73" i="5"/>
  <c r="J73" i="5"/>
  <c r="I73" i="5"/>
  <c r="BG72" i="5"/>
  <c r="AP72" i="5"/>
  <c r="J72" i="5"/>
  <c r="I72" i="5"/>
  <c r="BG71" i="5"/>
  <c r="AP71" i="5"/>
  <c r="J71" i="5"/>
  <c r="I71" i="5"/>
  <c r="BG70" i="5"/>
  <c r="AP70" i="5"/>
  <c r="J70" i="5"/>
  <c r="I70" i="5"/>
  <c r="BG69" i="5"/>
  <c r="AP69" i="5"/>
  <c r="J69" i="5"/>
  <c r="I69" i="5"/>
  <c r="BG59" i="5"/>
  <c r="AP59" i="5"/>
  <c r="J59" i="5"/>
  <c r="I59" i="5"/>
  <c r="BG58" i="5"/>
  <c r="AP58" i="5"/>
  <c r="J58" i="5"/>
  <c r="I58" i="5"/>
  <c r="BG57" i="5"/>
  <c r="AP57" i="5"/>
  <c r="J57" i="5"/>
  <c r="I57" i="5"/>
  <c r="BG62" i="5"/>
  <c r="AP62" i="5"/>
  <c r="J62" i="5"/>
  <c r="I62" i="5"/>
  <c r="BG61" i="5"/>
  <c r="AP61" i="5"/>
  <c r="J61" i="5"/>
  <c r="I61" i="5"/>
  <c r="BG60" i="5"/>
  <c r="AP60" i="5"/>
  <c r="J60" i="5"/>
  <c r="I60" i="5"/>
  <c r="BG56" i="5"/>
  <c r="J56" i="5"/>
  <c r="I56" i="5"/>
  <c r="BG55" i="5"/>
  <c r="AP55" i="5"/>
  <c r="J55" i="5"/>
  <c r="I55" i="5"/>
  <c r="BG54" i="5"/>
  <c r="J54" i="5"/>
  <c r="I54" i="5"/>
  <c r="BG53" i="5"/>
  <c r="J53" i="5"/>
  <c r="I53" i="5"/>
  <c r="BG52" i="5"/>
  <c r="J52" i="5"/>
  <c r="I52" i="5"/>
  <c r="BG51" i="5"/>
  <c r="J51" i="5"/>
  <c r="I51" i="5"/>
  <c r="BG50" i="5"/>
  <c r="J50" i="5"/>
  <c r="I50" i="5"/>
  <c r="BG49" i="5"/>
  <c r="J49" i="5"/>
  <c r="I49" i="5"/>
  <c r="BG48" i="5"/>
  <c r="AP48" i="5"/>
  <c r="J48" i="5"/>
  <c r="I48" i="5"/>
  <c r="BG47" i="5"/>
  <c r="AP47" i="5"/>
  <c r="J47" i="5"/>
  <c r="I47" i="5"/>
  <c r="BG46" i="5"/>
  <c r="AP46" i="5"/>
  <c r="J46" i="5"/>
  <c r="I46" i="5"/>
  <c r="BG45" i="5"/>
  <c r="AP45" i="5"/>
  <c r="J45" i="5"/>
  <c r="I45" i="5"/>
  <c r="BG44" i="5"/>
  <c r="AP44" i="5"/>
  <c r="J44" i="5"/>
  <c r="I44" i="5"/>
  <c r="BG43" i="5"/>
  <c r="AP43" i="5"/>
  <c r="J43" i="5"/>
  <c r="I43" i="5"/>
  <c r="BG42" i="5"/>
  <c r="AP42" i="5"/>
  <c r="J42" i="5"/>
  <c r="I42" i="5"/>
  <c r="BG41" i="5"/>
  <c r="AP41" i="5"/>
  <c r="J41" i="5"/>
  <c r="I41" i="5"/>
  <c r="BG40" i="5"/>
  <c r="AP40" i="5"/>
  <c r="J40" i="5"/>
  <c r="I40" i="5"/>
  <c r="BG39" i="5"/>
  <c r="AP39" i="5"/>
  <c r="J39" i="5"/>
  <c r="I39" i="5"/>
  <c r="BG38" i="5"/>
  <c r="AP38" i="5"/>
  <c r="J38" i="5"/>
  <c r="I38" i="5"/>
  <c r="BG37" i="5"/>
  <c r="AP37" i="5"/>
  <c r="J37" i="5"/>
  <c r="I37" i="5"/>
  <c r="BG36" i="5"/>
  <c r="AP36" i="5"/>
  <c r="J36" i="5"/>
  <c r="I36" i="5"/>
  <c r="BG35" i="5"/>
  <c r="AP35" i="5"/>
  <c r="J35" i="5"/>
  <c r="I35" i="5"/>
  <c r="BG34" i="5"/>
  <c r="AP34" i="5"/>
  <c r="J34" i="5"/>
  <c r="I34" i="5"/>
  <c r="BG33" i="5"/>
  <c r="AP33" i="5"/>
  <c r="J33" i="5"/>
  <c r="I33" i="5"/>
  <c r="BG32" i="5"/>
  <c r="J32" i="5"/>
  <c r="I32" i="5"/>
  <c r="BG31" i="5"/>
  <c r="J31" i="5"/>
  <c r="I31" i="5"/>
  <c r="BG30" i="5"/>
  <c r="J30" i="5"/>
  <c r="I30" i="5"/>
  <c r="BG29" i="5"/>
  <c r="J29" i="5"/>
  <c r="I29" i="5"/>
  <c r="BG28" i="5"/>
  <c r="AP28" i="5"/>
  <c r="J28" i="5"/>
  <c r="I28" i="5"/>
  <c r="BG27" i="5"/>
  <c r="AP27" i="5"/>
  <c r="J27" i="5"/>
  <c r="I27" i="5"/>
  <c r="BG26" i="5"/>
  <c r="AP26" i="5"/>
  <c r="J26" i="5"/>
  <c r="I26" i="5"/>
  <c r="BG25" i="5"/>
  <c r="AP25" i="5"/>
  <c r="J25" i="5"/>
  <c r="I25" i="5"/>
  <c r="BG19" i="5"/>
  <c r="AP19" i="5"/>
  <c r="J19" i="5"/>
  <c r="I19" i="5"/>
  <c r="BG18" i="5"/>
  <c r="AP18" i="5"/>
  <c r="J18" i="5"/>
  <c r="I18" i="5"/>
  <c r="BG17" i="5"/>
  <c r="AP17" i="5"/>
  <c r="J17" i="5"/>
  <c r="I17" i="5"/>
  <c r="BG16" i="5"/>
  <c r="AP16" i="5"/>
  <c r="J16" i="5"/>
  <c r="I16" i="5"/>
  <c r="BG15" i="5"/>
  <c r="J15" i="5"/>
  <c r="I15" i="5"/>
  <c r="BG14" i="5"/>
  <c r="J14" i="5"/>
  <c r="I14" i="5"/>
  <c r="BG13" i="5"/>
  <c r="J13" i="5"/>
  <c r="I13" i="5"/>
  <c r="BG12" i="5"/>
  <c r="J12" i="5"/>
  <c r="I12" i="5"/>
  <c r="BG11" i="5"/>
  <c r="AP11" i="5"/>
  <c r="J11" i="5"/>
  <c r="I11" i="5"/>
  <c r="BG10" i="5"/>
  <c r="AP10" i="5"/>
  <c r="J10" i="5"/>
  <c r="I10" i="5"/>
  <c r="BG9" i="5"/>
  <c r="AP9" i="5"/>
  <c r="J9" i="5"/>
  <c r="I9" i="5"/>
  <c r="BG8" i="5"/>
  <c r="AP8" i="5"/>
  <c r="J8" i="5"/>
  <c r="I8" i="5"/>
  <c r="BG40" i="4" l="1"/>
  <c r="J40" i="4"/>
  <c r="I40" i="4"/>
  <c r="BG37" i="4"/>
  <c r="J37" i="4"/>
  <c r="I37" i="4"/>
  <c r="BG36" i="4"/>
  <c r="J36" i="4"/>
  <c r="I36" i="4"/>
  <c r="BG32" i="4"/>
  <c r="J32" i="4"/>
  <c r="I32" i="4"/>
  <c r="BG31" i="4"/>
  <c r="J31" i="4"/>
  <c r="I31" i="4"/>
  <c r="BG30" i="4"/>
  <c r="J30" i="4"/>
  <c r="I30" i="4"/>
  <c r="BG29" i="4"/>
  <c r="J29" i="4"/>
  <c r="I29" i="4"/>
  <c r="BG28" i="4"/>
  <c r="J28" i="4"/>
  <c r="I28" i="4"/>
  <c r="BG27" i="4"/>
  <c r="J27" i="4"/>
  <c r="I27" i="4"/>
  <c r="BG26" i="4"/>
  <c r="J26" i="4"/>
  <c r="I26" i="4"/>
  <c r="BG25" i="4"/>
  <c r="J25" i="4"/>
  <c r="I25" i="4"/>
  <c r="BG24" i="4"/>
  <c r="J24" i="4"/>
  <c r="I24" i="4"/>
  <c r="BG23" i="4"/>
  <c r="J23" i="4"/>
  <c r="I23" i="4"/>
  <c r="BG22" i="4"/>
  <c r="J22" i="4"/>
  <c r="I22" i="4"/>
  <c r="BG21" i="4"/>
  <c r="J21" i="4"/>
  <c r="I21" i="4"/>
  <c r="BG20" i="4"/>
  <c r="J20" i="4"/>
  <c r="I20" i="4"/>
  <c r="BG19" i="4"/>
  <c r="J19" i="4"/>
  <c r="I19" i="4"/>
  <c r="BG18" i="4"/>
  <c r="J18" i="4"/>
  <c r="I18" i="4"/>
  <c r="BG17" i="4"/>
  <c r="J17" i="4"/>
  <c r="I17" i="4"/>
  <c r="BG16" i="4"/>
  <c r="J16" i="4"/>
  <c r="I16" i="4"/>
  <c r="BG15" i="4"/>
  <c r="J15" i="4"/>
  <c r="I15" i="4"/>
  <c r="BG14" i="4"/>
  <c r="J14" i="4"/>
  <c r="I14" i="4"/>
  <c r="BG13" i="4"/>
  <c r="J13" i="4"/>
  <c r="I13" i="4"/>
  <c r="BG12" i="4"/>
  <c r="J12" i="4"/>
  <c r="I12" i="4"/>
  <c r="BG11" i="4"/>
  <c r="J11" i="4"/>
  <c r="I11" i="4"/>
  <c r="BG10" i="4"/>
  <c r="J10" i="4"/>
  <c r="I10" i="4"/>
  <c r="BG9" i="4"/>
  <c r="J9" i="4"/>
  <c r="I9" i="4"/>
  <c r="BG39" i="4"/>
  <c r="J39" i="4"/>
  <c r="I39" i="4"/>
  <c r="BG38" i="4"/>
  <c r="J38" i="4"/>
  <c r="I38" i="4"/>
  <c r="BG8" i="4"/>
  <c r="J8" i="4"/>
  <c r="I8" i="4"/>
  <c r="BG7" i="4"/>
  <c r="J7" i="4"/>
  <c r="I7" i="4"/>
  <c r="BG6" i="4"/>
  <c r="J6" i="4"/>
  <c r="I6" i="4"/>
  <c r="BG5" i="4"/>
  <c r="J5" i="4"/>
  <c r="I5" i="4"/>
  <c r="BG4" i="4"/>
  <c r="J4" i="4"/>
  <c r="I4" i="4"/>
  <c r="BG3" i="4"/>
  <c r="J3" i="4"/>
  <c r="I3" i="4"/>
  <c r="BG24" i="5" l="1"/>
  <c r="J24" i="5"/>
  <c r="I24" i="5"/>
  <c r="BG23" i="5"/>
  <c r="J23" i="5"/>
  <c r="I23" i="5"/>
  <c r="BG22" i="5"/>
  <c r="J22" i="5"/>
  <c r="I22" i="5"/>
  <c r="BG21" i="5"/>
  <c r="J21" i="5"/>
  <c r="I21" i="5"/>
  <c r="BG20" i="5"/>
  <c r="J20" i="5"/>
  <c r="I20" i="5"/>
  <c r="BG34" i="4"/>
  <c r="BG68" i="5" l="1"/>
  <c r="AP68" i="5"/>
  <c r="J68" i="5"/>
  <c r="I68" i="5"/>
  <c r="BG67" i="5"/>
  <c r="AP67" i="5"/>
  <c r="J67" i="5"/>
  <c r="I67" i="5"/>
  <c r="J41" i="4" l="1"/>
  <c r="J42" i="4"/>
  <c r="J43" i="4"/>
  <c r="BG7" i="5" l="1"/>
  <c r="J7" i="5"/>
  <c r="I7" i="5"/>
  <c r="BG35" i="4" l="1"/>
  <c r="J35" i="4"/>
  <c r="I35" i="4"/>
  <c r="J34" i="4"/>
  <c r="I34" i="4"/>
  <c r="BG66" i="5" l="1"/>
  <c r="BG65" i="5"/>
  <c r="BG64" i="5"/>
  <c r="BG63" i="5"/>
  <c r="BG3" i="6"/>
  <c r="AV3" i="6"/>
  <c r="J3" i="6"/>
  <c r="I3" i="6"/>
  <c r="AH1" i="6"/>
  <c r="AP66" i="5"/>
  <c r="J66" i="5"/>
  <c r="I66" i="5"/>
  <c r="AP65" i="5"/>
  <c r="J65" i="5"/>
  <c r="I65" i="5"/>
  <c r="AP64" i="5"/>
  <c r="J64" i="5"/>
  <c r="I64" i="5"/>
  <c r="AP63" i="5"/>
  <c r="J63" i="5"/>
  <c r="I63" i="5"/>
  <c r="BG6" i="5"/>
  <c r="J6" i="5"/>
  <c r="I6" i="5"/>
  <c r="BG5" i="5"/>
  <c r="J5" i="5"/>
  <c r="I5" i="5"/>
  <c r="BG4" i="5"/>
  <c r="J4" i="5"/>
  <c r="I4" i="5"/>
  <c r="BG3" i="5"/>
  <c r="J3" i="5"/>
  <c r="I3" i="5"/>
  <c r="AH1" i="5"/>
  <c r="BG43" i="4"/>
  <c r="I43" i="4"/>
  <c r="BG42" i="4"/>
  <c r="I42" i="4"/>
  <c r="BG41" i="4"/>
  <c r="AP41" i="4"/>
  <c r="I41" i="4"/>
  <c r="BG33" i="4"/>
  <c r="J33" i="4"/>
  <c r="I33" i="4"/>
  <c r="AH1" i="4"/>
</calcChain>
</file>

<file path=xl/sharedStrings.xml><?xml version="1.0" encoding="utf-8"?>
<sst xmlns="http://schemas.openxmlformats.org/spreadsheetml/2006/main" count="2574" uniqueCount="573">
  <si>
    <t>Modbus RTU</t>
  </si>
  <si>
    <t>№</t>
  </si>
  <si>
    <t>Категория (group)</t>
  </si>
  <si>
    <t>Уровень доступа на запись, не менее (authLevel)</t>
  </si>
  <si>
    <t>NodeName (рус)</t>
  </si>
  <si>
    <t>FullDescription (Описание параметра для пояснения в ПО ЮНИТ Сервис)</t>
  </si>
  <si>
    <t>AppliedDescription</t>
  </si>
  <si>
    <t>Note (Справочная информация)</t>
  </si>
  <si>
    <t>Длина</t>
  </si>
  <si>
    <t>Name GEB</t>
  </si>
  <si>
    <t>type</t>
  </si>
  <si>
    <t>read-only UNITService</t>
  </si>
  <si>
    <t>Command UNITService</t>
  </si>
  <si>
    <t>ConvertingFlag</t>
  </si>
  <si>
    <t>ConvertingBasis</t>
  </si>
  <si>
    <t>units</t>
  </si>
  <si>
    <t>minValue</t>
  </si>
  <si>
    <t>maxValue</t>
  </si>
  <si>
    <t>multiplayer</t>
  </si>
  <si>
    <t>TransfCoef</t>
  </si>
  <si>
    <t>DefaultValue</t>
  </si>
  <si>
    <t>EventReg</t>
  </si>
  <si>
    <t>Значение в архиве</t>
  </si>
  <si>
    <t>OperEventReg</t>
  </si>
  <si>
    <t>103_FUN</t>
  </si>
  <si>
    <t>103_INF</t>
  </si>
  <si>
    <t>103_INF_InstShift</t>
  </si>
  <si>
    <t>61850_DataObjectName</t>
  </si>
  <si>
    <t>61850_CommonDataClass</t>
  </si>
  <si>
    <t>61850_AttributeName</t>
  </si>
  <si>
    <t>61850_AttributeType</t>
  </si>
  <si>
    <t>61850_EnumDAType</t>
  </si>
  <si>
    <t>61850_FC</t>
  </si>
  <si>
    <t>61850_Reference</t>
  </si>
  <si>
    <t>61850_PresCond</t>
  </si>
  <si>
    <t>DigitalInput</t>
  </si>
  <si>
    <t>DigitalOutput</t>
  </si>
  <si>
    <t>FunctionalButton</t>
  </si>
  <si>
    <t>LED</t>
  </si>
  <si>
    <t>MappingMask</t>
  </si>
  <si>
    <t>Extension_enum</t>
  </si>
  <si>
    <t>Extension_enum_HMI</t>
  </si>
  <si>
    <t>Функция чтение1</t>
  </si>
  <si>
    <t>Адрес регистра 1 DEC(слово)</t>
  </si>
  <si>
    <t>Адрес регистра 1 HEX (слово)</t>
  </si>
  <si>
    <t>Адрес регистра 2 DEC (бит)</t>
  </si>
  <si>
    <t>Адрес регистра 2 HEX (бит)</t>
  </si>
  <si>
    <t>Функция запись</t>
  </si>
  <si>
    <t>Регистр на запись HEX</t>
  </si>
  <si>
    <t>Примечание</t>
  </si>
  <si>
    <t>measurement</t>
  </si>
  <si>
    <t>true</t>
  </si>
  <si>
    <t>false</t>
  </si>
  <si>
    <t>null</t>
  </si>
  <si>
    <t>BOOL</t>
  </si>
  <si>
    <t>Наследуемый режим работы</t>
  </si>
  <si>
    <t>Насл.режим</t>
  </si>
  <si>
    <t>UINT16</t>
  </si>
  <si>
    <t>GrRef</t>
  </si>
  <si>
    <t>ORG</t>
  </si>
  <si>
    <t>setSrcRef</t>
  </si>
  <si>
    <t>ObjectReference</t>
  </si>
  <si>
    <t>SP</t>
  </si>
  <si>
    <t>M</t>
  </si>
  <si>
    <t>stVal</t>
  </si>
  <si>
    <t>EnumDA</t>
  </si>
  <si>
    <t>BehaviourModeKind</t>
  </si>
  <si>
    <t>ST</t>
  </si>
  <si>
    <t>Наличие критической неисправности</t>
  </si>
  <si>
    <t>Ош.крит.</t>
  </si>
  <si>
    <t>cError</t>
  </si>
  <si>
    <t>Наличие некритической ошибки</t>
  </si>
  <si>
    <t>Ошибка</t>
  </si>
  <si>
    <t>ncError</t>
  </si>
  <si>
    <t>step</t>
  </si>
  <si>
    <t>Функция введена в работу</t>
  </si>
  <si>
    <t>Ввод</t>
  </si>
  <si>
    <t>general</t>
  </si>
  <si>
    <t>Индикация поведения логического устройства</t>
  </si>
  <si>
    <t>Поведение LD</t>
  </si>
  <si>
    <t>LDBeh</t>
  </si>
  <si>
    <t>ENS</t>
  </si>
  <si>
    <t>Индикация исправности логического устройства</t>
  </si>
  <si>
    <t>Исправность LD</t>
  </si>
  <si>
    <t>LDHealth</t>
  </si>
  <si>
    <t>HealthKind</t>
  </si>
  <si>
    <t>Поведение</t>
  </si>
  <si>
    <t>Исправность</t>
  </si>
  <si>
    <t>setting</t>
  </si>
  <si>
    <t>Parameter</t>
  </si>
  <si>
    <t>Value</t>
  </si>
  <si>
    <t>RussianName</t>
  </si>
  <si>
    <t>WeightCoefficient</t>
  </si>
  <si>
    <t>IsCoded</t>
  </si>
  <si>
    <t>IEC61850Name</t>
  </si>
  <si>
    <t>FBLLN0</t>
  </si>
  <si>
    <t>61850_TypeLN</t>
  </si>
  <si>
    <t>103_ASDU_read</t>
  </si>
  <si>
    <t>103_ASDU_write</t>
  </si>
  <si>
    <t>103_GI</t>
  </si>
  <si>
    <t>103_InformationInstanceNumber</t>
  </si>
  <si>
    <t>maxSize</t>
  </si>
  <si>
    <t>ShortDescription</t>
  </si>
  <si>
    <t>ShortDescription (лимит длины)</t>
  </si>
  <si>
    <t>0 - Не предусмотрено, 1 - Предусмотрено</t>
  </si>
  <si>
    <t>NotProvided_Provided</t>
  </si>
  <si>
    <t>Вывод терминала</t>
  </si>
  <si>
    <t>ControllerDisable</t>
  </si>
  <si>
    <t>BOOLEAN</t>
  </si>
  <si>
    <t>Ввод_функции</t>
  </si>
  <si>
    <t>LLN0.GrRef</t>
  </si>
  <si>
    <t>LLN0.Beh</t>
  </si>
  <si>
    <t>LLN0.Health</t>
  </si>
  <si>
    <t>Ввод функции в работу</t>
  </si>
  <si>
    <t>SGF1</t>
  </si>
  <si>
    <t>Срабатывание</t>
  </si>
  <si>
    <t>ACT</t>
  </si>
  <si>
    <t>Функция оперативно выведена из работы</t>
  </si>
  <si>
    <t>Оперативный вывод</t>
  </si>
  <si>
    <t>Срабатывание сигн</t>
  </si>
  <si>
    <t>FbVersion</t>
  </si>
  <si>
    <t>Действующее значение дифференциального тока фазы A</t>
  </si>
  <si>
    <t>Ia диф.</t>
  </si>
  <si>
    <t>magIaDif</t>
  </si>
  <si>
    <t>Действующее значение дифференциального тока фазы B</t>
  </si>
  <si>
    <t>Ib диф.</t>
  </si>
  <si>
    <t>magIbDif</t>
  </si>
  <si>
    <t>Действующее значение дифференциального тока фазы C</t>
  </si>
  <si>
    <t>Ic диф.</t>
  </si>
  <si>
    <t>FLOAT32</t>
  </si>
  <si>
    <t>0.1</t>
  </si>
  <si>
    <t>Действующее значение тормозного тока фазы A</t>
  </si>
  <si>
    <t>IrestA</t>
  </si>
  <si>
    <t>Действующее значение тормозного тока фазы B</t>
  </si>
  <si>
    <t>IrestB</t>
  </si>
  <si>
    <t>Действующее значение тормозного тока фазы C</t>
  </si>
  <si>
    <t>IrestC</t>
  </si>
  <si>
    <t>Оперативный вывод функции ДЗТ</t>
  </si>
  <si>
    <t>ОВ ДЗТ</t>
  </si>
  <si>
    <t>TDIF_operOutFunction</t>
  </si>
  <si>
    <t>Оперативный вывод ДТЗт</t>
  </si>
  <si>
    <t>ОВ ДТЗт</t>
  </si>
  <si>
    <t>PDIF1_operOutLevel</t>
  </si>
  <si>
    <t>Перевод ДТЗт на сигнал</t>
  </si>
  <si>
    <t>ДТЗт на сигн</t>
  </si>
  <si>
    <t>PDIF1_TrippingBlockSet</t>
  </si>
  <si>
    <t>ДЗТ</t>
  </si>
  <si>
    <t>ДТЗт</t>
  </si>
  <si>
    <t>Срабатывание КЦТ</t>
  </si>
  <si>
    <t>Сраб. КЦТ</t>
  </si>
  <si>
    <t>CTR_UIRZ_CurCircFlt</t>
  </si>
  <si>
    <t>Оперативный вывод ДТО</t>
  </si>
  <si>
    <t>ОВ ДТО</t>
  </si>
  <si>
    <t>PDIF2_operOutLevel</t>
  </si>
  <si>
    <t>Перевод ДТО на сигнал</t>
  </si>
  <si>
    <t>ДТО на сигн</t>
  </si>
  <si>
    <t>PDIF2_TrippingBlockSet</t>
  </si>
  <si>
    <t>ДТО</t>
  </si>
  <si>
    <t>magIa2Hdif</t>
  </si>
  <si>
    <t>magIb2Hdif</t>
  </si>
  <si>
    <t>magIc2Hdif</t>
  </si>
  <si>
    <t>magIa5Hdif</t>
  </si>
  <si>
    <t>magIb5Hdif</t>
  </si>
  <si>
    <t>magIc5Hdif</t>
  </si>
  <si>
    <t>Действующее значение 2 гармоники дифференциального тока фазы A</t>
  </si>
  <si>
    <t>Ia диф. (2гарм)</t>
  </si>
  <si>
    <t>Действующее значение 2 гармоники дифференциального тока фазы B</t>
  </si>
  <si>
    <t>Ib диф. (2гарм)</t>
  </si>
  <si>
    <t>Действующее значение 2 гармоники дифференциального тока фазы C</t>
  </si>
  <si>
    <t>Ic диф. (2гарм)</t>
  </si>
  <si>
    <t>Действующее значение 5 гармоники дифференциального тока фазы A</t>
  </si>
  <si>
    <t>Ia диф. (5гарм)</t>
  </si>
  <si>
    <t>Действующее значение 5 гармоники дифференциального тока фазы B</t>
  </si>
  <si>
    <t>Ib диф. (5гарм)</t>
  </si>
  <si>
    <t>Действующее значение 5 гармоники дифференциального тока фазы C</t>
  </si>
  <si>
    <t>Ic диф. (5гарм)</t>
  </si>
  <si>
    <t>Ia амп. ст.1</t>
  </si>
  <si>
    <t>ampla_ct1</t>
  </si>
  <si>
    <t>Ib амп. ст.1</t>
  </si>
  <si>
    <t>Ic амп. ст.1</t>
  </si>
  <si>
    <t>Ia амп. ст.2</t>
  </si>
  <si>
    <t>Ib амп. ст.2</t>
  </si>
  <si>
    <t>Ic амп. ст.2</t>
  </si>
  <si>
    <t>Ia амп. ст.3</t>
  </si>
  <si>
    <t>Ib амп. ст.3</t>
  </si>
  <si>
    <t>Ic амп. ст.3</t>
  </si>
  <si>
    <t>Ia мгн. ст.1</t>
  </si>
  <si>
    <t>Ib мгн. ст.1</t>
  </si>
  <si>
    <t>Ic мгн. ст.1</t>
  </si>
  <si>
    <t>Ia мгн. ст.2</t>
  </si>
  <si>
    <t>Ib мгн. ст.2</t>
  </si>
  <si>
    <t>Ic мгн. ст.2</t>
  </si>
  <si>
    <t>Ia мгн. ст.3</t>
  </si>
  <si>
    <t>Ib мгн. ст.3</t>
  </si>
  <si>
    <t>Ic мгн. ст.3</t>
  </si>
  <si>
    <t>КЦТнеб</t>
  </si>
  <si>
    <t>Оперативный вывод КЦТнеб</t>
  </si>
  <si>
    <t>ОВ КЦТнеб</t>
  </si>
  <si>
    <t>RCTR1_operOutLevel</t>
  </si>
  <si>
    <t>А</t>
  </si>
  <si>
    <t>PDIF1_FuncEnabled</t>
  </si>
  <si>
    <t>PDIF1_FuncOperDisabled</t>
  </si>
  <si>
    <t>PDIF1_DE_IA</t>
  </si>
  <si>
    <t>PDIF1_DE_IB</t>
  </si>
  <si>
    <t>PDIF1_DE_IC</t>
  </si>
  <si>
    <t>PDIF1_StrPhA</t>
  </si>
  <si>
    <t>PDIF1_StrPhB</t>
  </si>
  <si>
    <t>PDIF1_StrPhC</t>
  </si>
  <si>
    <t>PDIF1_Str</t>
  </si>
  <si>
    <t>PDIF1_OpPhAOnSignal</t>
  </si>
  <si>
    <t>PDIF1_OpPhBOnSignal</t>
  </si>
  <si>
    <t>PDIF1_OpPhCOnSignal</t>
  </si>
  <si>
    <t>PDIF1_OpOnSignal</t>
  </si>
  <si>
    <t>PDIF1_OpPhA</t>
  </si>
  <si>
    <t>PDIF1_OpPhB</t>
  </si>
  <si>
    <t>PDIF1_OpPhC</t>
  </si>
  <si>
    <t>PDIF1_Op</t>
  </si>
  <si>
    <t>Пуск ИО по фазе A</t>
  </si>
  <si>
    <t>ИО IA</t>
  </si>
  <si>
    <t>Пуск ИО по фазе B</t>
  </si>
  <si>
    <t>ИО IB</t>
  </si>
  <si>
    <t>Пуск ИО по фазе C</t>
  </si>
  <si>
    <t>ИО IC</t>
  </si>
  <si>
    <t>Пуск ДТЗт по фазе A</t>
  </si>
  <si>
    <t>Пуск ф.A</t>
  </si>
  <si>
    <t>Пуск ДТЗт по фазе B</t>
  </si>
  <si>
    <t>Пуск ф.B</t>
  </si>
  <si>
    <t>Пуск ДТЗт по фазе C</t>
  </si>
  <si>
    <t>Пуск ф.C</t>
  </si>
  <si>
    <t>Пуск ДТЗт</t>
  </si>
  <si>
    <t>Пуск</t>
  </si>
  <si>
    <t>Срабатывание ДТЗт по фазе A на сигнал</t>
  </si>
  <si>
    <t>Срабатывание ДТЗт по фазе B на сигнал</t>
  </si>
  <si>
    <t>Срабатывание ДТЗт по фазе C на сигнал</t>
  </si>
  <si>
    <t>Сраб. ф.A сигн</t>
  </si>
  <si>
    <t>Сраб. ф.B сигн</t>
  </si>
  <si>
    <t>Сраб. ф.C сигн</t>
  </si>
  <si>
    <t>Срабатывание ДТЗт на сигнал</t>
  </si>
  <si>
    <t>Срабатывание ДТЗт по фазе A</t>
  </si>
  <si>
    <t>Срабатывание ф.A</t>
  </si>
  <si>
    <t>Срабатывание ДТЗт по фазе B</t>
  </si>
  <si>
    <t>Срабатывание ф.B</t>
  </si>
  <si>
    <t>Срабатывание ДТЗт по фазе C</t>
  </si>
  <si>
    <t>Срабатывание ф.C</t>
  </si>
  <si>
    <t>Срабатывание ДТЗт</t>
  </si>
  <si>
    <t>PDIF2_FuncEnabled</t>
  </si>
  <si>
    <t>PDIF2_FuncOperDisabled</t>
  </si>
  <si>
    <t>PDIF2_DE_IA</t>
  </si>
  <si>
    <t>PDIF2_DE_IB</t>
  </si>
  <si>
    <t>PDIF2_DE_IC</t>
  </si>
  <si>
    <t>PDIF2_StrPhA</t>
  </si>
  <si>
    <t>PDIF2_StrPhB</t>
  </si>
  <si>
    <t>PDIF2_StrPhC</t>
  </si>
  <si>
    <t>PDIF2_Str</t>
  </si>
  <si>
    <t>PDIF2_OpPhAOnSignal</t>
  </si>
  <si>
    <t>PDIF2_OpPhBOnSignal</t>
  </si>
  <si>
    <t>PDIF2_OpPhCOnSignal</t>
  </si>
  <si>
    <t>PDIF2_OpOnSignal</t>
  </si>
  <si>
    <t>PDIF2_OpPhA</t>
  </si>
  <si>
    <t>PDIF2_OpPhB</t>
  </si>
  <si>
    <t>PDIF2_OpPhC</t>
  </si>
  <si>
    <t>PDIF2_Op</t>
  </si>
  <si>
    <t>Пуск ДТО по фазе A</t>
  </si>
  <si>
    <t>Пуск ДТО по фазе B</t>
  </si>
  <si>
    <t>Пуск ДТО по фазе C</t>
  </si>
  <si>
    <t>Пуск ДТО</t>
  </si>
  <si>
    <t>Срабатывание ДТО по фазе A на сигнал</t>
  </si>
  <si>
    <t>Срабатывание ДТО по фазе B на сигнал</t>
  </si>
  <si>
    <t>Срабатывание ДТО по фазе C на сигнал</t>
  </si>
  <si>
    <t>Срабатывание ДТО на сигнал</t>
  </si>
  <si>
    <t>Срабатывание ДТО по фазе A</t>
  </si>
  <si>
    <t>Срабатывание ДТО по фазе B</t>
  </si>
  <si>
    <t>Срабатывание ДТО по фазе C</t>
  </si>
  <si>
    <t>Срабатывание ДТО</t>
  </si>
  <si>
    <t>HF2PHAR1_Str2HIa</t>
  </si>
  <si>
    <t>HF2PHAR1_Str2HIb</t>
  </si>
  <si>
    <t>HF2PHAR1_Str2HIc</t>
  </si>
  <si>
    <t>HF2PHAR1_Str2H</t>
  </si>
  <si>
    <t>HF5PHAR1_Str5HIa</t>
  </si>
  <si>
    <t>HF5PHAR1_Str5HIb</t>
  </si>
  <si>
    <t>HF5PHAR1_Str5HIc</t>
  </si>
  <si>
    <t>HF5PHAR1_Str5H</t>
  </si>
  <si>
    <t>Пуск Д2Г по фазе A</t>
  </si>
  <si>
    <t>Пуск Д2Г по фазе B</t>
  </si>
  <si>
    <t>Пуск Д2Г по фазе C</t>
  </si>
  <si>
    <t>Пуск Д2Г</t>
  </si>
  <si>
    <t>Д2Г</t>
  </si>
  <si>
    <t>Пуск Д5Г по фазе A</t>
  </si>
  <si>
    <t>Пуск Д5Г по фазе B</t>
  </si>
  <si>
    <t>Пуск Д5Г по фазе C</t>
  </si>
  <si>
    <t>Пуск Д5Г</t>
  </si>
  <si>
    <t>Д5Г</t>
  </si>
  <si>
    <t>BLKRCTR1_OpA</t>
  </si>
  <si>
    <t>BLKRCTR1_OpB</t>
  </si>
  <si>
    <t>BLKRCTR1_OpC</t>
  </si>
  <si>
    <t>BLKRCTR1_Op</t>
  </si>
  <si>
    <t>RCTR1_FuncEnabled</t>
  </si>
  <si>
    <t>RCTR1_FuncOperDisabled</t>
  </si>
  <si>
    <t>RCTR1_CurCircAlmPhA</t>
  </si>
  <si>
    <t>RCTR1_CurCircAlmPhB</t>
  </si>
  <si>
    <t>RCTR1_CurCircAlmPhC</t>
  </si>
  <si>
    <t>RCTR1_CurCircAlm</t>
  </si>
  <si>
    <t>RCTR1_CurCircFltGen</t>
  </si>
  <si>
    <t>TDIF_Op</t>
  </si>
  <si>
    <t>Срабатывание БВКЗ по фазе A</t>
  </si>
  <si>
    <t>Срабатывание БВКЗ по фазе B</t>
  </si>
  <si>
    <t>Срабатывание БВКЗ по фазе C</t>
  </si>
  <si>
    <t>Срабатывание БВКЗ</t>
  </si>
  <si>
    <t>БВКЗ</t>
  </si>
  <si>
    <t>Срабатывание фазы A</t>
  </si>
  <si>
    <t>Срабатывание фазы B</t>
  </si>
  <si>
    <t>Срабатывание фазы C</t>
  </si>
  <si>
    <t>Неисправность</t>
  </si>
  <si>
    <t>Срабатывание ДЗТ</t>
  </si>
  <si>
    <t>PDIF1_DifAClcPhA</t>
  </si>
  <si>
    <t>PDIF1_DifAClcPhB</t>
  </si>
  <si>
    <t>PDIF1_DifAClcPhC</t>
  </si>
  <si>
    <t>PDIF1_RstAphA</t>
  </si>
  <si>
    <t>PDIF1_RstAphB</t>
  </si>
  <si>
    <t>PDIF1_RstAphC</t>
  </si>
  <si>
    <t>PDIF1_Beh</t>
  </si>
  <si>
    <t>PDIF1_Health</t>
  </si>
  <si>
    <t>PDIF2_Beh</t>
  </si>
  <si>
    <t>PDIF2_Health</t>
  </si>
  <si>
    <t>HF2PHAR1_Beh</t>
  </si>
  <si>
    <t>HF2PHAR1_Health</t>
  </si>
  <si>
    <t>HF5PHAR1_Beh</t>
  </si>
  <si>
    <t>HF5PHAR1_Health</t>
  </si>
  <si>
    <t>BLKRCTR1_Beh</t>
  </si>
  <si>
    <t>BLKRCTR1_Health</t>
  </si>
  <si>
    <t>RCTR1_Beh</t>
  </si>
  <si>
    <t>RCTR1_Health</t>
  </si>
  <si>
    <t>Индикация поведения логического узла ДТЗт</t>
  </si>
  <si>
    <t>Индикация исправности логического узла ДТЗт</t>
  </si>
  <si>
    <t>Индикация поведения логического узла ДТО</t>
  </si>
  <si>
    <t>Индикация исправности логического узла ДТО</t>
  </si>
  <si>
    <t>Индикация поведения логического узла Д2Г</t>
  </si>
  <si>
    <t>Индикация исправности логического узла Д2Г</t>
  </si>
  <si>
    <t>Индикация поведения логического узла Д5Г</t>
  </si>
  <si>
    <t>Индикация исправности логического узла Д5Г</t>
  </si>
  <si>
    <t>Индикация поведения логического узла БВКЗ</t>
  </si>
  <si>
    <t>Индикация исправности логического узла БВКЗ</t>
  </si>
  <si>
    <t>Индикация поведения логического узла КЦТнеб</t>
  </si>
  <si>
    <t>Индикация исправности логического узла КЦТнеб</t>
  </si>
  <si>
    <t>PDIF1.Str</t>
  </si>
  <si>
    <t>ACD</t>
  </si>
  <si>
    <t>phsA</t>
  </si>
  <si>
    <t>phsB</t>
  </si>
  <si>
    <t>phsC</t>
  </si>
  <si>
    <t>PDIF1.Op</t>
  </si>
  <si>
    <t>Дифференциальный ток фазы A</t>
  </si>
  <si>
    <t>Ia диф. (вых)</t>
  </si>
  <si>
    <t>Дифференциальный ток фазы B</t>
  </si>
  <si>
    <t>Ib диф. (вых)</t>
  </si>
  <si>
    <t>Дифференциальный ток фазы C</t>
  </si>
  <si>
    <t>Ic диф. (вых)</t>
  </si>
  <si>
    <t>Тормозной ток фазы A</t>
  </si>
  <si>
    <t>Тормозной ток фазы B</t>
  </si>
  <si>
    <t>Тормозной ток фазы C</t>
  </si>
  <si>
    <t>WYE</t>
  </si>
  <si>
    <t>phsA.cVal.mag.f</t>
  </si>
  <si>
    <t>PDIF1.DifAClc</t>
  </si>
  <si>
    <t>phsB.cVal.mag.f</t>
  </si>
  <si>
    <t>phsC.cVal.mag.f</t>
  </si>
  <si>
    <t>PDIF1.RstA</t>
  </si>
  <si>
    <t>RESPDIF</t>
  </si>
  <si>
    <t>INSPDIF</t>
  </si>
  <si>
    <t>PDIF2.Str</t>
  </si>
  <si>
    <t>PDIF2.Op</t>
  </si>
  <si>
    <t>HF2PHAR1.Str</t>
  </si>
  <si>
    <t>HF5PHAR1.Str</t>
  </si>
  <si>
    <t>BLKRCTR1.Op</t>
  </si>
  <si>
    <t>RCTR1.CurCircFlt</t>
  </si>
  <si>
    <t>SPS</t>
  </si>
  <si>
    <t>DIFPHAR</t>
  </si>
  <si>
    <t>OVDIFPHAR</t>
  </si>
  <si>
    <t>BLKRCTR</t>
  </si>
  <si>
    <t>ATDIFRCTR</t>
  </si>
  <si>
    <t>PDIF1.Beh</t>
  </si>
  <si>
    <t>PDIF1.Health</t>
  </si>
  <si>
    <t>PDIF2.Beh</t>
  </si>
  <si>
    <t>PDIF2.Health</t>
  </si>
  <si>
    <t>HF2PHAR1.Beh</t>
  </si>
  <si>
    <t>HF2PHAR1.Health</t>
  </si>
  <si>
    <t>HF5PHAR1.Beh</t>
  </si>
  <si>
    <t>HF5PHAR1.Health</t>
  </si>
  <si>
    <t>BLKRCTR1.Beh</t>
  </si>
  <si>
    <t>BLKRCTR1.Health</t>
  </si>
  <si>
    <t>RCTR1.Beh</t>
  </si>
  <si>
    <t>RCTR1.Health</t>
  </si>
  <si>
    <t>PDIF1_EnaDis</t>
  </si>
  <si>
    <t>SGF3</t>
  </si>
  <si>
    <t>Контроль от БВКЗ</t>
  </si>
  <si>
    <t>Контр_БВКЗ</t>
  </si>
  <si>
    <t>0 - Без контроля БВКЗ, 1 - С контролем БВКЗ</t>
  </si>
  <si>
    <t>PDIF1_EnaDisSelec</t>
  </si>
  <si>
    <t>PDIF1_RstMod</t>
  </si>
  <si>
    <t>PDIF1_Iop</t>
  </si>
  <si>
    <t>PDIF1_IopCSS</t>
  </si>
  <si>
    <t>PDIF1_Krest1</t>
  </si>
  <si>
    <t>PDIF1_Irest1</t>
  </si>
  <si>
    <t>PDIF1_Krest2</t>
  </si>
  <si>
    <t>PDIF1_Irest2</t>
  </si>
  <si>
    <t>PDIF1_Top</t>
  </si>
  <si>
    <t>Режим блокировки</t>
  </si>
  <si>
    <t>Реж_блок</t>
  </si>
  <si>
    <t>SGF2</t>
  </si>
  <si>
    <t>1 - Без блокировки, 2 - Блокировка по 2 гармонике, 3 - Блокировка по 5 гармонике, 4 - Блокировка по 2 и 5 гармоникам</t>
  </si>
  <si>
    <t>INT8</t>
  </si>
  <si>
    <t>Without_WithControl_BLKRCTR</t>
  </si>
  <si>
    <t>WithoutBlock_Block2h_Block5h_Block2and5h</t>
  </si>
  <si>
    <t>Начальный дифференциальный ток срабатывания</t>
  </si>
  <si>
    <t>Iср</t>
  </si>
  <si>
    <t>0.2</t>
  </si>
  <si>
    <t>0.6</t>
  </si>
  <si>
    <t>0.01</t>
  </si>
  <si>
    <t>0.3</t>
  </si>
  <si>
    <t>Param_ILsecRated</t>
  </si>
  <si>
    <t>о.е.</t>
  </si>
  <si>
    <t>Начальный дифференциальный ток срабатывания в режиме загрубления (при неисправностях в токовых цепях)</t>
  </si>
  <si>
    <t>Iср_загр</t>
  </si>
  <si>
    <t>Коэффициент торможения первого наклонного участка</t>
  </si>
  <si>
    <t>Kт1</t>
  </si>
  <si>
    <t>0.4</t>
  </si>
  <si>
    <t>Начальный тормозной ток первого наклонного участка</t>
  </si>
  <si>
    <t>Iт1</t>
  </si>
  <si>
    <t>Коэффициент торможения второго наклонного участка</t>
  </si>
  <si>
    <t>Kт2</t>
  </si>
  <si>
    <t>0.5</t>
  </si>
  <si>
    <t>Начальный тормозной ток второго наклонного участка</t>
  </si>
  <si>
    <t>Iт2</t>
  </si>
  <si>
    <t>1.2</t>
  </si>
  <si>
    <t>Выдержка времени срабатывания</t>
  </si>
  <si>
    <t>Tср</t>
  </si>
  <si>
    <t>T1</t>
  </si>
  <si>
    <t>INT32</t>
  </si>
  <si>
    <t>TimeSettingScaleCoefficient</t>
  </si>
  <si>
    <t>мс</t>
  </si>
  <si>
    <t>PDIF2_EnaDis</t>
  </si>
  <si>
    <t>PDIF2_Iop</t>
  </si>
  <si>
    <t>PDIF2_Top</t>
  </si>
  <si>
    <t>Дифференциальный ток срабатывания</t>
  </si>
  <si>
    <t>I&gt;</t>
  </si>
  <si>
    <t>Коэффициент отношения второй гармоники к первой гармонике для выполнения пусковых условий</t>
  </si>
  <si>
    <t>Ih2/Ih1</t>
  </si>
  <si>
    <t>I2г/I1г&gt;</t>
  </si>
  <si>
    <t>Режим перекрестной блокировки</t>
  </si>
  <si>
    <t>Перекр_блок</t>
  </si>
  <si>
    <t>Выдержка времени ввода перекрестной блокировки</t>
  </si>
  <si>
    <t>Tперек_блок</t>
  </si>
  <si>
    <t>T2</t>
  </si>
  <si>
    <t>Выдержка времени на возврат</t>
  </si>
  <si>
    <t>Tвоз</t>
  </si>
  <si>
    <t>HF2PHAR1_K2Hdiv1H</t>
  </si>
  <si>
    <t>HF2PHAR1_RegBlock</t>
  </si>
  <si>
    <t>HF2PHAR1_Tblock</t>
  </si>
  <si>
    <t>HF2PHAR1_Tret</t>
  </si>
  <si>
    <t>0.13</t>
  </si>
  <si>
    <t>Коэффициент отношения пятой гармоники к первой гармонике для выполнения пусковых условий</t>
  </si>
  <si>
    <t>Ih5/Ih1</t>
  </si>
  <si>
    <t>I5г/I1г&gt;</t>
  </si>
  <si>
    <t>HF5PHAR1_K5Hdiv1H</t>
  </si>
  <si>
    <t>HF5PHAR1_RegBlock</t>
  </si>
  <si>
    <t>HF5PHAR1_Tret</t>
  </si>
  <si>
    <t>HF5PHAR1_Tblock</t>
  </si>
  <si>
    <t>0.05</t>
  </si>
  <si>
    <t>0.25</t>
  </si>
  <si>
    <t>RCTR1_EnaDis</t>
  </si>
  <si>
    <t>RCTR1_Iop</t>
  </si>
  <si>
    <t>RCTR1_Top</t>
  </si>
  <si>
    <t>Idiff&gt;</t>
  </si>
  <si>
    <t>Ток срабатывания</t>
  </si>
  <si>
    <t>0.04</t>
  </si>
  <si>
    <t>с</t>
  </si>
  <si>
    <t>BLKRCTR1_NegPosOper</t>
  </si>
  <si>
    <t>BLKRCTR1_ZoneInsen</t>
  </si>
  <si>
    <t>BLKRCTR1_TangleBlock</t>
  </si>
  <si>
    <t>Работа селектора по отрицательной/положительной полуволне</t>
  </si>
  <si>
    <t>Знак_полуволны</t>
  </si>
  <si>
    <t>Зона нечувствительности</t>
  </si>
  <si>
    <t>Зона_нечувств</t>
  </si>
  <si>
    <t>Время, соответствующее углу блокировки</t>
  </si>
  <si>
    <t>TуголБлок</t>
  </si>
  <si>
    <t>0 - Отрицательная полуволна, 1 - Положительная полуволна</t>
  </si>
  <si>
    <t>0.09</t>
  </si>
  <si>
    <t>0.001</t>
  </si>
  <si>
    <t>0.009</t>
  </si>
  <si>
    <t>0.0001</t>
  </si>
  <si>
    <t>0.0065</t>
  </si>
  <si>
    <t>Selector_NegPos_half-wave</t>
  </si>
  <si>
    <t>PDIF1.LoSet</t>
  </si>
  <si>
    <t>ASG</t>
  </si>
  <si>
    <t>setMag.f</t>
  </si>
  <si>
    <t>SG</t>
  </si>
  <si>
    <t>PDIF1.K1</t>
  </si>
  <si>
    <t>PDIF1.StrRstVal1</t>
  </si>
  <si>
    <t>PDIF1.K2</t>
  </si>
  <si>
    <t>PDIF1.StrRstVal2</t>
  </si>
  <si>
    <t>PDIF1.CrsOpValA</t>
  </si>
  <si>
    <t>PDIF1.OpDlTmms</t>
  </si>
  <si>
    <t>ING</t>
  </si>
  <si>
    <t>setVal</t>
  </si>
  <si>
    <t>O</t>
  </si>
  <si>
    <t>PDIF1.RstMod</t>
  </si>
  <si>
    <t>ENG</t>
  </si>
  <si>
    <t>RestraintModeKind</t>
  </si>
  <si>
    <t>PDIF2.HiSet</t>
  </si>
  <si>
    <t>PDIF2.OpDlTmms</t>
  </si>
  <si>
    <t>HF2PHAR1.RatIh2Ih1</t>
  </si>
  <si>
    <t>HF2PHAR1.CrossBlk</t>
  </si>
  <si>
    <t>SPG</t>
  </si>
  <si>
    <t>HF5PHAR1.CrossBlk</t>
  </si>
  <si>
    <t>HF5PHAR1.RatIh5Ih1</t>
  </si>
  <si>
    <t>TDIF</t>
  </si>
  <si>
    <t>magIcDif</t>
  </si>
  <si>
    <t>amplb_ct1</t>
  </si>
  <si>
    <t>amplc_ct1</t>
  </si>
  <si>
    <t>ampla_ct2</t>
  </si>
  <si>
    <t>amplb_ct2</t>
  </si>
  <si>
    <t>amplc_ct2</t>
  </si>
  <si>
    <t>ampla_ct3</t>
  </si>
  <si>
    <t>amplb_ct3</t>
  </si>
  <si>
    <t>amplc_ct3</t>
  </si>
  <si>
    <t>instla_ct1</t>
  </si>
  <si>
    <t>instlb_ct1</t>
  </si>
  <si>
    <t>instlc_ct1</t>
  </si>
  <si>
    <t>instla_ct2</t>
  </si>
  <si>
    <t>instlb_ct2</t>
  </si>
  <si>
    <t>instlc_ct2</t>
  </si>
  <si>
    <t>instla_ct3</t>
  </si>
  <si>
    <t>instlb_ct3</t>
  </si>
  <si>
    <t>instlc_ct3</t>
  </si>
  <si>
    <t>Амплитудное значение тока фазы A стороны 1</t>
  </si>
  <si>
    <t>Амплитудное значение тока фазы B стороны 1</t>
  </si>
  <si>
    <t>Амплитудное значение тока фазы C стороны 1</t>
  </si>
  <si>
    <t>Амплитудное значение тока фазы A стороны 2</t>
  </si>
  <si>
    <t>Амплитудное значение тока фазы B стороны 2</t>
  </si>
  <si>
    <t>Амплитудное значение тока фазы C стороны 2</t>
  </si>
  <si>
    <t>Амплитудное значение тока фазы A стороны 3</t>
  </si>
  <si>
    <t>Амплитудное значение тока фазы B стороны 3</t>
  </si>
  <si>
    <t>Амплитудное значение тока фазы C стороны 3</t>
  </si>
  <si>
    <t>Мгновенное значение тока фазы A стороны 1</t>
  </si>
  <si>
    <t>Мгновенное значение тока фазы B стороны 1</t>
  </si>
  <si>
    <t>Мгновенное значение тока фазы C стороны 1</t>
  </si>
  <si>
    <t>Мгновенное значение тока фазы A стороны 2</t>
  </si>
  <si>
    <t>Мгновенное значение тока фазы B стороны 2</t>
  </si>
  <si>
    <t>Мгновенное значение тока фазы C стороны 2</t>
  </si>
  <si>
    <t>Мгновенное значение тока фазы A стороны 3</t>
  </si>
  <si>
    <t>Мгновенное значение тока фазы B стороны 3</t>
  </si>
  <si>
    <t>Мгновенное значение тока фазы C стороны 3</t>
  </si>
  <si>
    <t>Ia торм.</t>
  </si>
  <si>
    <t>Ib торм.</t>
  </si>
  <si>
    <t>Ic торм.</t>
  </si>
  <si>
    <t>Ia торм. (вых)</t>
  </si>
  <si>
    <t>Ib торм. (вых)</t>
  </si>
  <si>
    <t>Ic торм. (вых)</t>
  </si>
  <si>
    <t>HF2PHAR1.XBlkDlTmms</t>
  </si>
  <si>
    <t>HF5PHAR1.XBlkDlTmms</t>
  </si>
  <si>
    <t>control</t>
  </si>
  <si>
    <t>system</t>
  </si>
  <si>
    <t>status</t>
  </si>
  <si>
    <t>Logger</t>
  </si>
  <si>
    <t>Disturber</t>
  </si>
  <si>
    <t>StartDisturber</t>
  </si>
  <si>
    <t>DescriptionFB</t>
  </si>
  <si>
    <t>Дифференциальная токовая защита</t>
  </si>
  <si>
    <t>DescriptionFuncList</t>
  </si>
  <si>
    <t>Дифференциальный орган с торможением</t>
  </si>
  <si>
    <t>Дифференциальная отсечка</t>
  </si>
  <si>
    <t>Детектор второй гармоники</t>
  </si>
  <si>
    <t>Детектор пятой гармоники</t>
  </si>
  <si>
    <t>Блокировка при внешних КЗ</t>
  </si>
  <si>
    <t>Контроль цепей тока по небалансу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</si>
</sst>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b/>
      <sz val="12"/>
      <color theme="0" tint="-0.499984740745262"/>
      <name val="Arial Narrow"/>
      <family val="2"/>
      <charset val="204"/>
    </font>
    <font>
      <sz val="12"/>
      <color theme="0" tint="-0.499984740745262"/>
      <name val="Arial Narrow"/>
      <family val="2"/>
      <charset val="204"/>
    </font>
    <font>
      <sz val="12"/>
      <color theme="0" tint="-0.34998626667073579"/>
      <name val="Arial Narrow"/>
      <family val="2"/>
      <charset val="204"/>
    </font>
    <font>
      <sz val="12"/>
      <color rgb="FF000000"/>
      <name val="Arial Narrow"/>
      <family val="2"/>
      <charset val="204"/>
    </font>
    <font>
      <b/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34">
    <xf numFmtId="0" fontId="0" fillId="0" borderId="0" xfId="0"/>
    <xf numFmtId="0" fontId="2" fillId="0" borderId="2" xfId="0" applyFont="1" applyBorder="1"/>
    <xf numFmtId="0" fontId="9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1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2" xfId="1" applyFont="1" applyFill="1" applyBorder="1" applyAlignment="1">
      <alignment horizontal="right" vertical="center" wrapText="1"/>
    </xf>
    <xf numFmtId="0" fontId="9" fillId="5" borderId="2" xfId="0" applyFont="1" applyFill="1" applyBorder="1"/>
    <xf numFmtId="0" fontId="3" fillId="5" borderId="2" xfId="0" applyFont="1" applyFill="1" applyBorder="1" applyAlignment="1">
      <alignment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/>
    </xf>
    <xf numFmtId="0" fontId="3" fillId="6" borderId="2" xfId="1" applyFont="1" applyFill="1" applyBorder="1" applyAlignment="1">
      <alignment vertical="center"/>
    </xf>
    <xf numFmtId="0" fontId="3" fillId="6" borderId="2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right" vertical="center" wrapText="1"/>
    </xf>
    <xf numFmtId="0" fontId="3" fillId="6" borderId="2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vertical="center" wrapText="1"/>
    </xf>
    <xf numFmtId="0" fontId="3" fillId="6" borderId="0" xfId="1" applyFont="1" applyFill="1" applyAlignment="1">
      <alignment vertical="center" wrapText="1"/>
    </xf>
    <xf numFmtId="0" fontId="3" fillId="5" borderId="2" xfId="0" applyFont="1" applyFill="1" applyBorder="1"/>
    <xf numFmtId="0" fontId="3" fillId="6" borderId="1" xfId="0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2" xfId="1" applyFont="1" applyFill="1" applyBorder="1" applyAlignment="1">
      <alignment vertical="center"/>
    </xf>
    <xf numFmtId="0" fontId="3" fillId="7" borderId="2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1" applyFont="1" applyFill="1" applyBorder="1" applyAlignment="1">
      <alignment horizontal="right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/>
    </xf>
    <xf numFmtId="0" fontId="8" fillId="7" borderId="2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vertical="center" wrapText="1"/>
    </xf>
    <xf numFmtId="0" fontId="3" fillId="7" borderId="0" xfId="1" applyFont="1" applyFill="1" applyAlignment="1">
      <alignment vertical="center" wrapText="1"/>
    </xf>
    <xf numFmtId="0" fontId="2" fillId="7" borderId="0" xfId="0" applyFont="1" applyFill="1"/>
    <xf numFmtId="0" fontId="3" fillId="8" borderId="2" xfId="1" applyFont="1" applyFill="1" applyBorder="1" applyAlignment="1">
      <alignment vertical="center"/>
    </xf>
    <xf numFmtId="0" fontId="3" fillId="8" borderId="2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2" xfId="1" applyFont="1" applyFill="1" applyBorder="1" applyAlignment="1">
      <alignment horizontal="right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left" vertical="center"/>
    </xf>
    <xf numFmtId="0" fontId="3" fillId="8" borderId="2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7" fillId="8" borderId="2" xfId="1" applyFont="1" applyFill="1" applyBorder="1" applyAlignment="1">
      <alignment horizontal="center" vertical="center"/>
    </xf>
    <xf numFmtId="0" fontId="8" fillId="8" borderId="2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vertical="center" wrapText="1"/>
    </xf>
    <xf numFmtId="0" fontId="3" fillId="8" borderId="0" xfId="1" applyFont="1" applyFill="1" applyAlignment="1">
      <alignment vertical="center" wrapText="1"/>
    </xf>
    <xf numFmtId="0" fontId="2" fillId="8" borderId="0" xfId="0" applyFont="1" applyFill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/>
    </xf>
    <xf numFmtId="0" fontId="2" fillId="0" borderId="0" xfId="0" applyFont="1"/>
    <xf numFmtId="0" fontId="3" fillId="9" borderId="2" xfId="1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top"/>
    </xf>
    <xf numFmtId="0" fontId="2" fillId="9" borderId="0" xfId="0" applyFont="1" applyFill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219"/>
  <sheetViews>
    <sheetView topLeftCell="E1" zoomScale="80" zoomScaleNormal="80" workbookViewId="0">
      <selection activeCell="AW15" sqref="AW15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73" style="119" customWidth="1"/>
    <col min="6" max="6" width="26.140625" style="119" customWidth="1" outlineLevel="1"/>
    <col min="7" max="7" width="25.42578125" style="119" customWidth="1" outlineLevel="1"/>
    <col min="8" max="8" width="33.140625" style="119" bestFit="1" customWidth="1" outlineLevel="1"/>
    <col min="9" max="9" width="10" style="119" customWidth="1"/>
    <col min="10" max="10" width="35.140625" style="119" bestFit="1" customWidth="1"/>
    <col min="11" max="11" width="35" style="119" customWidth="1"/>
    <col min="12" max="12" width="12.28515625" style="119" customWidth="1"/>
    <col min="13" max="14" width="13.42578125" style="119" customWidth="1" outlineLevel="1"/>
    <col min="15" max="15" width="8.85546875" style="119" bestFit="1" customWidth="1" outlineLevel="1"/>
    <col min="16" max="17" width="19" style="119" customWidth="1" outlineLevel="1"/>
    <col min="18" max="18" width="8" style="83" customWidth="1" outlineLevel="1"/>
    <col min="19" max="19" width="9.5703125" style="120" customWidth="1" outlineLevel="1"/>
    <col min="20" max="20" width="12" style="120" customWidth="1" outlineLevel="1"/>
    <col min="21" max="21" width="7.140625" style="120" customWidth="1" outlineLevel="1"/>
    <col min="22" max="23" width="13.5703125" style="120" customWidth="1" outlineLevel="1"/>
    <col min="24" max="24" width="14.42578125" style="120" customWidth="1" outlineLevel="1"/>
    <col min="25" max="25" width="9.7109375" style="120" customWidth="1"/>
    <col min="26" max="26" width="12.7109375" style="118" customWidth="1"/>
    <col min="27" max="27" width="14.28515625" style="118" bestFit="1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" style="118" bestFit="1" customWidth="1"/>
    <col min="32" max="33" width="12.7109375" style="118" customWidth="1"/>
    <col min="34" max="34" width="9.28515625" style="118" bestFit="1" customWidth="1"/>
    <col min="35" max="35" width="15" style="118" bestFit="1" customWidth="1"/>
    <col min="36" max="36" width="22.85546875" style="119" customWidth="1"/>
    <col min="37" max="37" width="26" style="119" customWidth="1"/>
    <col min="38" max="38" width="21.28515625" style="119" customWidth="1"/>
    <col min="39" max="40" width="21.85546875" style="119" customWidth="1"/>
    <col min="41" max="41" width="11.28515625" style="119" customWidth="1"/>
    <col min="42" max="42" width="24.140625" style="119" bestFit="1" customWidth="1"/>
    <col min="43" max="43" width="17.28515625" style="119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5.85546875" style="118" customWidth="1"/>
    <col min="49" max="49" width="17.85546875" style="118" customWidth="1"/>
    <col min="50" max="50" width="9.140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207.140625" style="118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SUM(AA41:AA76)</f>
        <v>0</v>
      </c>
      <c r="AI1" s="84"/>
      <c r="AJ1" s="86"/>
      <c r="AK1" s="86"/>
      <c r="AL1" s="86"/>
      <c r="AM1" s="86"/>
      <c r="AN1" s="86"/>
      <c r="AO1" s="86"/>
      <c r="AP1" s="86"/>
      <c r="AQ1" s="86"/>
      <c r="AR1" s="84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4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30" t="s">
        <v>561</v>
      </c>
      <c r="AW2" s="130" t="s">
        <v>562</v>
      </c>
      <c r="AX2" s="130" t="s">
        <v>563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127" customFormat="1" ht="15.75" x14ac:dyDescent="0.25">
      <c r="A3" s="98"/>
      <c r="B3" s="98" t="s">
        <v>50</v>
      </c>
      <c r="C3" s="125"/>
      <c r="D3" s="114"/>
      <c r="E3" s="99" t="s">
        <v>121</v>
      </c>
      <c r="F3" s="94" t="s">
        <v>122</v>
      </c>
      <c r="G3" s="94" t="s">
        <v>122</v>
      </c>
      <c r="H3" s="99"/>
      <c r="I3" s="99">
        <f t="shared" ref="I3:I5" si="0">LEN(F3)</f>
        <v>7</v>
      </c>
      <c r="J3" s="99" t="str">
        <f t="shared" ref="J3:J5" si="1">IF(LEN(F3)&lt;=$J$1,F3,"")</f>
        <v>Ia диф.</v>
      </c>
      <c r="K3" s="98" t="s">
        <v>123</v>
      </c>
      <c r="L3" s="108" t="s">
        <v>129</v>
      </c>
      <c r="M3" s="82" t="s">
        <v>52</v>
      </c>
      <c r="N3" s="82" t="s">
        <v>52</v>
      </c>
      <c r="O3" s="82"/>
      <c r="P3" s="109"/>
      <c r="Q3" s="109"/>
      <c r="R3" s="125" t="s">
        <v>199</v>
      </c>
      <c r="S3" s="125" t="s">
        <v>53</v>
      </c>
      <c r="T3" s="125" t="s">
        <v>53</v>
      </c>
      <c r="U3" s="125" t="s">
        <v>53</v>
      </c>
      <c r="V3" s="82"/>
      <c r="W3" s="82"/>
      <c r="X3" s="125" t="s">
        <v>53</v>
      </c>
      <c r="Y3" s="82">
        <v>0</v>
      </c>
      <c r="Z3" s="95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17"/>
      <c r="AJ3" s="104"/>
      <c r="AK3" s="104"/>
      <c r="AL3" s="104"/>
      <c r="AM3" s="104"/>
      <c r="AN3" s="104"/>
      <c r="AO3" s="104"/>
      <c r="AP3" s="104"/>
      <c r="AQ3" s="104"/>
      <c r="AR3" s="126">
        <v>0</v>
      </c>
      <c r="AS3" s="126">
        <v>0</v>
      </c>
      <c r="AT3" s="126">
        <v>0</v>
      </c>
      <c r="AU3" s="126">
        <v>0</v>
      </c>
      <c r="AV3" s="126">
        <v>0</v>
      </c>
      <c r="AW3" s="126">
        <v>0</v>
      </c>
      <c r="AX3" s="126">
        <v>0</v>
      </c>
      <c r="AY3" s="126"/>
      <c r="AZ3" s="101"/>
      <c r="BA3" s="126"/>
      <c r="BB3" s="126"/>
      <c r="BC3" s="103"/>
      <c r="BD3" s="126"/>
      <c r="BE3" s="112"/>
      <c r="BF3" s="126"/>
      <c r="BG3" s="105" t="str">
        <f t="shared" ref="BG3:BG5" si="2">CONCATENATE("description: """,F3,"""", ", ", "note: """,E3,"""",", ","group: """, B3, """",", ","minValue: ", S3,", ","maxValue: ", T3,", ","step: ", U3,", ","units: """, R3, """",", ","defaultValue: ", X3,", ","eventRegistration: ", Y3,)</f>
        <v>description: "Ia диф.", note: "Действующее значение дифференциального тока фазы A", group: "measurement", minValue: null, maxValue: null, step: null, units: "А", defaultValue: null, eventRegistration: 0</v>
      </c>
      <c r="BH3" s="106"/>
    </row>
    <row r="4" spans="1:16379" s="127" customFormat="1" ht="15.75" x14ac:dyDescent="0.25">
      <c r="A4" s="98"/>
      <c r="B4" s="98" t="s">
        <v>50</v>
      </c>
      <c r="C4" s="125"/>
      <c r="D4" s="114"/>
      <c r="E4" s="99" t="s">
        <v>124</v>
      </c>
      <c r="F4" s="94" t="s">
        <v>125</v>
      </c>
      <c r="G4" s="94" t="s">
        <v>125</v>
      </c>
      <c r="H4" s="99"/>
      <c r="I4" s="99">
        <f t="shared" si="0"/>
        <v>7</v>
      </c>
      <c r="J4" s="99" t="str">
        <f t="shared" si="1"/>
        <v>Ib диф.</v>
      </c>
      <c r="K4" s="98" t="s">
        <v>126</v>
      </c>
      <c r="L4" s="108" t="s">
        <v>129</v>
      </c>
      <c r="M4" s="82" t="s">
        <v>52</v>
      </c>
      <c r="N4" s="82" t="s">
        <v>52</v>
      </c>
      <c r="O4" s="82"/>
      <c r="P4" s="109"/>
      <c r="Q4" s="109"/>
      <c r="R4" s="125" t="s">
        <v>199</v>
      </c>
      <c r="S4" s="125" t="s">
        <v>53</v>
      </c>
      <c r="T4" s="125" t="s">
        <v>53</v>
      </c>
      <c r="U4" s="125" t="s">
        <v>53</v>
      </c>
      <c r="V4" s="82"/>
      <c r="W4" s="82"/>
      <c r="X4" s="125" t="s">
        <v>53</v>
      </c>
      <c r="Y4" s="82">
        <v>0</v>
      </c>
      <c r="Z4" s="95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17"/>
      <c r="AJ4" s="104"/>
      <c r="AK4" s="104"/>
      <c r="AL4" s="104"/>
      <c r="AM4" s="104"/>
      <c r="AN4" s="104"/>
      <c r="AO4" s="104"/>
      <c r="AP4" s="104"/>
      <c r="AQ4" s="104"/>
      <c r="AR4" s="126">
        <v>0</v>
      </c>
      <c r="AS4" s="126">
        <v>0</v>
      </c>
      <c r="AT4" s="126">
        <v>0</v>
      </c>
      <c r="AU4" s="126">
        <v>0</v>
      </c>
      <c r="AV4" s="126">
        <v>0</v>
      </c>
      <c r="AW4" s="126">
        <v>0</v>
      </c>
      <c r="AX4" s="126">
        <v>0</v>
      </c>
      <c r="AY4" s="126"/>
      <c r="AZ4" s="101"/>
      <c r="BA4" s="126"/>
      <c r="BB4" s="126"/>
      <c r="BC4" s="103"/>
      <c r="BD4" s="126"/>
      <c r="BE4" s="112"/>
      <c r="BF4" s="126"/>
      <c r="BG4" s="105" t="str">
        <f t="shared" si="2"/>
        <v>description: "Ib диф.", note: "Действующее значение дифференциального тока фазы B", group: "measurement", minValue: null, maxValue: null, step: null, units: "А", defaultValue: null, eventRegistration: 0</v>
      </c>
      <c r="BH4" s="106"/>
    </row>
    <row r="5" spans="1:16379" s="127" customFormat="1" ht="15.75" x14ac:dyDescent="0.25">
      <c r="A5" s="98"/>
      <c r="B5" s="98" t="s">
        <v>50</v>
      </c>
      <c r="C5" s="125"/>
      <c r="D5" s="114"/>
      <c r="E5" s="99" t="s">
        <v>127</v>
      </c>
      <c r="F5" s="94" t="s">
        <v>128</v>
      </c>
      <c r="G5" s="94" t="s">
        <v>128</v>
      </c>
      <c r="H5" s="99"/>
      <c r="I5" s="99">
        <f t="shared" si="0"/>
        <v>7</v>
      </c>
      <c r="J5" s="99" t="str">
        <f t="shared" si="1"/>
        <v>Ic диф.</v>
      </c>
      <c r="K5" s="98" t="s">
        <v>514</v>
      </c>
      <c r="L5" s="108" t="s">
        <v>129</v>
      </c>
      <c r="M5" s="82" t="s">
        <v>52</v>
      </c>
      <c r="N5" s="82" t="s">
        <v>52</v>
      </c>
      <c r="O5" s="82"/>
      <c r="P5" s="109"/>
      <c r="Q5" s="109"/>
      <c r="R5" s="125" t="s">
        <v>199</v>
      </c>
      <c r="S5" s="125" t="s">
        <v>53</v>
      </c>
      <c r="T5" s="125" t="s">
        <v>53</v>
      </c>
      <c r="U5" s="125" t="s">
        <v>53</v>
      </c>
      <c r="V5" s="82"/>
      <c r="W5" s="82"/>
      <c r="X5" s="125" t="s">
        <v>53</v>
      </c>
      <c r="Y5" s="82">
        <v>0</v>
      </c>
      <c r="Z5" s="95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/>
      <c r="AJ5" s="104"/>
      <c r="AK5" s="104"/>
      <c r="AL5" s="104"/>
      <c r="AM5" s="104"/>
      <c r="AN5" s="104"/>
      <c r="AO5" s="104"/>
      <c r="AP5" s="104"/>
      <c r="AQ5" s="104"/>
      <c r="AR5" s="126">
        <v>0</v>
      </c>
      <c r="AS5" s="126">
        <v>0</v>
      </c>
      <c r="AT5" s="126">
        <v>0</v>
      </c>
      <c r="AU5" s="126">
        <v>0</v>
      </c>
      <c r="AV5" s="126">
        <v>0</v>
      </c>
      <c r="AW5" s="126">
        <v>0</v>
      </c>
      <c r="AX5" s="126">
        <v>0</v>
      </c>
      <c r="AY5" s="126"/>
      <c r="AZ5" s="101"/>
      <c r="BA5" s="126"/>
      <c r="BB5" s="126"/>
      <c r="BC5" s="103"/>
      <c r="BD5" s="126"/>
      <c r="BE5" s="112"/>
      <c r="BF5" s="126"/>
      <c r="BG5" s="105" t="str">
        <f t="shared" si="2"/>
        <v>description: "Ic диф.", note: "Действующее значение дифференциального тока фазы C", group: "measurement", minValue: null, maxValue: null, step: null, units: "А", defaultValue: null, eventRegistration: 0</v>
      </c>
      <c r="BH5" s="106"/>
    </row>
    <row r="6" spans="1:16379" s="127" customFormat="1" ht="15.75" x14ac:dyDescent="0.25">
      <c r="A6" s="98"/>
      <c r="B6" s="98" t="s">
        <v>50</v>
      </c>
      <c r="C6" s="125"/>
      <c r="D6" s="114"/>
      <c r="E6" s="99" t="s">
        <v>131</v>
      </c>
      <c r="F6" s="94" t="s">
        <v>550</v>
      </c>
      <c r="G6" s="94" t="s">
        <v>550</v>
      </c>
      <c r="H6" s="99"/>
      <c r="I6" s="99">
        <f t="shared" ref="I6" si="3">LEN(F6)</f>
        <v>8</v>
      </c>
      <c r="J6" s="99" t="str">
        <f t="shared" ref="J6" si="4">IF(LEN(F6)&lt;=$J$1,F6,"")</f>
        <v>Ia торм.</v>
      </c>
      <c r="K6" s="98" t="s">
        <v>132</v>
      </c>
      <c r="L6" s="108" t="s">
        <v>129</v>
      </c>
      <c r="M6" s="82" t="s">
        <v>52</v>
      </c>
      <c r="N6" s="82" t="s">
        <v>52</v>
      </c>
      <c r="O6" s="82"/>
      <c r="P6" s="109"/>
      <c r="Q6" s="109"/>
      <c r="R6" s="125" t="s">
        <v>199</v>
      </c>
      <c r="S6" s="125" t="s">
        <v>53</v>
      </c>
      <c r="T6" s="125" t="s">
        <v>53</v>
      </c>
      <c r="U6" s="125" t="s">
        <v>53</v>
      </c>
      <c r="V6" s="82"/>
      <c r="W6" s="82"/>
      <c r="X6" s="125" t="s">
        <v>53</v>
      </c>
      <c r="Y6" s="82">
        <v>0</v>
      </c>
      <c r="Z6" s="95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/>
      <c r="AJ6" s="104"/>
      <c r="AK6" s="104"/>
      <c r="AL6" s="104"/>
      <c r="AM6" s="104"/>
      <c r="AN6" s="104"/>
      <c r="AO6" s="104"/>
      <c r="AP6" s="104"/>
      <c r="AQ6" s="104"/>
      <c r="AR6" s="126">
        <v>0</v>
      </c>
      <c r="AS6" s="126">
        <v>0</v>
      </c>
      <c r="AT6" s="126">
        <v>0</v>
      </c>
      <c r="AU6" s="126">
        <v>0</v>
      </c>
      <c r="AV6" s="126">
        <v>0</v>
      </c>
      <c r="AW6" s="126">
        <v>0</v>
      </c>
      <c r="AX6" s="126">
        <v>0</v>
      </c>
      <c r="AY6" s="126"/>
      <c r="AZ6" s="101"/>
      <c r="BA6" s="126"/>
      <c r="BB6" s="126"/>
      <c r="BC6" s="103"/>
      <c r="BD6" s="126"/>
      <c r="BE6" s="112"/>
      <c r="BF6" s="126"/>
      <c r="BG6" s="105" t="str">
        <f t="shared" ref="BG6" si="5">CONCATENATE("description: """,F6,"""", ", ", "note: """,E6,"""",", ","group: """, B6, """",", ","minValue: ", S6,", ","maxValue: ", T6,", ","step: ", U6,", ","units: """, R6, """",", ","defaultValue: ", X6,", ","eventRegistration: ", Y6,)</f>
        <v>description: "Ia торм.", note: "Действующее значение тормозного тока фазы A", group: "measurement", minValue: null, maxValue: null, step: null, units: "А", defaultValue: null, eventRegistration: 0</v>
      </c>
      <c r="BH6" s="106"/>
    </row>
    <row r="7" spans="1:16379" s="127" customFormat="1" ht="15.75" x14ac:dyDescent="0.25">
      <c r="A7" s="98"/>
      <c r="B7" s="98" t="s">
        <v>50</v>
      </c>
      <c r="C7" s="125"/>
      <c r="D7" s="114"/>
      <c r="E7" s="99" t="s">
        <v>133</v>
      </c>
      <c r="F7" s="94" t="s">
        <v>551</v>
      </c>
      <c r="G7" s="94" t="s">
        <v>551</v>
      </c>
      <c r="H7" s="99"/>
      <c r="I7" s="99">
        <f t="shared" ref="I7:I8" si="6">LEN(F7)</f>
        <v>8</v>
      </c>
      <c r="J7" s="99" t="str">
        <f t="shared" ref="J7:J8" si="7">IF(LEN(F7)&lt;=$J$1,F7,"")</f>
        <v>Ib торм.</v>
      </c>
      <c r="K7" s="98" t="s">
        <v>134</v>
      </c>
      <c r="L7" s="108" t="s">
        <v>129</v>
      </c>
      <c r="M7" s="82" t="s">
        <v>52</v>
      </c>
      <c r="N7" s="82" t="s">
        <v>52</v>
      </c>
      <c r="O7" s="82"/>
      <c r="P7" s="109"/>
      <c r="Q7" s="109"/>
      <c r="R7" s="125" t="s">
        <v>199</v>
      </c>
      <c r="S7" s="125" t="s">
        <v>53</v>
      </c>
      <c r="T7" s="125" t="s">
        <v>53</v>
      </c>
      <c r="U7" s="125" t="s">
        <v>53</v>
      </c>
      <c r="V7" s="82"/>
      <c r="W7" s="82"/>
      <c r="X7" s="125" t="s">
        <v>53</v>
      </c>
      <c r="Y7" s="82">
        <v>0</v>
      </c>
      <c r="Z7" s="95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/>
      <c r="AJ7" s="104"/>
      <c r="AK7" s="104"/>
      <c r="AL7" s="104"/>
      <c r="AM7" s="104"/>
      <c r="AN7" s="104"/>
      <c r="AO7" s="104"/>
      <c r="AP7" s="104"/>
      <c r="AQ7" s="104"/>
      <c r="AR7" s="126">
        <v>0</v>
      </c>
      <c r="AS7" s="126">
        <v>0</v>
      </c>
      <c r="AT7" s="126">
        <v>0</v>
      </c>
      <c r="AU7" s="126">
        <v>0</v>
      </c>
      <c r="AV7" s="126">
        <v>0</v>
      </c>
      <c r="AW7" s="126">
        <v>0</v>
      </c>
      <c r="AX7" s="126">
        <v>0</v>
      </c>
      <c r="AY7" s="126"/>
      <c r="AZ7" s="101"/>
      <c r="BA7" s="126"/>
      <c r="BB7" s="126"/>
      <c r="BC7" s="103"/>
      <c r="BD7" s="126"/>
      <c r="BE7" s="112"/>
      <c r="BF7" s="126"/>
      <c r="BG7" s="105" t="str">
        <f t="shared" ref="BG7:BG8" si="8">CONCATENATE("description: """,F7,"""", ", ", "note: """,E7,"""",", ","group: """, B7, """",", ","minValue: ", S7,", ","maxValue: ", T7,", ","step: ", U7,", ","units: """, R7, """",", ","defaultValue: ", X7,", ","eventRegistration: ", Y7,)</f>
        <v>description: "Ib торм.", note: "Действующее значение тормозного тока фазы B", group: "measurement", minValue: null, maxValue: null, step: null, units: "А", defaultValue: null, eventRegistration: 0</v>
      </c>
      <c r="BH7" s="106"/>
    </row>
    <row r="8" spans="1:16379" s="127" customFormat="1" ht="15.75" x14ac:dyDescent="0.25">
      <c r="A8" s="98"/>
      <c r="B8" s="98" t="s">
        <v>50</v>
      </c>
      <c r="C8" s="125"/>
      <c r="D8" s="114"/>
      <c r="E8" s="99" t="s">
        <v>135</v>
      </c>
      <c r="F8" s="94" t="s">
        <v>552</v>
      </c>
      <c r="G8" s="94" t="s">
        <v>552</v>
      </c>
      <c r="H8" s="99"/>
      <c r="I8" s="99">
        <f t="shared" si="6"/>
        <v>8</v>
      </c>
      <c r="J8" s="99" t="str">
        <f t="shared" si="7"/>
        <v>Ic торм.</v>
      </c>
      <c r="K8" s="98" t="s">
        <v>136</v>
      </c>
      <c r="L8" s="108" t="s">
        <v>129</v>
      </c>
      <c r="M8" s="82" t="s">
        <v>52</v>
      </c>
      <c r="N8" s="82" t="s">
        <v>52</v>
      </c>
      <c r="O8" s="82"/>
      <c r="P8" s="109"/>
      <c r="Q8" s="109"/>
      <c r="R8" s="125" t="s">
        <v>199</v>
      </c>
      <c r="S8" s="125" t="s">
        <v>53</v>
      </c>
      <c r="T8" s="125" t="s">
        <v>53</v>
      </c>
      <c r="U8" s="125" t="s">
        <v>53</v>
      </c>
      <c r="V8" s="82"/>
      <c r="W8" s="82"/>
      <c r="X8" s="125" t="s">
        <v>53</v>
      </c>
      <c r="Y8" s="82">
        <v>0</v>
      </c>
      <c r="Z8" s="95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/>
      <c r="AJ8" s="104"/>
      <c r="AK8" s="104"/>
      <c r="AL8" s="104"/>
      <c r="AM8" s="104"/>
      <c r="AN8" s="104"/>
      <c r="AO8" s="104"/>
      <c r="AP8" s="104"/>
      <c r="AQ8" s="104"/>
      <c r="AR8" s="126">
        <v>0</v>
      </c>
      <c r="AS8" s="126">
        <v>0</v>
      </c>
      <c r="AT8" s="126">
        <v>0</v>
      </c>
      <c r="AU8" s="126">
        <v>0</v>
      </c>
      <c r="AV8" s="126">
        <v>0</v>
      </c>
      <c r="AW8" s="126">
        <v>0</v>
      </c>
      <c r="AX8" s="126">
        <v>0</v>
      </c>
      <c r="AY8" s="126"/>
      <c r="AZ8" s="101"/>
      <c r="BA8" s="126"/>
      <c r="BB8" s="126"/>
      <c r="BC8" s="103"/>
      <c r="BD8" s="126"/>
      <c r="BE8" s="112"/>
      <c r="BF8" s="126"/>
      <c r="BG8" s="105" t="str">
        <f t="shared" si="8"/>
        <v>description: "Ic торм.", note: "Действующее значение тормозного тока фазы C", group: "measurement", minValue: null, maxValue: null, step: null, units: "А", defaultValue: null, eventRegistration: 0</v>
      </c>
      <c r="BH8" s="106"/>
    </row>
    <row r="9" spans="1:16379" s="127" customFormat="1" ht="15.75" x14ac:dyDescent="0.25">
      <c r="A9" s="98"/>
      <c r="B9" s="98" t="s">
        <v>50</v>
      </c>
      <c r="C9" s="125"/>
      <c r="D9" s="114"/>
      <c r="E9" s="99" t="s">
        <v>164</v>
      </c>
      <c r="F9" s="94" t="s">
        <v>165</v>
      </c>
      <c r="G9" s="94" t="s">
        <v>165</v>
      </c>
      <c r="H9" s="99"/>
      <c r="I9" s="99">
        <f t="shared" ref="I9:I19" si="9">LEN(F9)</f>
        <v>15</v>
      </c>
      <c r="J9" s="99" t="str">
        <f t="shared" ref="J9:J19" si="10">IF(LEN(F9)&lt;=$J$1,F9,"")</f>
        <v>Ia диф. (2гарм)</v>
      </c>
      <c r="K9" s="98" t="s">
        <v>158</v>
      </c>
      <c r="L9" s="108" t="s">
        <v>129</v>
      </c>
      <c r="M9" s="82" t="s">
        <v>52</v>
      </c>
      <c r="N9" s="82" t="s">
        <v>52</v>
      </c>
      <c r="O9" s="82"/>
      <c r="P9" s="109"/>
      <c r="Q9" s="109"/>
      <c r="R9" s="125" t="s">
        <v>199</v>
      </c>
      <c r="S9" s="125" t="s">
        <v>53</v>
      </c>
      <c r="T9" s="125" t="s">
        <v>53</v>
      </c>
      <c r="U9" s="125" t="s">
        <v>53</v>
      </c>
      <c r="V9" s="82"/>
      <c r="W9" s="82"/>
      <c r="X9" s="125" t="s">
        <v>53</v>
      </c>
      <c r="Y9" s="82">
        <v>0</v>
      </c>
      <c r="Z9" s="95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/>
      <c r="AJ9" s="104"/>
      <c r="AK9" s="104"/>
      <c r="AL9" s="104"/>
      <c r="AM9" s="104"/>
      <c r="AN9" s="104"/>
      <c r="AO9" s="104"/>
      <c r="AP9" s="104"/>
      <c r="AQ9" s="104"/>
      <c r="AR9" s="126">
        <v>0</v>
      </c>
      <c r="AS9" s="126">
        <v>0</v>
      </c>
      <c r="AT9" s="126">
        <v>0</v>
      </c>
      <c r="AU9" s="126">
        <v>0</v>
      </c>
      <c r="AV9" s="126">
        <v>0</v>
      </c>
      <c r="AW9" s="126">
        <v>0</v>
      </c>
      <c r="AX9" s="126">
        <v>0</v>
      </c>
      <c r="AY9" s="126"/>
      <c r="AZ9" s="101"/>
      <c r="BA9" s="126"/>
      <c r="BB9" s="126"/>
      <c r="BC9" s="103"/>
      <c r="BD9" s="126"/>
      <c r="BE9" s="112"/>
      <c r="BF9" s="126"/>
      <c r="BG9" s="105" t="str">
        <f t="shared" ref="BG9:BG19" si="11">CONCATENATE("description: """,F9,"""", ", ", "note: """,E9,"""",", ","group: """, B9, """",", ","minValue: ", S9,", ","maxValue: ", T9,", ","step: ", U9,", ","units: """, R9, """",", ","defaultValue: ", X9,", ","eventRegistration: ", Y9,)</f>
        <v>description: "Ia диф. (2гарм)", note: "Действующее значение 2 гармоники дифференциального тока фазы A", group: "measurement", minValue: null, maxValue: null, step: null, units: "А", defaultValue: null, eventRegistration: 0</v>
      </c>
      <c r="BH9" s="106"/>
    </row>
    <row r="10" spans="1:16379" s="127" customFormat="1" ht="15.75" x14ac:dyDescent="0.25">
      <c r="A10" s="98"/>
      <c r="B10" s="98" t="s">
        <v>50</v>
      </c>
      <c r="C10" s="125"/>
      <c r="D10" s="114"/>
      <c r="E10" s="99" t="s">
        <v>166</v>
      </c>
      <c r="F10" s="94" t="s">
        <v>167</v>
      </c>
      <c r="G10" s="94" t="s">
        <v>167</v>
      </c>
      <c r="H10" s="99"/>
      <c r="I10" s="99">
        <f t="shared" si="9"/>
        <v>15</v>
      </c>
      <c r="J10" s="99" t="str">
        <f t="shared" si="10"/>
        <v>Ib диф. (2гарм)</v>
      </c>
      <c r="K10" s="98" t="s">
        <v>159</v>
      </c>
      <c r="L10" s="108" t="s">
        <v>129</v>
      </c>
      <c r="M10" s="82" t="s">
        <v>52</v>
      </c>
      <c r="N10" s="82" t="s">
        <v>52</v>
      </c>
      <c r="O10" s="82"/>
      <c r="P10" s="109"/>
      <c r="Q10" s="109"/>
      <c r="R10" s="125" t="s">
        <v>199</v>
      </c>
      <c r="S10" s="125" t="s">
        <v>53</v>
      </c>
      <c r="T10" s="125" t="s">
        <v>53</v>
      </c>
      <c r="U10" s="125" t="s">
        <v>53</v>
      </c>
      <c r="V10" s="82"/>
      <c r="W10" s="82"/>
      <c r="X10" s="125" t="s">
        <v>53</v>
      </c>
      <c r="Y10" s="82">
        <v>0</v>
      </c>
      <c r="Z10" s="95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/>
      <c r="AJ10" s="104"/>
      <c r="AK10" s="104"/>
      <c r="AL10" s="104"/>
      <c r="AM10" s="104"/>
      <c r="AN10" s="104"/>
      <c r="AO10" s="104"/>
      <c r="AP10" s="104"/>
      <c r="AQ10" s="104"/>
      <c r="AR10" s="126">
        <v>0</v>
      </c>
      <c r="AS10" s="126">
        <v>0</v>
      </c>
      <c r="AT10" s="126">
        <v>0</v>
      </c>
      <c r="AU10" s="126">
        <v>0</v>
      </c>
      <c r="AV10" s="126">
        <v>0</v>
      </c>
      <c r="AW10" s="126">
        <v>0</v>
      </c>
      <c r="AX10" s="126">
        <v>0</v>
      </c>
      <c r="AY10" s="126"/>
      <c r="AZ10" s="101"/>
      <c r="BA10" s="126"/>
      <c r="BB10" s="126"/>
      <c r="BC10" s="103"/>
      <c r="BD10" s="126"/>
      <c r="BE10" s="112"/>
      <c r="BF10" s="126"/>
      <c r="BG10" s="105" t="str">
        <f t="shared" si="11"/>
        <v>description: "Ib диф. (2гарм)", note: "Действующее значение 2 гармоники дифференциального тока фазы B", group: "measurement", minValue: null, maxValue: null, step: null, units: "А", defaultValue: null, eventRegistration: 0</v>
      </c>
      <c r="BH10" s="106"/>
    </row>
    <row r="11" spans="1:16379" s="127" customFormat="1" ht="15.75" x14ac:dyDescent="0.25">
      <c r="A11" s="98"/>
      <c r="B11" s="98" t="s">
        <v>50</v>
      </c>
      <c r="C11" s="125"/>
      <c r="D11" s="114"/>
      <c r="E11" s="99" t="s">
        <v>168</v>
      </c>
      <c r="F11" s="94" t="s">
        <v>169</v>
      </c>
      <c r="G11" s="94" t="s">
        <v>169</v>
      </c>
      <c r="H11" s="99"/>
      <c r="I11" s="99">
        <f t="shared" si="9"/>
        <v>15</v>
      </c>
      <c r="J11" s="99" t="str">
        <f t="shared" si="10"/>
        <v>Ic диф. (2гарм)</v>
      </c>
      <c r="K11" s="98" t="s">
        <v>160</v>
      </c>
      <c r="L11" s="108" t="s">
        <v>129</v>
      </c>
      <c r="M11" s="82" t="s">
        <v>52</v>
      </c>
      <c r="N11" s="82" t="s">
        <v>52</v>
      </c>
      <c r="O11" s="82"/>
      <c r="P11" s="109"/>
      <c r="Q11" s="109"/>
      <c r="R11" s="125" t="s">
        <v>199</v>
      </c>
      <c r="S11" s="125" t="s">
        <v>53</v>
      </c>
      <c r="T11" s="125" t="s">
        <v>53</v>
      </c>
      <c r="U11" s="125" t="s">
        <v>53</v>
      </c>
      <c r="V11" s="82"/>
      <c r="W11" s="82"/>
      <c r="X11" s="125" t="s">
        <v>53</v>
      </c>
      <c r="Y11" s="82">
        <v>0</v>
      </c>
      <c r="Z11" s="95"/>
      <c r="AA11" s="126">
        <v>0</v>
      </c>
      <c r="AB11" s="126"/>
      <c r="AC11" s="126"/>
      <c r="AD11" s="126"/>
      <c r="AE11" s="126"/>
      <c r="AF11" s="126">
        <v>0</v>
      </c>
      <c r="AG11" s="126">
        <v>0</v>
      </c>
      <c r="AH11" s="126">
        <v>0</v>
      </c>
      <c r="AI11" s="117"/>
      <c r="AJ11" s="104"/>
      <c r="AK11" s="104"/>
      <c r="AL11" s="104"/>
      <c r="AM11" s="104"/>
      <c r="AN11" s="104"/>
      <c r="AO11" s="104"/>
      <c r="AP11" s="104"/>
      <c r="AQ11" s="104"/>
      <c r="AR11" s="126">
        <v>0</v>
      </c>
      <c r="AS11" s="126">
        <v>0</v>
      </c>
      <c r="AT11" s="126">
        <v>0</v>
      </c>
      <c r="AU11" s="126">
        <v>0</v>
      </c>
      <c r="AV11" s="126">
        <v>0</v>
      </c>
      <c r="AW11" s="126">
        <v>0</v>
      </c>
      <c r="AX11" s="126">
        <v>0</v>
      </c>
      <c r="AY11" s="126"/>
      <c r="AZ11" s="101"/>
      <c r="BA11" s="126"/>
      <c r="BB11" s="126"/>
      <c r="BC11" s="103"/>
      <c r="BD11" s="126"/>
      <c r="BE11" s="112"/>
      <c r="BF11" s="126"/>
      <c r="BG11" s="105" t="str">
        <f t="shared" si="11"/>
        <v>description: "Ic диф. (2гарм)", note: "Действующее значение 2 гармоники дифференциального тока фазы C", group: "measurement", minValue: null, maxValue: null, step: null, units: "А", defaultValue: null, eventRegistration: 0</v>
      </c>
      <c r="BH11" s="106"/>
    </row>
    <row r="12" spans="1:16379" s="127" customFormat="1" ht="15.75" x14ac:dyDescent="0.25">
      <c r="A12" s="98"/>
      <c r="B12" s="98" t="s">
        <v>50</v>
      </c>
      <c r="C12" s="125"/>
      <c r="D12" s="114"/>
      <c r="E12" s="99" t="s">
        <v>170</v>
      </c>
      <c r="F12" s="94" t="s">
        <v>171</v>
      </c>
      <c r="G12" s="94" t="s">
        <v>171</v>
      </c>
      <c r="H12" s="99"/>
      <c r="I12" s="99">
        <f t="shared" si="9"/>
        <v>15</v>
      </c>
      <c r="J12" s="99" t="str">
        <f t="shared" si="10"/>
        <v>Ia диф. (5гарм)</v>
      </c>
      <c r="K12" s="98" t="s">
        <v>161</v>
      </c>
      <c r="L12" s="108" t="s">
        <v>129</v>
      </c>
      <c r="M12" s="82" t="s">
        <v>52</v>
      </c>
      <c r="N12" s="82" t="s">
        <v>52</v>
      </c>
      <c r="O12" s="82"/>
      <c r="P12" s="109"/>
      <c r="Q12" s="109"/>
      <c r="R12" s="125" t="s">
        <v>199</v>
      </c>
      <c r="S12" s="125" t="s">
        <v>53</v>
      </c>
      <c r="T12" s="125" t="s">
        <v>53</v>
      </c>
      <c r="U12" s="125" t="s">
        <v>53</v>
      </c>
      <c r="V12" s="82"/>
      <c r="W12" s="82"/>
      <c r="X12" s="125" t="s">
        <v>53</v>
      </c>
      <c r="Y12" s="82">
        <v>0</v>
      </c>
      <c r="Z12" s="95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/>
      <c r="AJ12" s="104"/>
      <c r="AK12" s="104"/>
      <c r="AL12" s="104"/>
      <c r="AM12" s="104"/>
      <c r="AN12" s="104"/>
      <c r="AO12" s="104"/>
      <c r="AP12" s="104"/>
      <c r="AQ12" s="104"/>
      <c r="AR12" s="126">
        <v>0</v>
      </c>
      <c r="AS12" s="126">
        <v>0</v>
      </c>
      <c r="AT12" s="126">
        <v>0</v>
      </c>
      <c r="AU12" s="126">
        <v>0</v>
      </c>
      <c r="AV12" s="126">
        <v>0</v>
      </c>
      <c r="AW12" s="126">
        <v>0</v>
      </c>
      <c r="AX12" s="126">
        <v>0</v>
      </c>
      <c r="AY12" s="126"/>
      <c r="AZ12" s="101"/>
      <c r="BA12" s="126"/>
      <c r="BB12" s="126"/>
      <c r="BC12" s="103"/>
      <c r="BD12" s="126"/>
      <c r="BE12" s="112"/>
      <c r="BF12" s="126"/>
      <c r="BG12" s="105" t="str">
        <f t="shared" si="11"/>
        <v>description: "Ia диф. (5гарм)", note: "Действующее значение 5 гармоники дифференциального тока фазы A", group: "measurement", minValue: null, maxValue: null, step: null, units: "А", defaultValue: null, eventRegistration: 0</v>
      </c>
      <c r="BH12" s="106"/>
    </row>
    <row r="13" spans="1:16379" s="127" customFormat="1" ht="15.75" x14ac:dyDescent="0.25">
      <c r="A13" s="98"/>
      <c r="B13" s="98" t="s">
        <v>50</v>
      </c>
      <c r="C13" s="125"/>
      <c r="D13" s="114"/>
      <c r="E13" s="99" t="s">
        <v>172</v>
      </c>
      <c r="F13" s="94" t="s">
        <v>173</v>
      </c>
      <c r="G13" s="94" t="s">
        <v>173</v>
      </c>
      <c r="H13" s="99"/>
      <c r="I13" s="99">
        <f t="shared" si="9"/>
        <v>15</v>
      </c>
      <c r="J13" s="99" t="str">
        <f t="shared" si="10"/>
        <v>Ib диф. (5гарм)</v>
      </c>
      <c r="K13" s="98" t="s">
        <v>162</v>
      </c>
      <c r="L13" s="108" t="s">
        <v>129</v>
      </c>
      <c r="M13" s="82" t="s">
        <v>52</v>
      </c>
      <c r="N13" s="82" t="s">
        <v>52</v>
      </c>
      <c r="O13" s="82"/>
      <c r="P13" s="109"/>
      <c r="Q13" s="109"/>
      <c r="R13" s="125" t="s">
        <v>199</v>
      </c>
      <c r="S13" s="125" t="s">
        <v>53</v>
      </c>
      <c r="T13" s="125" t="s">
        <v>53</v>
      </c>
      <c r="U13" s="125" t="s">
        <v>53</v>
      </c>
      <c r="V13" s="82"/>
      <c r="W13" s="82"/>
      <c r="X13" s="125" t="s">
        <v>53</v>
      </c>
      <c r="Y13" s="82">
        <v>0</v>
      </c>
      <c r="Z13" s="95"/>
      <c r="AA13" s="126">
        <v>0</v>
      </c>
      <c r="AB13" s="126"/>
      <c r="AC13" s="126"/>
      <c r="AD13" s="126"/>
      <c r="AE13" s="126"/>
      <c r="AF13" s="126">
        <v>0</v>
      </c>
      <c r="AG13" s="126">
        <v>0</v>
      </c>
      <c r="AH13" s="126">
        <v>0</v>
      </c>
      <c r="AI13" s="117"/>
      <c r="AJ13" s="104"/>
      <c r="AK13" s="104"/>
      <c r="AL13" s="104"/>
      <c r="AM13" s="104"/>
      <c r="AN13" s="104"/>
      <c r="AO13" s="104"/>
      <c r="AP13" s="104"/>
      <c r="AQ13" s="104"/>
      <c r="AR13" s="126">
        <v>0</v>
      </c>
      <c r="AS13" s="126">
        <v>0</v>
      </c>
      <c r="AT13" s="126">
        <v>0</v>
      </c>
      <c r="AU13" s="126">
        <v>0</v>
      </c>
      <c r="AV13" s="126">
        <v>0</v>
      </c>
      <c r="AW13" s="126">
        <v>0</v>
      </c>
      <c r="AX13" s="126">
        <v>0</v>
      </c>
      <c r="AY13" s="126"/>
      <c r="AZ13" s="101"/>
      <c r="BA13" s="126"/>
      <c r="BB13" s="126"/>
      <c r="BC13" s="103"/>
      <c r="BD13" s="126"/>
      <c r="BE13" s="112"/>
      <c r="BF13" s="126"/>
      <c r="BG13" s="105" t="str">
        <f t="shared" si="11"/>
        <v>description: "Ib диф. (5гарм)", note: "Действующее значение 5 гармоники дифференциального тока фазы B", group: "measurement", minValue: null, maxValue: null, step: null, units: "А", defaultValue: null, eventRegistration: 0</v>
      </c>
      <c r="BH13" s="106"/>
    </row>
    <row r="14" spans="1:16379" s="127" customFormat="1" ht="15.75" x14ac:dyDescent="0.25">
      <c r="A14" s="98"/>
      <c r="B14" s="98" t="s">
        <v>50</v>
      </c>
      <c r="C14" s="125"/>
      <c r="D14" s="114"/>
      <c r="E14" s="99" t="s">
        <v>174</v>
      </c>
      <c r="F14" s="94" t="s">
        <v>175</v>
      </c>
      <c r="G14" s="94" t="s">
        <v>175</v>
      </c>
      <c r="H14" s="99"/>
      <c r="I14" s="99">
        <f t="shared" si="9"/>
        <v>15</v>
      </c>
      <c r="J14" s="99" t="str">
        <f t="shared" si="10"/>
        <v>Ic диф. (5гарм)</v>
      </c>
      <c r="K14" s="98" t="s">
        <v>163</v>
      </c>
      <c r="L14" s="108" t="s">
        <v>129</v>
      </c>
      <c r="M14" s="82" t="s">
        <v>52</v>
      </c>
      <c r="N14" s="82" t="s">
        <v>52</v>
      </c>
      <c r="O14" s="82"/>
      <c r="P14" s="109"/>
      <c r="Q14" s="109"/>
      <c r="R14" s="125" t="s">
        <v>199</v>
      </c>
      <c r="S14" s="125" t="s">
        <v>53</v>
      </c>
      <c r="T14" s="125" t="s">
        <v>53</v>
      </c>
      <c r="U14" s="125" t="s">
        <v>53</v>
      </c>
      <c r="V14" s="82"/>
      <c r="W14" s="82"/>
      <c r="X14" s="125" t="s">
        <v>53</v>
      </c>
      <c r="Y14" s="82">
        <v>0</v>
      </c>
      <c r="Z14" s="95"/>
      <c r="AA14" s="126">
        <v>0</v>
      </c>
      <c r="AB14" s="126"/>
      <c r="AC14" s="126"/>
      <c r="AD14" s="126"/>
      <c r="AE14" s="126"/>
      <c r="AF14" s="126">
        <v>0</v>
      </c>
      <c r="AG14" s="126">
        <v>0</v>
      </c>
      <c r="AH14" s="126">
        <v>0</v>
      </c>
      <c r="AI14" s="117"/>
      <c r="AJ14" s="104"/>
      <c r="AK14" s="104"/>
      <c r="AL14" s="104"/>
      <c r="AM14" s="104"/>
      <c r="AN14" s="104"/>
      <c r="AO14" s="104"/>
      <c r="AP14" s="104"/>
      <c r="AQ14" s="104"/>
      <c r="AR14" s="126">
        <v>0</v>
      </c>
      <c r="AS14" s="126">
        <v>0</v>
      </c>
      <c r="AT14" s="126">
        <v>0</v>
      </c>
      <c r="AU14" s="126">
        <v>0</v>
      </c>
      <c r="AV14" s="126">
        <v>0</v>
      </c>
      <c r="AW14" s="126">
        <v>0</v>
      </c>
      <c r="AX14" s="126">
        <v>0</v>
      </c>
      <c r="AY14" s="126"/>
      <c r="AZ14" s="101"/>
      <c r="BA14" s="126"/>
      <c r="BB14" s="126"/>
      <c r="BC14" s="103"/>
      <c r="BD14" s="126"/>
      <c r="BE14" s="112"/>
      <c r="BF14" s="126"/>
      <c r="BG14" s="105" t="str">
        <f t="shared" si="11"/>
        <v>description: "Ic диф. (5гарм)", note: "Действующее значение 5 гармоники дифференциального тока фазы C", group: "measurement", minValue: null, maxValue: null, step: null, units: "А", defaultValue: null, eventRegistration: 0</v>
      </c>
      <c r="BH14" s="106"/>
    </row>
    <row r="15" spans="1:16379" s="127" customFormat="1" ht="15.75" x14ac:dyDescent="0.25">
      <c r="A15" s="98"/>
      <c r="B15" s="98" t="s">
        <v>50</v>
      </c>
      <c r="C15" s="125"/>
      <c r="D15" s="114"/>
      <c r="E15" s="99" t="s">
        <v>532</v>
      </c>
      <c r="F15" s="94" t="s">
        <v>176</v>
      </c>
      <c r="G15" s="94" t="s">
        <v>176</v>
      </c>
      <c r="H15" s="99"/>
      <c r="I15" s="99">
        <f t="shared" si="9"/>
        <v>12</v>
      </c>
      <c r="J15" s="99" t="str">
        <f t="shared" si="10"/>
        <v>Ia амп. ст.1</v>
      </c>
      <c r="K15" s="98" t="s">
        <v>177</v>
      </c>
      <c r="L15" s="108" t="s">
        <v>129</v>
      </c>
      <c r="M15" s="82" t="s">
        <v>52</v>
      </c>
      <c r="N15" s="82" t="s">
        <v>52</v>
      </c>
      <c r="O15" s="82"/>
      <c r="P15" s="109"/>
      <c r="Q15" s="109"/>
      <c r="R15" s="125" t="s">
        <v>199</v>
      </c>
      <c r="S15" s="125" t="s">
        <v>53</v>
      </c>
      <c r="T15" s="125" t="s">
        <v>53</v>
      </c>
      <c r="U15" s="125" t="s">
        <v>53</v>
      </c>
      <c r="V15" s="82"/>
      <c r="W15" s="82"/>
      <c r="X15" s="125" t="s">
        <v>53</v>
      </c>
      <c r="Y15" s="82">
        <v>0</v>
      </c>
      <c r="Z15" s="95"/>
      <c r="AA15" s="126">
        <v>0</v>
      </c>
      <c r="AB15" s="126"/>
      <c r="AC15" s="126"/>
      <c r="AD15" s="126"/>
      <c r="AE15" s="126"/>
      <c r="AF15" s="126">
        <v>0</v>
      </c>
      <c r="AG15" s="126">
        <v>0</v>
      </c>
      <c r="AH15" s="126">
        <v>0</v>
      </c>
      <c r="AI15" s="117"/>
      <c r="AJ15" s="104"/>
      <c r="AK15" s="104"/>
      <c r="AL15" s="104"/>
      <c r="AM15" s="104"/>
      <c r="AN15" s="104"/>
      <c r="AO15" s="104"/>
      <c r="AP15" s="104"/>
      <c r="AQ15" s="104"/>
      <c r="AR15" s="126">
        <v>0</v>
      </c>
      <c r="AS15" s="126">
        <v>0</v>
      </c>
      <c r="AT15" s="126">
        <v>0</v>
      </c>
      <c r="AU15" s="126">
        <v>0</v>
      </c>
      <c r="AV15" s="126">
        <v>0</v>
      </c>
      <c r="AW15" s="126">
        <v>0</v>
      </c>
      <c r="AX15" s="126">
        <v>0</v>
      </c>
      <c r="AY15" s="126"/>
      <c r="AZ15" s="101"/>
      <c r="BA15" s="126"/>
      <c r="BB15" s="126"/>
      <c r="BC15" s="103"/>
      <c r="BD15" s="126"/>
      <c r="BE15" s="112"/>
      <c r="BF15" s="126"/>
      <c r="BG15" s="105" t="str">
        <f t="shared" si="11"/>
        <v>description: "Ia амп. ст.1", note: "Амплитудное значение тока фазы A стороны 1", group: "measurement", minValue: null, maxValue: null, step: null, units: "А", defaultValue: null, eventRegistration: 0</v>
      </c>
      <c r="BH15" s="106"/>
    </row>
    <row r="16" spans="1:16379" s="127" customFormat="1" ht="15.75" x14ac:dyDescent="0.25">
      <c r="A16" s="98"/>
      <c r="B16" s="98" t="s">
        <v>50</v>
      </c>
      <c r="C16" s="125"/>
      <c r="D16" s="114"/>
      <c r="E16" s="99" t="s">
        <v>533</v>
      </c>
      <c r="F16" s="94" t="s">
        <v>178</v>
      </c>
      <c r="G16" s="94" t="s">
        <v>178</v>
      </c>
      <c r="H16" s="99"/>
      <c r="I16" s="99">
        <f t="shared" si="9"/>
        <v>12</v>
      </c>
      <c r="J16" s="99" t="str">
        <f t="shared" si="10"/>
        <v>Ib амп. ст.1</v>
      </c>
      <c r="K16" s="98" t="s">
        <v>515</v>
      </c>
      <c r="L16" s="108" t="s">
        <v>129</v>
      </c>
      <c r="M16" s="82" t="s">
        <v>52</v>
      </c>
      <c r="N16" s="82" t="s">
        <v>52</v>
      </c>
      <c r="O16" s="82"/>
      <c r="P16" s="109"/>
      <c r="Q16" s="109"/>
      <c r="R16" s="125" t="s">
        <v>199</v>
      </c>
      <c r="S16" s="125" t="s">
        <v>53</v>
      </c>
      <c r="T16" s="125" t="s">
        <v>53</v>
      </c>
      <c r="U16" s="125" t="s">
        <v>53</v>
      </c>
      <c r="V16" s="82"/>
      <c r="W16" s="82"/>
      <c r="X16" s="125" t="s">
        <v>53</v>
      </c>
      <c r="Y16" s="82">
        <v>0</v>
      </c>
      <c r="Z16" s="95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/>
      <c r="AJ16" s="104"/>
      <c r="AK16" s="104"/>
      <c r="AL16" s="104"/>
      <c r="AM16" s="104"/>
      <c r="AN16" s="104"/>
      <c r="AO16" s="104"/>
      <c r="AP16" s="104"/>
      <c r="AQ16" s="104"/>
      <c r="AR16" s="126">
        <v>0</v>
      </c>
      <c r="AS16" s="126">
        <v>0</v>
      </c>
      <c r="AT16" s="126">
        <v>0</v>
      </c>
      <c r="AU16" s="126">
        <v>0</v>
      </c>
      <c r="AV16" s="126">
        <v>0</v>
      </c>
      <c r="AW16" s="126">
        <v>0</v>
      </c>
      <c r="AX16" s="126">
        <v>0</v>
      </c>
      <c r="AY16" s="126"/>
      <c r="AZ16" s="101"/>
      <c r="BA16" s="126"/>
      <c r="BB16" s="126"/>
      <c r="BC16" s="103"/>
      <c r="BD16" s="126"/>
      <c r="BE16" s="112"/>
      <c r="BF16" s="126"/>
      <c r="BG16" s="105" t="str">
        <f t="shared" si="11"/>
        <v>description: "Ib амп. ст.1", note: "Амплитудное значение тока фазы B стороны 1", group: "measurement", minValue: null, maxValue: null, step: null, units: "А", defaultValue: null, eventRegistration: 0</v>
      </c>
      <c r="BH16" s="106"/>
    </row>
    <row r="17" spans="1:60" s="127" customFormat="1" ht="15.75" x14ac:dyDescent="0.25">
      <c r="A17" s="98"/>
      <c r="B17" s="98" t="s">
        <v>50</v>
      </c>
      <c r="C17" s="125"/>
      <c r="D17" s="114"/>
      <c r="E17" s="99" t="s">
        <v>534</v>
      </c>
      <c r="F17" s="94" t="s">
        <v>179</v>
      </c>
      <c r="G17" s="94" t="s">
        <v>179</v>
      </c>
      <c r="H17" s="99"/>
      <c r="I17" s="99">
        <f t="shared" si="9"/>
        <v>12</v>
      </c>
      <c r="J17" s="99" t="str">
        <f t="shared" si="10"/>
        <v>Ic амп. ст.1</v>
      </c>
      <c r="K17" s="98" t="s">
        <v>516</v>
      </c>
      <c r="L17" s="108" t="s">
        <v>129</v>
      </c>
      <c r="M17" s="82" t="s">
        <v>52</v>
      </c>
      <c r="N17" s="82" t="s">
        <v>52</v>
      </c>
      <c r="O17" s="82"/>
      <c r="P17" s="109"/>
      <c r="Q17" s="109"/>
      <c r="R17" s="125" t="s">
        <v>199</v>
      </c>
      <c r="S17" s="125" t="s">
        <v>53</v>
      </c>
      <c r="T17" s="125" t="s">
        <v>53</v>
      </c>
      <c r="U17" s="125" t="s">
        <v>53</v>
      </c>
      <c r="V17" s="82"/>
      <c r="W17" s="82"/>
      <c r="X17" s="125" t="s">
        <v>53</v>
      </c>
      <c r="Y17" s="82">
        <v>0</v>
      </c>
      <c r="Z17" s="95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/>
      <c r="AJ17" s="104"/>
      <c r="AK17" s="104"/>
      <c r="AL17" s="104"/>
      <c r="AM17" s="104"/>
      <c r="AN17" s="104"/>
      <c r="AO17" s="104"/>
      <c r="AP17" s="104"/>
      <c r="AQ17" s="104"/>
      <c r="AR17" s="126">
        <v>0</v>
      </c>
      <c r="AS17" s="126">
        <v>0</v>
      </c>
      <c r="AT17" s="126">
        <v>0</v>
      </c>
      <c r="AU17" s="126">
        <v>0</v>
      </c>
      <c r="AV17" s="126">
        <v>0</v>
      </c>
      <c r="AW17" s="126">
        <v>0</v>
      </c>
      <c r="AX17" s="126">
        <v>0</v>
      </c>
      <c r="AY17" s="126"/>
      <c r="AZ17" s="101"/>
      <c r="BA17" s="126"/>
      <c r="BB17" s="126"/>
      <c r="BC17" s="103"/>
      <c r="BD17" s="126"/>
      <c r="BE17" s="112"/>
      <c r="BF17" s="126"/>
      <c r="BG17" s="105" t="str">
        <f t="shared" si="11"/>
        <v>description: "Ic амп. ст.1", note: "Амплитудное значение тока фазы C стороны 1", group: "measurement", minValue: null, maxValue: null, step: null, units: "А", defaultValue: null, eventRegistration: 0</v>
      </c>
      <c r="BH17" s="106"/>
    </row>
    <row r="18" spans="1:60" s="127" customFormat="1" ht="15.75" x14ac:dyDescent="0.25">
      <c r="A18" s="98"/>
      <c r="B18" s="98" t="s">
        <v>50</v>
      </c>
      <c r="C18" s="125"/>
      <c r="D18" s="114"/>
      <c r="E18" s="99" t="s">
        <v>535</v>
      </c>
      <c r="F18" s="94" t="s">
        <v>180</v>
      </c>
      <c r="G18" s="94" t="s">
        <v>180</v>
      </c>
      <c r="H18" s="99"/>
      <c r="I18" s="99">
        <f t="shared" si="9"/>
        <v>12</v>
      </c>
      <c r="J18" s="99" t="str">
        <f t="shared" si="10"/>
        <v>Ia амп. ст.2</v>
      </c>
      <c r="K18" s="98" t="s">
        <v>517</v>
      </c>
      <c r="L18" s="108" t="s">
        <v>129</v>
      </c>
      <c r="M18" s="82" t="s">
        <v>52</v>
      </c>
      <c r="N18" s="82" t="s">
        <v>52</v>
      </c>
      <c r="O18" s="82"/>
      <c r="P18" s="109"/>
      <c r="Q18" s="109"/>
      <c r="R18" s="125" t="s">
        <v>199</v>
      </c>
      <c r="S18" s="125" t="s">
        <v>53</v>
      </c>
      <c r="T18" s="125" t="s">
        <v>53</v>
      </c>
      <c r="U18" s="125" t="s">
        <v>53</v>
      </c>
      <c r="V18" s="82"/>
      <c r="W18" s="82"/>
      <c r="X18" s="125" t="s">
        <v>53</v>
      </c>
      <c r="Y18" s="82">
        <v>0</v>
      </c>
      <c r="Z18" s="95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/>
      <c r="AJ18" s="104"/>
      <c r="AK18" s="104"/>
      <c r="AL18" s="104"/>
      <c r="AM18" s="104"/>
      <c r="AN18" s="104"/>
      <c r="AO18" s="104"/>
      <c r="AP18" s="104"/>
      <c r="AQ18" s="104"/>
      <c r="AR18" s="126">
        <v>0</v>
      </c>
      <c r="AS18" s="126">
        <v>0</v>
      </c>
      <c r="AT18" s="126">
        <v>0</v>
      </c>
      <c r="AU18" s="126">
        <v>0</v>
      </c>
      <c r="AV18" s="126">
        <v>0</v>
      </c>
      <c r="AW18" s="126">
        <v>0</v>
      </c>
      <c r="AX18" s="126">
        <v>0</v>
      </c>
      <c r="AY18" s="126"/>
      <c r="AZ18" s="101"/>
      <c r="BA18" s="126"/>
      <c r="BB18" s="126"/>
      <c r="BC18" s="103"/>
      <c r="BD18" s="126"/>
      <c r="BE18" s="112"/>
      <c r="BF18" s="126"/>
      <c r="BG18" s="105" t="str">
        <f t="shared" si="11"/>
        <v>description: "Ia амп. ст.2", note: "Амплитудное значение тока фазы A стороны 2", group: "measurement", minValue: null, maxValue: null, step: null, units: "А", defaultValue: null, eventRegistration: 0</v>
      </c>
      <c r="BH18" s="106"/>
    </row>
    <row r="19" spans="1:60" s="127" customFormat="1" ht="15.75" x14ac:dyDescent="0.25">
      <c r="A19" s="98"/>
      <c r="B19" s="98" t="s">
        <v>50</v>
      </c>
      <c r="C19" s="125"/>
      <c r="D19" s="114"/>
      <c r="E19" s="99" t="s">
        <v>536</v>
      </c>
      <c r="F19" s="94" t="s">
        <v>181</v>
      </c>
      <c r="G19" s="94" t="s">
        <v>181</v>
      </c>
      <c r="H19" s="99"/>
      <c r="I19" s="99">
        <f t="shared" si="9"/>
        <v>12</v>
      </c>
      <c r="J19" s="99" t="str">
        <f t="shared" si="10"/>
        <v>Ib амп. ст.2</v>
      </c>
      <c r="K19" s="98" t="s">
        <v>518</v>
      </c>
      <c r="L19" s="108" t="s">
        <v>129</v>
      </c>
      <c r="M19" s="82" t="s">
        <v>52</v>
      </c>
      <c r="N19" s="82" t="s">
        <v>52</v>
      </c>
      <c r="O19" s="82"/>
      <c r="P19" s="109"/>
      <c r="Q19" s="109"/>
      <c r="R19" s="125" t="s">
        <v>199</v>
      </c>
      <c r="S19" s="125" t="s">
        <v>53</v>
      </c>
      <c r="T19" s="125" t="s">
        <v>53</v>
      </c>
      <c r="U19" s="125" t="s">
        <v>53</v>
      </c>
      <c r="V19" s="82"/>
      <c r="W19" s="82"/>
      <c r="X19" s="125" t="s">
        <v>53</v>
      </c>
      <c r="Y19" s="82">
        <v>0</v>
      </c>
      <c r="Z19" s="95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/>
      <c r="AJ19" s="104"/>
      <c r="AK19" s="104"/>
      <c r="AL19" s="104"/>
      <c r="AM19" s="104"/>
      <c r="AN19" s="104"/>
      <c r="AO19" s="104"/>
      <c r="AP19" s="104"/>
      <c r="AQ19" s="104"/>
      <c r="AR19" s="126">
        <v>0</v>
      </c>
      <c r="AS19" s="126">
        <v>0</v>
      </c>
      <c r="AT19" s="126">
        <v>0</v>
      </c>
      <c r="AU19" s="126">
        <v>0</v>
      </c>
      <c r="AV19" s="126">
        <v>0</v>
      </c>
      <c r="AW19" s="126">
        <v>0</v>
      </c>
      <c r="AX19" s="126">
        <v>0</v>
      </c>
      <c r="AY19" s="126"/>
      <c r="AZ19" s="101"/>
      <c r="BA19" s="126"/>
      <c r="BB19" s="126"/>
      <c r="BC19" s="103"/>
      <c r="BD19" s="126"/>
      <c r="BE19" s="112"/>
      <c r="BF19" s="126"/>
      <c r="BG19" s="105" t="str">
        <f t="shared" si="11"/>
        <v>description: "Ib амп. ст.2", note: "Амплитудное значение тока фазы B стороны 2", group: "measurement", minValue: null, maxValue: null, step: null, units: "А", defaultValue: null, eventRegistration: 0</v>
      </c>
      <c r="BH19" s="106"/>
    </row>
    <row r="20" spans="1:60" s="127" customFormat="1" ht="15.75" x14ac:dyDescent="0.25">
      <c r="A20" s="98"/>
      <c r="B20" s="98" t="s">
        <v>50</v>
      </c>
      <c r="C20" s="125"/>
      <c r="D20" s="114"/>
      <c r="E20" s="99" t="s">
        <v>537</v>
      </c>
      <c r="F20" s="94" t="s">
        <v>182</v>
      </c>
      <c r="G20" s="94" t="s">
        <v>182</v>
      </c>
      <c r="H20" s="99"/>
      <c r="I20" s="99">
        <f t="shared" ref="I20:I21" si="12">LEN(F20)</f>
        <v>12</v>
      </c>
      <c r="J20" s="99" t="str">
        <f t="shared" ref="J20:J21" si="13">IF(LEN(F20)&lt;=$J$1,F20,"")</f>
        <v>Ic амп. ст.2</v>
      </c>
      <c r="K20" s="98" t="s">
        <v>519</v>
      </c>
      <c r="L20" s="108" t="s">
        <v>129</v>
      </c>
      <c r="M20" s="82" t="s">
        <v>52</v>
      </c>
      <c r="N20" s="82" t="s">
        <v>52</v>
      </c>
      <c r="O20" s="82"/>
      <c r="P20" s="109"/>
      <c r="Q20" s="109"/>
      <c r="R20" s="125" t="s">
        <v>199</v>
      </c>
      <c r="S20" s="125" t="s">
        <v>53</v>
      </c>
      <c r="T20" s="125" t="s">
        <v>53</v>
      </c>
      <c r="U20" s="125" t="s">
        <v>53</v>
      </c>
      <c r="V20" s="82"/>
      <c r="W20" s="82"/>
      <c r="X20" s="125" t="s">
        <v>53</v>
      </c>
      <c r="Y20" s="82">
        <v>0</v>
      </c>
      <c r="Z20" s="95"/>
      <c r="AA20" s="126">
        <v>0</v>
      </c>
      <c r="AB20" s="126"/>
      <c r="AC20" s="126"/>
      <c r="AD20" s="126"/>
      <c r="AE20" s="126"/>
      <c r="AF20" s="126">
        <v>0</v>
      </c>
      <c r="AG20" s="126">
        <v>0</v>
      </c>
      <c r="AH20" s="126">
        <v>0</v>
      </c>
      <c r="AI20" s="117"/>
      <c r="AJ20" s="104"/>
      <c r="AK20" s="104"/>
      <c r="AL20" s="104"/>
      <c r="AM20" s="104"/>
      <c r="AN20" s="104"/>
      <c r="AO20" s="104"/>
      <c r="AP20" s="104"/>
      <c r="AQ20" s="104"/>
      <c r="AR20" s="126">
        <v>0</v>
      </c>
      <c r="AS20" s="126">
        <v>0</v>
      </c>
      <c r="AT20" s="126">
        <v>0</v>
      </c>
      <c r="AU20" s="126">
        <v>0</v>
      </c>
      <c r="AV20" s="126">
        <v>0</v>
      </c>
      <c r="AW20" s="126">
        <v>0</v>
      </c>
      <c r="AX20" s="126">
        <v>0</v>
      </c>
      <c r="AY20" s="126"/>
      <c r="AZ20" s="101"/>
      <c r="BA20" s="126"/>
      <c r="BB20" s="126"/>
      <c r="BC20" s="103"/>
      <c r="BD20" s="126"/>
      <c r="BE20" s="112"/>
      <c r="BF20" s="126"/>
      <c r="BG20" s="105" t="str">
        <f t="shared" ref="BG20:BG21" si="14">CONCATENATE("description: """,F20,"""", ", ", "note: """,E20,"""",", ","group: """, B20, """",", ","minValue: ", S20,", ","maxValue: ", T20,", ","step: ", U20,", ","units: """, R20, """",", ","defaultValue: ", X20,", ","eventRegistration: ", Y20,)</f>
        <v>description: "Ic амп. ст.2", note: "Амплитудное значение тока фазы C стороны 2", group: "measurement", minValue: null, maxValue: null, step: null, units: "А", defaultValue: null, eventRegistration: 0</v>
      </c>
      <c r="BH20" s="106"/>
    </row>
    <row r="21" spans="1:60" s="127" customFormat="1" ht="15.75" x14ac:dyDescent="0.25">
      <c r="A21" s="98"/>
      <c r="B21" s="98" t="s">
        <v>50</v>
      </c>
      <c r="C21" s="125"/>
      <c r="D21" s="114"/>
      <c r="E21" s="99" t="s">
        <v>538</v>
      </c>
      <c r="F21" s="94" t="s">
        <v>183</v>
      </c>
      <c r="G21" s="94" t="s">
        <v>183</v>
      </c>
      <c r="H21" s="99"/>
      <c r="I21" s="99">
        <f t="shared" si="12"/>
        <v>12</v>
      </c>
      <c r="J21" s="99" t="str">
        <f t="shared" si="13"/>
        <v>Ia амп. ст.3</v>
      </c>
      <c r="K21" s="98" t="s">
        <v>520</v>
      </c>
      <c r="L21" s="108" t="s">
        <v>129</v>
      </c>
      <c r="M21" s="82" t="s">
        <v>52</v>
      </c>
      <c r="N21" s="82" t="s">
        <v>52</v>
      </c>
      <c r="O21" s="82"/>
      <c r="P21" s="109"/>
      <c r="Q21" s="109"/>
      <c r="R21" s="125" t="s">
        <v>199</v>
      </c>
      <c r="S21" s="125" t="s">
        <v>53</v>
      </c>
      <c r="T21" s="125" t="s">
        <v>53</v>
      </c>
      <c r="U21" s="125" t="s">
        <v>53</v>
      </c>
      <c r="V21" s="82"/>
      <c r="W21" s="82"/>
      <c r="X21" s="125" t="s">
        <v>53</v>
      </c>
      <c r="Y21" s="82">
        <v>0</v>
      </c>
      <c r="Z21" s="95"/>
      <c r="AA21" s="126">
        <v>0</v>
      </c>
      <c r="AB21" s="126"/>
      <c r="AC21" s="126"/>
      <c r="AD21" s="126"/>
      <c r="AE21" s="126"/>
      <c r="AF21" s="126">
        <v>0</v>
      </c>
      <c r="AG21" s="126">
        <v>0</v>
      </c>
      <c r="AH21" s="126">
        <v>0</v>
      </c>
      <c r="AI21" s="117"/>
      <c r="AJ21" s="104"/>
      <c r="AK21" s="104"/>
      <c r="AL21" s="104"/>
      <c r="AM21" s="104"/>
      <c r="AN21" s="104"/>
      <c r="AO21" s="104"/>
      <c r="AP21" s="104"/>
      <c r="AQ21" s="104"/>
      <c r="AR21" s="126">
        <v>0</v>
      </c>
      <c r="AS21" s="126">
        <v>0</v>
      </c>
      <c r="AT21" s="126">
        <v>0</v>
      </c>
      <c r="AU21" s="126">
        <v>0</v>
      </c>
      <c r="AV21" s="126">
        <v>0</v>
      </c>
      <c r="AW21" s="126">
        <v>0</v>
      </c>
      <c r="AX21" s="126">
        <v>0</v>
      </c>
      <c r="AY21" s="126"/>
      <c r="AZ21" s="101"/>
      <c r="BA21" s="126"/>
      <c r="BB21" s="126"/>
      <c r="BC21" s="103"/>
      <c r="BD21" s="126"/>
      <c r="BE21" s="112"/>
      <c r="BF21" s="126"/>
      <c r="BG21" s="105" t="str">
        <f t="shared" si="14"/>
        <v>description: "Ia амп. ст.3", note: "Амплитудное значение тока фазы A стороны 3", group: "measurement", minValue: null, maxValue: null, step: null, units: "А", defaultValue: null, eventRegistration: 0</v>
      </c>
      <c r="BH21" s="106"/>
    </row>
    <row r="22" spans="1:60" s="127" customFormat="1" ht="15.75" x14ac:dyDescent="0.25">
      <c r="A22" s="98"/>
      <c r="B22" s="98" t="s">
        <v>50</v>
      </c>
      <c r="C22" s="125"/>
      <c r="D22" s="114"/>
      <c r="E22" s="99" t="s">
        <v>539</v>
      </c>
      <c r="F22" s="94" t="s">
        <v>184</v>
      </c>
      <c r="G22" s="94" t="s">
        <v>184</v>
      </c>
      <c r="H22" s="99"/>
      <c r="I22" s="99">
        <f t="shared" ref="I22:I26" si="15">LEN(F22)</f>
        <v>12</v>
      </c>
      <c r="J22" s="99" t="str">
        <f t="shared" ref="J22:J26" si="16">IF(LEN(F22)&lt;=$J$1,F22,"")</f>
        <v>Ib амп. ст.3</v>
      </c>
      <c r="K22" s="98" t="s">
        <v>521</v>
      </c>
      <c r="L22" s="108" t="s">
        <v>129</v>
      </c>
      <c r="M22" s="82" t="s">
        <v>52</v>
      </c>
      <c r="N22" s="82" t="s">
        <v>52</v>
      </c>
      <c r="O22" s="82"/>
      <c r="P22" s="109"/>
      <c r="Q22" s="109"/>
      <c r="R22" s="125" t="s">
        <v>199</v>
      </c>
      <c r="S22" s="125" t="s">
        <v>53</v>
      </c>
      <c r="T22" s="125" t="s">
        <v>53</v>
      </c>
      <c r="U22" s="125" t="s">
        <v>53</v>
      </c>
      <c r="V22" s="82"/>
      <c r="W22" s="82"/>
      <c r="X22" s="125" t="s">
        <v>53</v>
      </c>
      <c r="Y22" s="82">
        <v>0</v>
      </c>
      <c r="Z22" s="95"/>
      <c r="AA22" s="126">
        <v>0</v>
      </c>
      <c r="AB22" s="126"/>
      <c r="AC22" s="126"/>
      <c r="AD22" s="126"/>
      <c r="AE22" s="126"/>
      <c r="AF22" s="126">
        <v>0</v>
      </c>
      <c r="AG22" s="126">
        <v>0</v>
      </c>
      <c r="AH22" s="126">
        <v>0</v>
      </c>
      <c r="AI22" s="117"/>
      <c r="AJ22" s="104"/>
      <c r="AK22" s="104"/>
      <c r="AL22" s="104"/>
      <c r="AM22" s="104"/>
      <c r="AN22" s="104"/>
      <c r="AO22" s="104"/>
      <c r="AP22" s="104"/>
      <c r="AQ22" s="104"/>
      <c r="AR22" s="126">
        <v>0</v>
      </c>
      <c r="AS22" s="126">
        <v>0</v>
      </c>
      <c r="AT22" s="126">
        <v>0</v>
      </c>
      <c r="AU22" s="126">
        <v>0</v>
      </c>
      <c r="AV22" s="126">
        <v>0</v>
      </c>
      <c r="AW22" s="126">
        <v>0</v>
      </c>
      <c r="AX22" s="126">
        <v>0</v>
      </c>
      <c r="AY22" s="126"/>
      <c r="AZ22" s="101"/>
      <c r="BA22" s="126"/>
      <c r="BB22" s="126"/>
      <c r="BC22" s="103"/>
      <c r="BD22" s="126"/>
      <c r="BE22" s="112"/>
      <c r="BF22" s="126"/>
      <c r="BG22" s="105" t="str">
        <f t="shared" ref="BG22:BG26" si="17">CONCATENATE("description: """,F22,"""", ", ", "note: """,E22,"""",", ","group: """, B22, """",", ","minValue: ", S22,", ","maxValue: ", T22,", ","step: ", U22,", ","units: """, R22, """",", ","defaultValue: ", X22,", ","eventRegistration: ", Y22,)</f>
        <v>description: "Ib амп. ст.3", note: "Амплитудное значение тока фазы B стороны 3", group: "measurement", minValue: null, maxValue: null, step: null, units: "А", defaultValue: null, eventRegistration: 0</v>
      </c>
      <c r="BH22" s="106"/>
    </row>
    <row r="23" spans="1:60" s="127" customFormat="1" ht="15.75" x14ac:dyDescent="0.25">
      <c r="A23" s="98"/>
      <c r="B23" s="98" t="s">
        <v>50</v>
      </c>
      <c r="C23" s="125"/>
      <c r="D23" s="114"/>
      <c r="E23" s="99" t="s">
        <v>540</v>
      </c>
      <c r="F23" s="94" t="s">
        <v>185</v>
      </c>
      <c r="G23" s="94" t="s">
        <v>185</v>
      </c>
      <c r="H23" s="99"/>
      <c r="I23" s="99">
        <f t="shared" si="15"/>
        <v>12</v>
      </c>
      <c r="J23" s="99" t="str">
        <f t="shared" si="16"/>
        <v>Ic амп. ст.3</v>
      </c>
      <c r="K23" s="98" t="s">
        <v>522</v>
      </c>
      <c r="L23" s="108" t="s">
        <v>129</v>
      </c>
      <c r="M23" s="82" t="s">
        <v>52</v>
      </c>
      <c r="N23" s="82" t="s">
        <v>52</v>
      </c>
      <c r="O23" s="82"/>
      <c r="P23" s="109"/>
      <c r="Q23" s="109"/>
      <c r="R23" s="125" t="s">
        <v>199</v>
      </c>
      <c r="S23" s="125" t="s">
        <v>53</v>
      </c>
      <c r="T23" s="125" t="s">
        <v>53</v>
      </c>
      <c r="U23" s="125" t="s">
        <v>53</v>
      </c>
      <c r="V23" s="82"/>
      <c r="W23" s="82"/>
      <c r="X23" s="125" t="s">
        <v>53</v>
      </c>
      <c r="Y23" s="82">
        <v>0</v>
      </c>
      <c r="Z23" s="95"/>
      <c r="AA23" s="126">
        <v>0</v>
      </c>
      <c r="AB23" s="126"/>
      <c r="AC23" s="126"/>
      <c r="AD23" s="126"/>
      <c r="AE23" s="126"/>
      <c r="AF23" s="126">
        <v>0</v>
      </c>
      <c r="AG23" s="126">
        <v>0</v>
      </c>
      <c r="AH23" s="126">
        <v>0</v>
      </c>
      <c r="AI23" s="117"/>
      <c r="AJ23" s="104"/>
      <c r="AK23" s="104"/>
      <c r="AL23" s="104"/>
      <c r="AM23" s="104"/>
      <c r="AN23" s="104"/>
      <c r="AO23" s="104"/>
      <c r="AP23" s="104"/>
      <c r="AQ23" s="104"/>
      <c r="AR23" s="126">
        <v>0</v>
      </c>
      <c r="AS23" s="126">
        <v>0</v>
      </c>
      <c r="AT23" s="126">
        <v>0</v>
      </c>
      <c r="AU23" s="126">
        <v>0</v>
      </c>
      <c r="AV23" s="126">
        <v>0</v>
      </c>
      <c r="AW23" s="126">
        <v>0</v>
      </c>
      <c r="AX23" s="126">
        <v>0</v>
      </c>
      <c r="AY23" s="126"/>
      <c r="AZ23" s="101"/>
      <c r="BA23" s="126"/>
      <c r="BB23" s="126"/>
      <c r="BC23" s="103"/>
      <c r="BD23" s="126"/>
      <c r="BE23" s="112"/>
      <c r="BF23" s="126"/>
      <c r="BG23" s="105" t="str">
        <f t="shared" si="17"/>
        <v>description: "Ic амп. ст.3", note: "Амплитудное значение тока фазы C стороны 3", group: "measurement", minValue: null, maxValue: null, step: null, units: "А", defaultValue: null, eventRegistration: 0</v>
      </c>
      <c r="BH23" s="106"/>
    </row>
    <row r="24" spans="1:60" s="127" customFormat="1" ht="15.75" x14ac:dyDescent="0.25">
      <c r="A24" s="98"/>
      <c r="B24" s="98" t="s">
        <v>50</v>
      </c>
      <c r="C24" s="125"/>
      <c r="D24" s="114"/>
      <c r="E24" s="99" t="s">
        <v>541</v>
      </c>
      <c r="F24" s="94" t="s">
        <v>186</v>
      </c>
      <c r="G24" s="94" t="s">
        <v>186</v>
      </c>
      <c r="H24" s="99"/>
      <c r="I24" s="99">
        <f t="shared" si="15"/>
        <v>12</v>
      </c>
      <c r="J24" s="99" t="str">
        <f t="shared" si="16"/>
        <v>Ia мгн. ст.1</v>
      </c>
      <c r="K24" s="98" t="s">
        <v>523</v>
      </c>
      <c r="L24" s="108" t="s">
        <v>129</v>
      </c>
      <c r="M24" s="82" t="s">
        <v>52</v>
      </c>
      <c r="N24" s="82" t="s">
        <v>52</v>
      </c>
      <c r="O24" s="82"/>
      <c r="P24" s="109"/>
      <c r="Q24" s="109"/>
      <c r="R24" s="125" t="s">
        <v>199</v>
      </c>
      <c r="S24" s="125" t="s">
        <v>53</v>
      </c>
      <c r="T24" s="125" t="s">
        <v>53</v>
      </c>
      <c r="U24" s="125" t="s">
        <v>53</v>
      </c>
      <c r="V24" s="82"/>
      <c r="W24" s="82"/>
      <c r="X24" s="125" t="s">
        <v>53</v>
      </c>
      <c r="Y24" s="82">
        <v>0</v>
      </c>
      <c r="Z24" s="95"/>
      <c r="AA24" s="126">
        <v>0</v>
      </c>
      <c r="AB24" s="126"/>
      <c r="AC24" s="126"/>
      <c r="AD24" s="126"/>
      <c r="AE24" s="126"/>
      <c r="AF24" s="126">
        <v>0</v>
      </c>
      <c r="AG24" s="126">
        <v>0</v>
      </c>
      <c r="AH24" s="126">
        <v>0</v>
      </c>
      <c r="AI24" s="117"/>
      <c r="AJ24" s="104"/>
      <c r="AK24" s="104"/>
      <c r="AL24" s="104"/>
      <c r="AM24" s="104"/>
      <c r="AN24" s="104"/>
      <c r="AO24" s="104"/>
      <c r="AP24" s="104"/>
      <c r="AQ24" s="104"/>
      <c r="AR24" s="126">
        <v>0</v>
      </c>
      <c r="AS24" s="126">
        <v>0</v>
      </c>
      <c r="AT24" s="126">
        <v>0</v>
      </c>
      <c r="AU24" s="126">
        <v>0</v>
      </c>
      <c r="AV24" s="126">
        <v>0</v>
      </c>
      <c r="AW24" s="126">
        <v>0</v>
      </c>
      <c r="AX24" s="126">
        <v>0</v>
      </c>
      <c r="AY24" s="126"/>
      <c r="AZ24" s="101"/>
      <c r="BA24" s="126"/>
      <c r="BB24" s="126"/>
      <c r="BC24" s="103"/>
      <c r="BD24" s="126"/>
      <c r="BE24" s="112"/>
      <c r="BF24" s="126"/>
      <c r="BG24" s="105" t="str">
        <f t="shared" si="17"/>
        <v>description: "Ia мгн. ст.1", note: "Мгновенное значение тока фазы A стороны 1", group: "measurement", minValue: null, maxValue: null, step: null, units: "А", defaultValue: null, eventRegistration: 0</v>
      </c>
      <c r="BH24" s="106"/>
    </row>
    <row r="25" spans="1:60" s="127" customFormat="1" ht="15.75" x14ac:dyDescent="0.25">
      <c r="A25" s="98"/>
      <c r="B25" s="98" t="s">
        <v>50</v>
      </c>
      <c r="C25" s="125"/>
      <c r="D25" s="114"/>
      <c r="E25" s="99" t="s">
        <v>542</v>
      </c>
      <c r="F25" s="94" t="s">
        <v>187</v>
      </c>
      <c r="G25" s="94" t="s">
        <v>187</v>
      </c>
      <c r="H25" s="99"/>
      <c r="I25" s="99">
        <f t="shared" si="15"/>
        <v>12</v>
      </c>
      <c r="J25" s="99" t="str">
        <f t="shared" si="16"/>
        <v>Ib мгн. ст.1</v>
      </c>
      <c r="K25" s="98" t="s">
        <v>524</v>
      </c>
      <c r="L25" s="108" t="s">
        <v>129</v>
      </c>
      <c r="M25" s="82" t="s">
        <v>52</v>
      </c>
      <c r="N25" s="82" t="s">
        <v>52</v>
      </c>
      <c r="O25" s="82"/>
      <c r="P25" s="109"/>
      <c r="Q25" s="109"/>
      <c r="R25" s="125" t="s">
        <v>199</v>
      </c>
      <c r="S25" s="125" t="s">
        <v>53</v>
      </c>
      <c r="T25" s="125" t="s">
        <v>53</v>
      </c>
      <c r="U25" s="125" t="s">
        <v>53</v>
      </c>
      <c r="V25" s="82"/>
      <c r="W25" s="82"/>
      <c r="X25" s="125" t="s">
        <v>53</v>
      </c>
      <c r="Y25" s="82">
        <v>0</v>
      </c>
      <c r="Z25" s="95"/>
      <c r="AA25" s="126">
        <v>0</v>
      </c>
      <c r="AB25" s="126"/>
      <c r="AC25" s="126"/>
      <c r="AD25" s="126"/>
      <c r="AE25" s="126"/>
      <c r="AF25" s="126">
        <v>0</v>
      </c>
      <c r="AG25" s="126">
        <v>0</v>
      </c>
      <c r="AH25" s="126">
        <v>0</v>
      </c>
      <c r="AI25" s="117"/>
      <c r="AJ25" s="104"/>
      <c r="AK25" s="104"/>
      <c r="AL25" s="104"/>
      <c r="AM25" s="104"/>
      <c r="AN25" s="104"/>
      <c r="AO25" s="104"/>
      <c r="AP25" s="104"/>
      <c r="AQ25" s="104"/>
      <c r="AR25" s="126">
        <v>0</v>
      </c>
      <c r="AS25" s="126">
        <v>0</v>
      </c>
      <c r="AT25" s="126">
        <v>0</v>
      </c>
      <c r="AU25" s="126">
        <v>0</v>
      </c>
      <c r="AV25" s="126">
        <v>0</v>
      </c>
      <c r="AW25" s="126">
        <v>0</v>
      </c>
      <c r="AX25" s="126">
        <v>0</v>
      </c>
      <c r="AY25" s="126"/>
      <c r="AZ25" s="101"/>
      <c r="BA25" s="126"/>
      <c r="BB25" s="126"/>
      <c r="BC25" s="103"/>
      <c r="BD25" s="126"/>
      <c r="BE25" s="112"/>
      <c r="BF25" s="126"/>
      <c r="BG25" s="105" t="str">
        <f t="shared" si="17"/>
        <v>description: "Ib мгн. ст.1", note: "Мгновенное значение тока фазы B стороны 1", group: "measurement", minValue: null, maxValue: null, step: null, units: "А", defaultValue: null, eventRegistration: 0</v>
      </c>
      <c r="BH25" s="106"/>
    </row>
    <row r="26" spans="1:60" s="127" customFormat="1" ht="15.75" x14ac:dyDescent="0.25">
      <c r="A26" s="98"/>
      <c r="B26" s="98" t="s">
        <v>50</v>
      </c>
      <c r="C26" s="125"/>
      <c r="D26" s="114"/>
      <c r="E26" s="99" t="s">
        <v>543</v>
      </c>
      <c r="F26" s="94" t="s">
        <v>188</v>
      </c>
      <c r="G26" s="94" t="s">
        <v>188</v>
      </c>
      <c r="H26" s="99"/>
      <c r="I26" s="99">
        <f t="shared" si="15"/>
        <v>12</v>
      </c>
      <c r="J26" s="99" t="str">
        <f t="shared" si="16"/>
        <v>Ic мгн. ст.1</v>
      </c>
      <c r="K26" s="98" t="s">
        <v>525</v>
      </c>
      <c r="L26" s="108" t="s">
        <v>129</v>
      </c>
      <c r="M26" s="82" t="s">
        <v>52</v>
      </c>
      <c r="N26" s="82" t="s">
        <v>52</v>
      </c>
      <c r="O26" s="82"/>
      <c r="P26" s="109"/>
      <c r="Q26" s="109"/>
      <c r="R26" s="125" t="s">
        <v>199</v>
      </c>
      <c r="S26" s="125" t="s">
        <v>53</v>
      </c>
      <c r="T26" s="125" t="s">
        <v>53</v>
      </c>
      <c r="U26" s="125" t="s">
        <v>53</v>
      </c>
      <c r="V26" s="82"/>
      <c r="W26" s="82"/>
      <c r="X26" s="125" t="s">
        <v>53</v>
      </c>
      <c r="Y26" s="82">
        <v>0</v>
      </c>
      <c r="Z26" s="95"/>
      <c r="AA26" s="126">
        <v>0</v>
      </c>
      <c r="AB26" s="126"/>
      <c r="AC26" s="126"/>
      <c r="AD26" s="126"/>
      <c r="AE26" s="126"/>
      <c r="AF26" s="126">
        <v>0</v>
      </c>
      <c r="AG26" s="126">
        <v>0</v>
      </c>
      <c r="AH26" s="126">
        <v>0</v>
      </c>
      <c r="AI26" s="117"/>
      <c r="AJ26" s="104"/>
      <c r="AK26" s="104"/>
      <c r="AL26" s="104"/>
      <c r="AM26" s="104"/>
      <c r="AN26" s="104"/>
      <c r="AO26" s="104"/>
      <c r="AP26" s="104"/>
      <c r="AQ26" s="104"/>
      <c r="AR26" s="126">
        <v>0</v>
      </c>
      <c r="AS26" s="126">
        <v>0</v>
      </c>
      <c r="AT26" s="126">
        <v>0</v>
      </c>
      <c r="AU26" s="126">
        <v>0</v>
      </c>
      <c r="AV26" s="126">
        <v>0</v>
      </c>
      <c r="AW26" s="126">
        <v>0</v>
      </c>
      <c r="AX26" s="126">
        <v>0</v>
      </c>
      <c r="AY26" s="126"/>
      <c r="AZ26" s="101"/>
      <c r="BA26" s="126"/>
      <c r="BB26" s="126"/>
      <c r="BC26" s="103"/>
      <c r="BD26" s="126"/>
      <c r="BE26" s="112"/>
      <c r="BF26" s="126"/>
      <c r="BG26" s="105" t="str">
        <f t="shared" si="17"/>
        <v>description: "Ic мгн. ст.1", note: "Мгновенное значение тока фазы C стороны 1", group: "measurement", minValue: null, maxValue: null, step: null, units: "А", defaultValue: null, eventRegistration: 0</v>
      </c>
      <c r="BH26" s="106"/>
    </row>
    <row r="27" spans="1:60" s="127" customFormat="1" ht="15.75" x14ac:dyDescent="0.25">
      <c r="A27" s="98"/>
      <c r="B27" s="98" t="s">
        <v>50</v>
      </c>
      <c r="C27" s="125"/>
      <c r="D27" s="114"/>
      <c r="E27" s="99" t="s">
        <v>544</v>
      </c>
      <c r="F27" s="94" t="s">
        <v>189</v>
      </c>
      <c r="G27" s="94" t="s">
        <v>189</v>
      </c>
      <c r="H27" s="99"/>
      <c r="I27" s="99">
        <f t="shared" ref="I27:I29" si="18">LEN(F27)</f>
        <v>12</v>
      </c>
      <c r="J27" s="99" t="str">
        <f t="shared" ref="J27:J29" si="19">IF(LEN(F27)&lt;=$J$1,F27,"")</f>
        <v>Ia мгн. ст.2</v>
      </c>
      <c r="K27" s="98" t="s">
        <v>526</v>
      </c>
      <c r="L27" s="108" t="s">
        <v>129</v>
      </c>
      <c r="M27" s="82" t="s">
        <v>52</v>
      </c>
      <c r="N27" s="82" t="s">
        <v>52</v>
      </c>
      <c r="O27" s="82"/>
      <c r="P27" s="109"/>
      <c r="Q27" s="109"/>
      <c r="R27" s="125" t="s">
        <v>199</v>
      </c>
      <c r="S27" s="125" t="s">
        <v>53</v>
      </c>
      <c r="T27" s="125" t="s">
        <v>53</v>
      </c>
      <c r="U27" s="125" t="s">
        <v>53</v>
      </c>
      <c r="V27" s="82"/>
      <c r="W27" s="82"/>
      <c r="X27" s="125" t="s">
        <v>53</v>
      </c>
      <c r="Y27" s="82">
        <v>0</v>
      </c>
      <c r="Z27" s="95"/>
      <c r="AA27" s="126">
        <v>0</v>
      </c>
      <c r="AB27" s="126"/>
      <c r="AC27" s="126"/>
      <c r="AD27" s="126"/>
      <c r="AE27" s="126"/>
      <c r="AF27" s="126">
        <v>0</v>
      </c>
      <c r="AG27" s="126">
        <v>0</v>
      </c>
      <c r="AH27" s="126">
        <v>0</v>
      </c>
      <c r="AI27" s="117"/>
      <c r="AJ27" s="104"/>
      <c r="AK27" s="104"/>
      <c r="AL27" s="104"/>
      <c r="AM27" s="104"/>
      <c r="AN27" s="104"/>
      <c r="AO27" s="104"/>
      <c r="AP27" s="104"/>
      <c r="AQ27" s="104"/>
      <c r="AR27" s="126">
        <v>0</v>
      </c>
      <c r="AS27" s="126">
        <v>0</v>
      </c>
      <c r="AT27" s="126">
        <v>0</v>
      </c>
      <c r="AU27" s="126">
        <v>0</v>
      </c>
      <c r="AV27" s="126">
        <v>0</v>
      </c>
      <c r="AW27" s="126">
        <v>0</v>
      </c>
      <c r="AX27" s="126">
        <v>0</v>
      </c>
      <c r="AY27" s="126"/>
      <c r="AZ27" s="101"/>
      <c r="BA27" s="126"/>
      <c r="BB27" s="126"/>
      <c r="BC27" s="103"/>
      <c r="BD27" s="126"/>
      <c r="BE27" s="112"/>
      <c r="BF27" s="126"/>
      <c r="BG27" s="105" t="str">
        <f t="shared" ref="BG27:BG29" si="20">CONCATENATE("description: """,F27,"""", ", ", "note: """,E27,"""",", ","group: """, B27, """",", ","minValue: ", S27,", ","maxValue: ", T27,", ","step: ", U27,", ","units: """, R27, """",", ","defaultValue: ", X27,", ","eventRegistration: ", Y27,)</f>
        <v>description: "Ia мгн. ст.2", note: "Мгновенное значение тока фазы A стороны 2", group: "measurement", minValue: null, maxValue: null, step: null, units: "А", defaultValue: null, eventRegistration: 0</v>
      </c>
      <c r="BH27" s="106"/>
    </row>
    <row r="28" spans="1:60" s="127" customFormat="1" ht="15.75" x14ac:dyDescent="0.25">
      <c r="A28" s="98"/>
      <c r="B28" s="98" t="s">
        <v>50</v>
      </c>
      <c r="C28" s="125"/>
      <c r="D28" s="114"/>
      <c r="E28" s="99" t="s">
        <v>545</v>
      </c>
      <c r="F28" s="94" t="s">
        <v>190</v>
      </c>
      <c r="G28" s="94" t="s">
        <v>190</v>
      </c>
      <c r="H28" s="99"/>
      <c r="I28" s="99">
        <f t="shared" si="18"/>
        <v>12</v>
      </c>
      <c r="J28" s="99" t="str">
        <f t="shared" si="19"/>
        <v>Ib мгн. ст.2</v>
      </c>
      <c r="K28" s="98" t="s">
        <v>527</v>
      </c>
      <c r="L28" s="108" t="s">
        <v>129</v>
      </c>
      <c r="M28" s="82" t="s">
        <v>52</v>
      </c>
      <c r="N28" s="82" t="s">
        <v>52</v>
      </c>
      <c r="O28" s="82"/>
      <c r="P28" s="109"/>
      <c r="Q28" s="109"/>
      <c r="R28" s="125" t="s">
        <v>199</v>
      </c>
      <c r="S28" s="125" t="s">
        <v>53</v>
      </c>
      <c r="T28" s="125" t="s">
        <v>53</v>
      </c>
      <c r="U28" s="125" t="s">
        <v>53</v>
      </c>
      <c r="V28" s="82"/>
      <c r="W28" s="82"/>
      <c r="X28" s="125" t="s">
        <v>53</v>
      </c>
      <c r="Y28" s="82">
        <v>0</v>
      </c>
      <c r="Z28" s="95"/>
      <c r="AA28" s="126">
        <v>0</v>
      </c>
      <c r="AB28" s="126"/>
      <c r="AC28" s="126"/>
      <c r="AD28" s="126"/>
      <c r="AE28" s="126"/>
      <c r="AF28" s="126">
        <v>0</v>
      </c>
      <c r="AG28" s="126">
        <v>0</v>
      </c>
      <c r="AH28" s="126">
        <v>0</v>
      </c>
      <c r="AI28" s="117"/>
      <c r="AJ28" s="104"/>
      <c r="AK28" s="104"/>
      <c r="AL28" s="104"/>
      <c r="AM28" s="104"/>
      <c r="AN28" s="104"/>
      <c r="AO28" s="104"/>
      <c r="AP28" s="104"/>
      <c r="AQ28" s="104"/>
      <c r="AR28" s="126">
        <v>0</v>
      </c>
      <c r="AS28" s="126">
        <v>0</v>
      </c>
      <c r="AT28" s="126">
        <v>0</v>
      </c>
      <c r="AU28" s="126">
        <v>0</v>
      </c>
      <c r="AV28" s="126">
        <v>0</v>
      </c>
      <c r="AW28" s="126">
        <v>0</v>
      </c>
      <c r="AX28" s="126">
        <v>0</v>
      </c>
      <c r="AY28" s="126"/>
      <c r="AZ28" s="101"/>
      <c r="BA28" s="126"/>
      <c r="BB28" s="126"/>
      <c r="BC28" s="103"/>
      <c r="BD28" s="126"/>
      <c r="BE28" s="112"/>
      <c r="BF28" s="126"/>
      <c r="BG28" s="105" t="str">
        <f t="shared" si="20"/>
        <v>description: "Ib мгн. ст.2", note: "Мгновенное значение тока фазы B стороны 2", group: "measurement", minValue: null, maxValue: null, step: null, units: "А", defaultValue: null, eventRegistration: 0</v>
      </c>
      <c r="BH28" s="106"/>
    </row>
    <row r="29" spans="1:60" s="127" customFormat="1" ht="15.75" x14ac:dyDescent="0.25">
      <c r="A29" s="98"/>
      <c r="B29" s="98" t="s">
        <v>50</v>
      </c>
      <c r="C29" s="125"/>
      <c r="D29" s="114"/>
      <c r="E29" s="99" t="s">
        <v>546</v>
      </c>
      <c r="F29" s="94" t="s">
        <v>191</v>
      </c>
      <c r="G29" s="94" t="s">
        <v>191</v>
      </c>
      <c r="H29" s="99"/>
      <c r="I29" s="99">
        <f t="shared" si="18"/>
        <v>12</v>
      </c>
      <c r="J29" s="99" t="str">
        <f t="shared" si="19"/>
        <v>Ic мгн. ст.2</v>
      </c>
      <c r="K29" s="98" t="s">
        <v>528</v>
      </c>
      <c r="L29" s="108" t="s">
        <v>129</v>
      </c>
      <c r="M29" s="82" t="s">
        <v>52</v>
      </c>
      <c r="N29" s="82" t="s">
        <v>52</v>
      </c>
      <c r="O29" s="82"/>
      <c r="P29" s="109"/>
      <c r="Q29" s="109"/>
      <c r="R29" s="125" t="s">
        <v>199</v>
      </c>
      <c r="S29" s="125" t="s">
        <v>53</v>
      </c>
      <c r="T29" s="125" t="s">
        <v>53</v>
      </c>
      <c r="U29" s="125" t="s">
        <v>53</v>
      </c>
      <c r="V29" s="82"/>
      <c r="W29" s="82"/>
      <c r="X29" s="125" t="s">
        <v>53</v>
      </c>
      <c r="Y29" s="82">
        <v>0</v>
      </c>
      <c r="Z29" s="95"/>
      <c r="AA29" s="126">
        <v>0</v>
      </c>
      <c r="AB29" s="126"/>
      <c r="AC29" s="126"/>
      <c r="AD29" s="126"/>
      <c r="AE29" s="126"/>
      <c r="AF29" s="126">
        <v>0</v>
      </c>
      <c r="AG29" s="126">
        <v>0</v>
      </c>
      <c r="AH29" s="126">
        <v>0</v>
      </c>
      <c r="AI29" s="117"/>
      <c r="AJ29" s="104"/>
      <c r="AK29" s="104"/>
      <c r="AL29" s="104"/>
      <c r="AM29" s="104"/>
      <c r="AN29" s="104"/>
      <c r="AO29" s="104"/>
      <c r="AP29" s="104"/>
      <c r="AQ29" s="104"/>
      <c r="AR29" s="126">
        <v>0</v>
      </c>
      <c r="AS29" s="126">
        <v>0</v>
      </c>
      <c r="AT29" s="126">
        <v>0</v>
      </c>
      <c r="AU29" s="126">
        <v>0</v>
      </c>
      <c r="AV29" s="126">
        <v>0</v>
      </c>
      <c r="AW29" s="126">
        <v>0</v>
      </c>
      <c r="AX29" s="126">
        <v>0</v>
      </c>
      <c r="AY29" s="126"/>
      <c r="AZ29" s="101"/>
      <c r="BA29" s="126"/>
      <c r="BB29" s="126"/>
      <c r="BC29" s="103"/>
      <c r="BD29" s="126"/>
      <c r="BE29" s="112"/>
      <c r="BF29" s="126"/>
      <c r="BG29" s="105" t="str">
        <f t="shared" si="20"/>
        <v>description: "Ic мгн. ст.2", note: "Мгновенное значение тока фазы C стороны 2", group: "measurement", minValue: null, maxValue: null, step: null, units: "А", defaultValue: null, eventRegistration: 0</v>
      </c>
      <c r="BH29" s="106"/>
    </row>
    <row r="30" spans="1:60" s="127" customFormat="1" ht="15.75" x14ac:dyDescent="0.25">
      <c r="A30" s="98"/>
      <c r="B30" s="98" t="s">
        <v>50</v>
      </c>
      <c r="C30" s="125"/>
      <c r="D30" s="114"/>
      <c r="E30" s="99" t="s">
        <v>547</v>
      </c>
      <c r="F30" s="94" t="s">
        <v>192</v>
      </c>
      <c r="G30" s="94" t="s">
        <v>192</v>
      </c>
      <c r="H30" s="99"/>
      <c r="I30" s="99">
        <f t="shared" ref="I30:I32" si="21">LEN(F30)</f>
        <v>12</v>
      </c>
      <c r="J30" s="99" t="str">
        <f t="shared" ref="J30:J32" si="22">IF(LEN(F30)&lt;=$J$1,F30,"")</f>
        <v>Ia мгн. ст.3</v>
      </c>
      <c r="K30" s="98" t="s">
        <v>529</v>
      </c>
      <c r="L30" s="108" t="s">
        <v>129</v>
      </c>
      <c r="M30" s="82" t="s">
        <v>52</v>
      </c>
      <c r="N30" s="82" t="s">
        <v>52</v>
      </c>
      <c r="O30" s="82"/>
      <c r="P30" s="109"/>
      <c r="Q30" s="109"/>
      <c r="R30" s="125" t="s">
        <v>199</v>
      </c>
      <c r="S30" s="125" t="s">
        <v>53</v>
      </c>
      <c r="T30" s="125" t="s">
        <v>53</v>
      </c>
      <c r="U30" s="125" t="s">
        <v>53</v>
      </c>
      <c r="V30" s="82"/>
      <c r="W30" s="82"/>
      <c r="X30" s="125" t="s">
        <v>53</v>
      </c>
      <c r="Y30" s="82">
        <v>0</v>
      </c>
      <c r="Z30" s="95"/>
      <c r="AA30" s="126">
        <v>0</v>
      </c>
      <c r="AB30" s="126"/>
      <c r="AC30" s="126"/>
      <c r="AD30" s="126"/>
      <c r="AE30" s="126"/>
      <c r="AF30" s="126">
        <v>0</v>
      </c>
      <c r="AG30" s="126">
        <v>0</v>
      </c>
      <c r="AH30" s="126">
        <v>0</v>
      </c>
      <c r="AI30" s="117"/>
      <c r="AJ30" s="104"/>
      <c r="AK30" s="104"/>
      <c r="AL30" s="104"/>
      <c r="AM30" s="104"/>
      <c r="AN30" s="104"/>
      <c r="AO30" s="104"/>
      <c r="AP30" s="104"/>
      <c r="AQ30" s="104"/>
      <c r="AR30" s="126">
        <v>0</v>
      </c>
      <c r="AS30" s="126">
        <v>0</v>
      </c>
      <c r="AT30" s="126">
        <v>0</v>
      </c>
      <c r="AU30" s="126">
        <v>0</v>
      </c>
      <c r="AV30" s="126">
        <v>0</v>
      </c>
      <c r="AW30" s="126">
        <v>0</v>
      </c>
      <c r="AX30" s="126">
        <v>0</v>
      </c>
      <c r="AY30" s="126"/>
      <c r="AZ30" s="101"/>
      <c r="BA30" s="126"/>
      <c r="BB30" s="126"/>
      <c r="BC30" s="103"/>
      <c r="BD30" s="126"/>
      <c r="BE30" s="112"/>
      <c r="BF30" s="126"/>
      <c r="BG30" s="105" t="str">
        <f t="shared" ref="BG30:BG32" si="23">CONCATENATE("description: """,F30,"""", ", ", "note: """,E30,"""",", ","group: """, B30, """",", ","minValue: ", S30,", ","maxValue: ", T30,", ","step: ", U30,", ","units: """, R30, """",", ","defaultValue: ", X30,", ","eventRegistration: ", Y30,)</f>
        <v>description: "Ia мгн. ст.3", note: "Мгновенное значение тока фазы A стороны 3", group: "measurement", minValue: null, maxValue: null, step: null, units: "А", defaultValue: null, eventRegistration: 0</v>
      </c>
      <c r="BH30" s="106"/>
    </row>
    <row r="31" spans="1:60" s="127" customFormat="1" ht="15.75" x14ac:dyDescent="0.25">
      <c r="A31" s="98"/>
      <c r="B31" s="98" t="s">
        <v>50</v>
      </c>
      <c r="C31" s="125"/>
      <c r="D31" s="114"/>
      <c r="E31" s="99" t="s">
        <v>548</v>
      </c>
      <c r="F31" s="94" t="s">
        <v>193</v>
      </c>
      <c r="G31" s="94" t="s">
        <v>193</v>
      </c>
      <c r="H31" s="99"/>
      <c r="I31" s="99">
        <f t="shared" si="21"/>
        <v>12</v>
      </c>
      <c r="J31" s="99" t="str">
        <f t="shared" si="22"/>
        <v>Ib мгн. ст.3</v>
      </c>
      <c r="K31" s="98" t="s">
        <v>530</v>
      </c>
      <c r="L31" s="108" t="s">
        <v>129</v>
      </c>
      <c r="M31" s="82" t="s">
        <v>52</v>
      </c>
      <c r="N31" s="82" t="s">
        <v>52</v>
      </c>
      <c r="O31" s="82"/>
      <c r="P31" s="109"/>
      <c r="Q31" s="109"/>
      <c r="R31" s="125" t="s">
        <v>199</v>
      </c>
      <c r="S31" s="125" t="s">
        <v>53</v>
      </c>
      <c r="T31" s="125" t="s">
        <v>53</v>
      </c>
      <c r="U31" s="125" t="s">
        <v>53</v>
      </c>
      <c r="V31" s="82"/>
      <c r="W31" s="82"/>
      <c r="X31" s="125" t="s">
        <v>53</v>
      </c>
      <c r="Y31" s="82">
        <v>0</v>
      </c>
      <c r="Z31" s="95"/>
      <c r="AA31" s="126">
        <v>0</v>
      </c>
      <c r="AB31" s="126"/>
      <c r="AC31" s="126"/>
      <c r="AD31" s="126"/>
      <c r="AE31" s="126"/>
      <c r="AF31" s="126">
        <v>0</v>
      </c>
      <c r="AG31" s="126">
        <v>0</v>
      </c>
      <c r="AH31" s="126">
        <v>0</v>
      </c>
      <c r="AI31" s="117"/>
      <c r="AJ31" s="104"/>
      <c r="AK31" s="104"/>
      <c r="AL31" s="104"/>
      <c r="AM31" s="104"/>
      <c r="AN31" s="104"/>
      <c r="AO31" s="104"/>
      <c r="AP31" s="104"/>
      <c r="AQ31" s="104"/>
      <c r="AR31" s="126">
        <v>0</v>
      </c>
      <c r="AS31" s="126">
        <v>0</v>
      </c>
      <c r="AT31" s="126">
        <v>0</v>
      </c>
      <c r="AU31" s="126">
        <v>0</v>
      </c>
      <c r="AV31" s="126">
        <v>0</v>
      </c>
      <c r="AW31" s="126">
        <v>0</v>
      </c>
      <c r="AX31" s="126">
        <v>0</v>
      </c>
      <c r="AY31" s="126"/>
      <c r="AZ31" s="101"/>
      <c r="BA31" s="126"/>
      <c r="BB31" s="126"/>
      <c r="BC31" s="103"/>
      <c r="BD31" s="126"/>
      <c r="BE31" s="112"/>
      <c r="BF31" s="126"/>
      <c r="BG31" s="105" t="str">
        <f t="shared" si="23"/>
        <v>description: "Ib мгн. ст.3", note: "Мгновенное значение тока фазы B стороны 3", group: "measurement", minValue: null, maxValue: null, step: null, units: "А", defaultValue: null, eventRegistration: 0</v>
      </c>
      <c r="BH31" s="106"/>
    </row>
    <row r="32" spans="1:60" s="127" customFormat="1" ht="15.75" x14ac:dyDescent="0.25">
      <c r="A32" s="98"/>
      <c r="B32" s="98" t="s">
        <v>50</v>
      </c>
      <c r="C32" s="125"/>
      <c r="D32" s="114"/>
      <c r="E32" s="99" t="s">
        <v>549</v>
      </c>
      <c r="F32" s="94" t="s">
        <v>194</v>
      </c>
      <c r="G32" s="94" t="s">
        <v>194</v>
      </c>
      <c r="H32" s="99"/>
      <c r="I32" s="99">
        <f t="shared" si="21"/>
        <v>12</v>
      </c>
      <c r="J32" s="99" t="str">
        <f t="shared" si="22"/>
        <v>Ic мгн. ст.3</v>
      </c>
      <c r="K32" s="98" t="s">
        <v>531</v>
      </c>
      <c r="L32" s="108" t="s">
        <v>129</v>
      </c>
      <c r="M32" s="82" t="s">
        <v>52</v>
      </c>
      <c r="N32" s="82" t="s">
        <v>52</v>
      </c>
      <c r="O32" s="82"/>
      <c r="P32" s="109"/>
      <c r="Q32" s="109"/>
      <c r="R32" s="125" t="s">
        <v>199</v>
      </c>
      <c r="S32" s="125" t="s">
        <v>53</v>
      </c>
      <c r="T32" s="125" t="s">
        <v>53</v>
      </c>
      <c r="U32" s="125" t="s">
        <v>53</v>
      </c>
      <c r="V32" s="82"/>
      <c r="W32" s="82"/>
      <c r="X32" s="125" t="s">
        <v>53</v>
      </c>
      <c r="Y32" s="82">
        <v>0</v>
      </c>
      <c r="Z32" s="95"/>
      <c r="AA32" s="126">
        <v>0</v>
      </c>
      <c r="AB32" s="126"/>
      <c r="AC32" s="126"/>
      <c r="AD32" s="126"/>
      <c r="AE32" s="126"/>
      <c r="AF32" s="126">
        <v>0</v>
      </c>
      <c r="AG32" s="126">
        <v>0</v>
      </c>
      <c r="AH32" s="126">
        <v>0</v>
      </c>
      <c r="AI32" s="117"/>
      <c r="AJ32" s="104"/>
      <c r="AK32" s="104"/>
      <c r="AL32" s="104"/>
      <c r="AM32" s="104"/>
      <c r="AN32" s="104"/>
      <c r="AO32" s="104"/>
      <c r="AP32" s="104"/>
      <c r="AQ32" s="104"/>
      <c r="AR32" s="126">
        <v>0</v>
      </c>
      <c r="AS32" s="126">
        <v>0</v>
      </c>
      <c r="AT32" s="126">
        <v>0</v>
      </c>
      <c r="AU32" s="126">
        <v>0</v>
      </c>
      <c r="AV32" s="126">
        <v>0</v>
      </c>
      <c r="AW32" s="126">
        <v>0</v>
      </c>
      <c r="AX32" s="126">
        <v>0</v>
      </c>
      <c r="AY32" s="126"/>
      <c r="AZ32" s="101"/>
      <c r="BA32" s="126"/>
      <c r="BB32" s="126"/>
      <c r="BC32" s="103"/>
      <c r="BD32" s="126"/>
      <c r="BE32" s="112"/>
      <c r="BF32" s="126"/>
      <c r="BG32" s="105" t="str">
        <f t="shared" si="23"/>
        <v>description: "Ic мгн. ст.3", note: "Мгновенное значение тока фазы C стороны 3", group: "measurement", minValue: null, maxValue: null, step: null, units: "А", defaultValue: null, eventRegistration: 0</v>
      </c>
      <c r="BH32" s="106"/>
    </row>
    <row r="33" spans="1:60" s="127" customFormat="1" ht="15.75" x14ac:dyDescent="0.25">
      <c r="A33" s="98"/>
      <c r="B33" s="128" t="s">
        <v>558</v>
      </c>
      <c r="C33" s="125"/>
      <c r="D33" s="114"/>
      <c r="E33" s="99" t="s">
        <v>106</v>
      </c>
      <c r="F33" s="94" t="s">
        <v>106</v>
      </c>
      <c r="G33" s="94" t="s">
        <v>106</v>
      </c>
      <c r="H33" s="99"/>
      <c r="I33" s="99">
        <f t="shared" ref="I33:I43" si="24">LEN(F33)</f>
        <v>15</v>
      </c>
      <c r="J33" s="99" t="str">
        <f t="shared" ref="J33:J43" si="25">IF(LEN(F33)&lt;=$J$1,F33,"")</f>
        <v>Вывод терминала</v>
      </c>
      <c r="K33" s="98" t="s">
        <v>107</v>
      </c>
      <c r="L33" s="100" t="s">
        <v>54</v>
      </c>
      <c r="M33" s="125" t="s">
        <v>51</v>
      </c>
      <c r="N33" s="125" t="s">
        <v>52</v>
      </c>
      <c r="O33" s="125"/>
      <c r="P33" s="101"/>
      <c r="Q33" s="101"/>
      <c r="R33" s="125" t="s">
        <v>53</v>
      </c>
      <c r="S33" s="125" t="s">
        <v>53</v>
      </c>
      <c r="T33" s="125" t="s">
        <v>53</v>
      </c>
      <c r="U33" s="125" t="s">
        <v>53</v>
      </c>
      <c r="V33" s="125"/>
      <c r="W33" s="125"/>
      <c r="X33" s="125" t="s">
        <v>53</v>
      </c>
      <c r="Y33" s="125">
        <v>0</v>
      </c>
      <c r="Z33" s="102"/>
      <c r="AA33" s="126">
        <v>0</v>
      </c>
      <c r="AB33" s="126"/>
      <c r="AC33" s="126"/>
      <c r="AD33" s="126"/>
      <c r="AE33" s="126"/>
      <c r="AF33" s="126">
        <v>0</v>
      </c>
      <c r="AG33" s="126">
        <v>0</v>
      </c>
      <c r="AH33" s="126">
        <v>0</v>
      </c>
      <c r="AI33" s="117"/>
      <c r="AJ33" s="104"/>
      <c r="AK33" s="104"/>
      <c r="AL33" s="104"/>
      <c r="AM33" s="104"/>
      <c r="AN33" s="104"/>
      <c r="AO33" s="104"/>
      <c r="AP33" s="104"/>
      <c r="AQ33" s="104"/>
      <c r="AR33" s="126">
        <v>0</v>
      </c>
      <c r="AS33" s="126">
        <v>0</v>
      </c>
      <c r="AT33" s="126">
        <v>0</v>
      </c>
      <c r="AU33" s="126">
        <v>0</v>
      </c>
      <c r="AV33" s="126">
        <v>0</v>
      </c>
      <c r="AW33" s="126">
        <v>0</v>
      </c>
      <c r="AX33" s="126">
        <v>0</v>
      </c>
      <c r="AY33" s="126"/>
      <c r="AZ33" s="101"/>
      <c r="BA33" s="126"/>
      <c r="BB33" s="126"/>
      <c r="BC33" s="103"/>
      <c r="BD33" s="126"/>
      <c r="BE33" s="112"/>
      <c r="BF33" s="126"/>
      <c r="BG33" s="105" t="str">
        <f t="shared" ref="BG33:BG36" si="26">CONCATENATE("description: """,F33,"""", ", ", "note: """,E33,"""",", ","group: """, B33, """",", ","minValue: ", S33,", ","maxValue: ", T33,", ","step: ", U33,", ","units: """, R33, """",", ","defaultValue: ", X33,", ","eventRegistration: ", Y33,)</f>
        <v>description: "Вывод терминала", note: "Вывод терминала", group: "control", minValue: null, maxValue: null, step: null, units: "null", defaultValue: null, eventRegistration: 0</v>
      </c>
      <c r="BH33" s="106"/>
    </row>
    <row r="34" spans="1:60" s="65" customFormat="1" ht="15.75" x14ac:dyDescent="0.25">
      <c r="A34" s="50"/>
      <c r="B34" s="128" t="s">
        <v>558</v>
      </c>
      <c r="C34" s="51"/>
      <c r="D34" s="52" t="s">
        <v>146</v>
      </c>
      <c r="E34" s="53" t="s">
        <v>137</v>
      </c>
      <c r="F34" s="54" t="s">
        <v>138</v>
      </c>
      <c r="G34" s="54" t="s">
        <v>138</v>
      </c>
      <c r="H34" s="53"/>
      <c r="I34" s="53">
        <f t="shared" si="24"/>
        <v>6</v>
      </c>
      <c r="J34" s="53" t="str">
        <f t="shared" si="25"/>
        <v>ОВ ДЗТ</v>
      </c>
      <c r="K34" s="50" t="s">
        <v>139</v>
      </c>
      <c r="L34" s="55" t="s">
        <v>54</v>
      </c>
      <c r="M34" s="51" t="s">
        <v>51</v>
      </c>
      <c r="N34" s="51" t="s">
        <v>52</v>
      </c>
      <c r="O34" s="51"/>
      <c r="P34" s="56"/>
      <c r="Q34" s="56"/>
      <c r="R34" s="51" t="s">
        <v>53</v>
      </c>
      <c r="S34" s="51" t="s">
        <v>53</v>
      </c>
      <c r="T34" s="51" t="s">
        <v>53</v>
      </c>
      <c r="U34" s="51" t="s">
        <v>53</v>
      </c>
      <c r="V34" s="51"/>
      <c r="W34" s="51"/>
      <c r="X34" s="51" t="s">
        <v>53</v>
      </c>
      <c r="Y34" s="51">
        <v>0</v>
      </c>
      <c r="Z34" s="57"/>
      <c r="AA34" s="58">
        <v>0</v>
      </c>
      <c r="AB34" s="58"/>
      <c r="AC34" s="58"/>
      <c r="AD34" s="58"/>
      <c r="AE34" s="58"/>
      <c r="AF34" s="58">
        <v>0</v>
      </c>
      <c r="AG34" s="58">
        <v>0</v>
      </c>
      <c r="AH34" s="58">
        <v>0</v>
      </c>
      <c r="AI34" s="59"/>
      <c r="AJ34" s="60"/>
      <c r="AK34" s="60"/>
      <c r="AL34" s="60"/>
      <c r="AM34" s="60"/>
      <c r="AN34" s="60"/>
      <c r="AO34" s="60"/>
      <c r="AP34" s="60"/>
      <c r="AQ34" s="60"/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/>
      <c r="AZ34" s="56"/>
      <c r="BA34" s="58"/>
      <c r="BB34" s="58"/>
      <c r="BC34" s="61"/>
      <c r="BD34" s="58"/>
      <c r="BE34" s="62"/>
      <c r="BF34" s="58"/>
      <c r="BG34" s="63" t="str">
        <f>CONCATENATE("description: """,F34,"""", ", ", "note: """,E34,"""",", ","group: """, B34, """",", ","minValue: ", S34,", ","maxValue: ", T34,", ","step: ", U34,", ","units: """, R34, """",", ","defaultValue: ", X34,", ","eventRegistration: ", Y34,)</f>
        <v>description: "ОВ ДЗТ", note: "Оперативный вывод функции ДЗТ", group: "control", minValue: null, maxValue: null, step: null, units: "null", defaultValue: null, eventRegistration: 0</v>
      </c>
      <c r="BH34" s="64"/>
    </row>
    <row r="35" spans="1:60" s="49" customFormat="1" ht="15.75" x14ac:dyDescent="0.25">
      <c r="A35" s="33"/>
      <c r="B35" s="128" t="s">
        <v>558</v>
      </c>
      <c r="C35" s="34"/>
      <c r="D35" s="35" t="s">
        <v>147</v>
      </c>
      <c r="E35" s="36" t="s">
        <v>140</v>
      </c>
      <c r="F35" s="45" t="s">
        <v>141</v>
      </c>
      <c r="G35" s="45" t="s">
        <v>141</v>
      </c>
      <c r="H35" s="36"/>
      <c r="I35" s="36">
        <f t="shared" si="24"/>
        <v>7</v>
      </c>
      <c r="J35" s="36" t="str">
        <f t="shared" si="25"/>
        <v>ОВ ДТЗт</v>
      </c>
      <c r="K35" s="33" t="s">
        <v>142</v>
      </c>
      <c r="L35" s="37" t="s">
        <v>54</v>
      </c>
      <c r="M35" s="34" t="s">
        <v>51</v>
      </c>
      <c r="N35" s="34" t="s">
        <v>52</v>
      </c>
      <c r="O35" s="34"/>
      <c r="P35" s="46"/>
      <c r="Q35" s="46"/>
      <c r="R35" s="34" t="s">
        <v>53</v>
      </c>
      <c r="S35" s="34" t="s">
        <v>53</v>
      </c>
      <c r="T35" s="34" t="s">
        <v>53</v>
      </c>
      <c r="U35" s="34" t="s">
        <v>53</v>
      </c>
      <c r="V35" s="34"/>
      <c r="W35" s="34"/>
      <c r="X35" s="34" t="s">
        <v>53</v>
      </c>
      <c r="Y35" s="34">
        <v>0</v>
      </c>
      <c r="Z35" s="38"/>
      <c r="AA35" s="47">
        <v>0</v>
      </c>
      <c r="AB35" s="47"/>
      <c r="AC35" s="47"/>
      <c r="AD35" s="47"/>
      <c r="AE35" s="47"/>
      <c r="AF35" s="47">
        <v>0</v>
      </c>
      <c r="AG35" s="47">
        <v>0</v>
      </c>
      <c r="AH35" s="47">
        <v>0</v>
      </c>
      <c r="AI35" s="48"/>
      <c r="AJ35" s="39"/>
      <c r="AK35" s="39"/>
      <c r="AL35" s="39"/>
      <c r="AM35" s="39"/>
      <c r="AN35" s="39"/>
      <c r="AO35" s="39"/>
      <c r="AP35" s="39"/>
      <c r="AQ35" s="39"/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/>
      <c r="AZ35" s="46"/>
      <c r="BA35" s="47"/>
      <c r="BB35" s="47"/>
      <c r="BC35" s="40"/>
      <c r="BD35" s="47"/>
      <c r="BE35" s="41"/>
      <c r="BF35" s="47"/>
      <c r="BG35" s="42" t="str">
        <f t="shared" si="26"/>
        <v>description: "ОВ ДТЗт", note: "Оперативный вывод ДТЗт", group: "control", minValue: null, maxValue: null, step: null, units: "null", defaultValue: null, eventRegistration: 0</v>
      </c>
      <c r="BH35" s="43"/>
    </row>
    <row r="36" spans="1:60" s="49" customFormat="1" ht="15.75" x14ac:dyDescent="0.25">
      <c r="A36" s="33"/>
      <c r="B36" s="128" t="s">
        <v>558</v>
      </c>
      <c r="C36" s="34"/>
      <c r="D36" s="35" t="s">
        <v>157</v>
      </c>
      <c r="E36" s="36" t="s">
        <v>151</v>
      </c>
      <c r="F36" s="45" t="s">
        <v>152</v>
      </c>
      <c r="G36" s="45" t="s">
        <v>152</v>
      </c>
      <c r="H36" s="36"/>
      <c r="I36" s="36">
        <f t="shared" si="24"/>
        <v>6</v>
      </c>
      <c r="J36" s="36" t="str">
        <f t="shared" si="25"/>
        <v>ОВ ДТО</v>
      </c>
      <c r="K36" s="33" t="s">
        <v>153</v>
      </c>
      <c r="L36" s="37" t="s">
        <v>54</v>
      </c>
      <c r="M36" s="34" t="s">
        <v>51</v>
      </c>
      <c r="N36" s="34" t="s">
        <v>52</v>
      </c>
      <c r="O36" s="34"/>
      <c r="P36" s="46"/>
      <c r="Q36" s="46"/>
      <c r="R36" s="34" t="s">
        <v>53</v>
      </c>
      <c r="S36" s="34" t="s">
        <v>53</v>
      </c>
      <c r="T36" s="34" t="s">
        <v>53</v>
      </c>
      <c r="U36" s="34" t="s">
        <v>53</v>
      </c>
      <c r="V36" s="34"/>
      <c r="W36" s="34"/>
      <c r="X36" s="34" t="s">
        <v>53</v>
      </c>
      <c r="Y36" s="34">
        <v>0</v>
      </c>
      <c r="Z36" s="38"/>
      <c r="AA36" s="47">
        <v>0</v>
      </c>
      <c r="AB36" s="47"/>
      <c r="AC36" s="47"/>
      <c r="AD36" s="47"/>
      <c r="AE36" s="47"/>
      <c r="AF36" s="47">
        <v>0</v>
      </c>
      <c r="AG36" s="47">
        <v>0</v>
      </c>
      <c r="AH36" s="47">
        <v>0</v>
      </c>
      <c r="AI36" s="48"/>
      <c r="AJ36" s="39"/>
      <c r="AK36" s="39"/>
      <c r="AL36" s="39"/>
      <c r="AM36" s="39"/>
      <c r="AN36" s="39"/>
      <c r="AO36" s="39"/>
      <c r="AP36" s="39"/>
      <c r="AQ36" s="39"/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/>
      <c r="AZ36" s="46"/>
      <c r="BA36" s="47"/>
      <c r="BB36" s="47"/>
      <c r="BC36" s="40"/>
      <c r="BD36" s="47"/>
      <c r="BE36" s="41"/>
      <c r="BF36" s="47"/>
      <c r="BG36" s="42" t="str">
        <f t="shared" si="26"/>
        <v>description: "ОВ ДТО", note: "Оперативный вывод ДТО", group: "control", minValue: null, maxValue: null, step: null, units: "null", defaultValue: null, eventRegistration: 0</v>
      </c>
      <c r="BH36" s="43"/>
    </row>
    <row r="37" spans="1:60" s="49" customFormat="1" ht="15.75" x14ac:dyDescent="0.25">
      <c r="A37" s="33"/>
      <c r="B37" s="128" t="s">
        <v>558</v>
      </c>
      <c r="C37" s="34"/>
      <c r="D37" s="35" t="s">
        <v>195</v>
      </c>
      <c r="E37" s="36" t="s">
        <v>196</v>
      </c>
      <c r="F37" s="45" t="s">
        <v>197</v>
      </c>
      <c r="G37" s="45" t="s">
        <v>197</v>
      </c>
      <c r="H37" s="36"/>
      <c r="I37" s="36">
        <f t="shared" ref="I37" si="27">LEN(F37)</f>
        <v>9</v>
      </c>
      <c r="J37" s="36" t="str">
        <f t="shared" ref="J37" si="28">IF(LEN(F37)&lt;=$J$1,F37,"")</f>
        <v>ОВ КЦТнеб</v>
      </c>
      <c r="K37" s="33" t="s">
        <v>198</v>
      </c>
      <c r="L37" s="37" t="s">
        <v>54</v>
      </c>
      <c r="M37" s="34" t="s">
        <v>51</v>
      </c>
      <c r="N37" s="34" t="s">
        <v>52</v>
      </c>
      <c r="O37" s="34"/>
      <c r="P37" s="46"/>
      <c r="Q37" s="46"/>
      <c r="R37" s="34" t="s">
        <v>53</v>
      </c>
      <c r="S37" s="34" t="s">
        <v>53</v>
      </c>
      <c r="T37" s="34" t="s">
        <v>53</v>
      </c>
      <c r="U37" s="34" t="s">
        <v>53</v>
      </c>
      <c r="V37" s="34"/>
      <c r="W37" s="34"/>
      <c r="X37" s="34" t="s">
        <v>53</v>
      </c>
      <c r="Y37" s="34">
        <v>0</v>
      </c>
      <c r="Z37" s="38"/>
      <c r="AA37" s="47">
        <v>0</v>
      </c>
      <c r="AB37" s="47"/>
      <c r="AC37" s="47"/>
      <c r="AD37" s="47"/>
      <c r="AE37" s="47"/>
      <c r="AF37" s="47">
        <v>0</v>
      </c>
      <c r="AG37" s="47">
        <v>0</v>
      </c>
      <c r="AH37" s="47">
        <v>0</v>
      </c>
      <c r="AI37" s="48"/>
      <c r="AJ37" s="39"/>
      <c r="AK37" s="39"/>
      <c r="AL37" s="39"/>
      <c r="AM37" s="39"/>
      <c r="AN37" s="39"/>
      <c r="AO37" s="39"/>
      <c r="AP37" s="39"/>
      <c r="AQ37" s="39"/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/>
      <c r="AZ37" s="46"/>
      <c r="BA37" s="47"/>
      <c r="BB37" s="47"/>
      <c r="BC37" s="40"/>
      <c r="BD37" s="47"/>
      <c r="BE37" s="41"/>
      <c r="BF37" s="47"/>
      <c r="BG37" s="42" t="str">
        <f t="shared" ref="BG37" si="29">CONCATENATE("description: """,F37,"""", ", ", "note: """,E37,"""",", ","group: """, B37, """",", ","minValue: ", S37,", ","maxValue: ", T37,", ","step: ", U37,", ","units: """, R37, """",", ","defaultValue: ", X37,", ","eventRegistration: ", Y37,)</f>
        <v>description: "ОВ КЦТнеб", note: "Оперативный вывод КЦТнеб", group: "control", minValue: null, maxValue: null, step: null, units: "null", defaultValue: null, eventRegistration: 0</v>
      </c>
      <c r="BH37" s="43"/>
    </row>
    <row r="38" spans="1:60" s="81" customFormat="1" ht="15.75" x14ac:dyDescent="0.25">
      <c r="A38" s="66"/>
      <c r="B38" s="128" t="s">
        <v>558</v>
      </c>
      <c r="C38" s="67"/>
      <c r="D38" s="68" t="s">
        <v>147</v>
      </c>
      <c r="E38" s="69" t="s">
        <v>143</v>
      </c>
      <c r="F38" s="70" t="s">
        <v>144</v>
      </c>
      <c r="G38" s="70" t="s">
        <v>144</v>
      </c>
      <c r="H38" s="69"/>
      <c r="I38" s="69">
        <f t="shared" ref="I38" si="30">LEN(F38)</f>
        <v>12</v>
      </c>
      <c r="J38" s="69" t="str">
        <f t="shared" ref="J38" si="31">IF(LEN(F38)&lt;=$J$1,F38,"")</f>
        <v>ДТЗт на сигн</v>
      </c>
      <c r="K38" s="66" t="s">
        <v>145</v>
      </c>
      <c r="L38" s="71" t="s">
        <v>54</v>
      </c>
      <c r="M38" s="67" t="s">
        <v>51</v>
      </c>
      <c r="N38" s="67" t="s">
        <v>52</v>
      </c>
      <c r="O38" s="67"/>
      <c r="P38" s="72"/>
      <c r="Q38" s="72"/>
      <c r="R38" s="67" t="s">
        <v>53</v>
      </c>
      <c r="S38" s="67" t="s">
        <v>53</v>
      </c>
      <c r="T38" s="67" t="s">
        <v>53</v>
      </c>
      <c r="U38" s="67" t="s">
        <v>53</v>
      </c>
      <c r="V38" s="67"/>
      <c r="W38" s="67"/>
      <c r="X38" s="67" t="s">
        <v>53</v>
      </c>
      <c r="Y38" s="67">
        <v>0</v>
      </c>
      <c r="Z38" s="73"/>
      <c r="AA38" s="74">
        <v>0</v>
      </c>
      <c r="AB38" s="74"/>
      <c r="AC38" s="74"/>
      <c r="AD38" s="74"/>
      <c r="AE38" s="74"/>
      <c r="AF38" s="74">
        <v>0</v>
      </c>
      <c r="AG38" s="74">
        <v>0</v>
      </c>
      <c r="AH38" s="74">
        <v>0</v>
      </c>
      <c r="AI38" s="75"/>
      <c r="AJ38" s="76"/>
      <c r="AK38" s="76"/>
      <c r="AL38" s="76"/>
      <c r="AM38" s="76"/>
      <c r="AN38" s="76"/>
      <c r="AO38" s="76"/>
      <c r="AP38" s="76"/>
      <c r="AQ38" s="76"/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/>
      <c r="AZ38" s="72"/>
      <c r="BA38" s="74"/>
      <c r="BB38" s="74"/>
      <c r="BC38" s="77"/>
      <c r="BD38" s="74"/>
      <c r="BE38" s="78"/>
      <c r="BF38" s="74"/>
      <c r="BG38" s="79" t="str">
        <f t="shared" ref="BG38" si="32">CONCATENATE("description: """,F38,"""", ", ", "note: """,E38,"""",", ","group: """, B38, """",", ","minValue: ", S38,", ","maxValue: ", T38,", ","step: ", U38,", ","units: """, R38, """",", ","defaultValue: ", X38,", ","eventRegistration: ", Y38,)</f>
        <v>description: "ДТЗт на сигн", note: "Перевод ДТЗт на сигнал", group: "control", minValue: null, maxValue: null, step: null, units: "null", defaultValue: null, eventRegistration: 0</v>
      </c>
      <c r="BH38" s="80"/>
    </row>
    <row r="39" spans="1:60" s="81" customFormat="1" ht="15.75" x14ac:dyDescent="0.25">
      <c r="A39" s="66"/>
      <c r="B39" s="128" t="s">
        <v>558</v>
      </c>
      <c r="C39" s="67"/>
      <c r="D39" s="68" t="s">
        <v>157</v>
      </c>
      <c r="E39" s="69" t="s">
        <v>154</v>
      </c>
      <c r="F39" s="70" t="s">
        <v>155</v>
      </c>
      <c r="G39" s="70" t="s">
        <v>155</v>
      </c>
      <c r="H39" s="69"/>
      <c r="I39" s="69">
        <f t="shared" ref="I39:I40" si="33">LEN(F39)</f>
        <v>11</v>
      </c>
      <c r="J39" s="69" t="str">
        <f t="shared" ref="J39:J40" si="34">IF(LEN(F39)&lt;=$J$1,F39,"")</f>
        <v>ДТО на сигн</v>
      </c>
      <c r="K39" s="66" t="s">
        <v>156</v>
      </c>
      <c r="L39" s="71" t="s">
        <v>54</v>
      </c>
      <c r="M39" s="67" t="s">
        <v>51</v>
      </c>
      <c r="N39" s="67" t="s">
        <v>52</v>
      </c>
      <c r="O39" s="67"/>
      <c r="P39" s="72"/>
      <c r="Q39" s="72"/>
      <c r="R39" s="67" t="s">
        <v>53</v>
      </c>
      <c r="S39" s="67" t="s">
        <v>53</v>
      </c>
      <c r="T39" s="67" t="s">
        <v>53</v>
      </c>
      <c r="U39" s="67" t="s">
        <v>53</v>
      </c>
      <c r="V39" s="67"/>
      <c r="W39" s="67"/>
      <c r="X39" s="67" t="s">
        <v>53</v>
      </c>
      <c r="Y39" s="67">
        <v>0</v>
      </c>
      <c r="Z39" s="73"/>
      <c r="AA39" s="74">
        <v>0</v>
      </c>
      <c r="AB39" s="74"/>
      <c r="AC39" s="74"/>
      <c r="AD39" s="74"/>
      <c r="AE39" s="74"/>
      <c r="AF39" s="74">
        <v>0</v>
      </c>
      <c r="AG39" s="74">
        <v>0</v>
      </c>
      <c r="AH39" s="74">
        <v>0</v>
      </c>
      <c r="AI39" s="75"/>
      <c r="AJ39" s="76"/>
      <c r="AK39" s="76"/>
      <c r="AL39" s="76"/>
      <c r="AM39" s="76"/>
      <c r="AN39" s="76"/>
      <c r="AO39" s="76"/>
      <c r="AP39" s="76"/>
      <c r="AQ39" s="76"/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/>
      <c r="AZ39" s="72"/>
      <c r="BA39" s="74"/>
      <c r="BB39" s="74"/>
      <c r="BC39" s="77"/>
      <c r="BD39" s="74"/>
      <c r="BE39" s="78"/>
      <c r="BF39" s="74"/>
      <c r="BG39" s="79" t="str">
        <f t="shared" ref="BG39:BG40" si="35">CONCATENATE("description: """,F39,"""", ", ", "note: """,E39,"""",", ","group: """, B39, """",", ","minValue: ", S39,", ","maxValue: ", T39,", ","step: ", U39,", ","units: """, R39, """",", ","defaultValue: ", X39,", ","eventRegistration: ", Y39,)</f>
        <v>description: "ДТО на сигн", note: "Перевод ДТО на сигнал", group: "control", minValue: null, maxValue: null, step: null, units: "null", defaultValue: null, eventRegistration: 0</v>
      </c>
      <c r="BH39" s="80"/>
    </row>
    <row r="40" spans="1:60" s="127" customFormat="1" ht="15.75" x14ac:dyDescent="0.25">
      <c r="A40" s="98"/>
      <c r="B40" s="128" t="s">
        <v>559</v>
      </c>
      <c r="C40" s="125"/>
      <c r="D40" s="114"/>
      <c r="E40" s="99" t="s">
        <v>148</v>
      </c>
      <c r="F40" s="94" t="s">
        <v>149</v>
      </c>
      <c r="G40" s="94" t="s">
        <v>149</v>
      </c>
      <c r="H40" s="99"/>
      <c r="I40" s="99">
        <f t="shared" si="33"/>
        <v>9</v>
      </c>
      <c r="J40" s="99" t="str">
        <f t="shared" si="34"/>
        <v>Сраб. КЦТ</v>
      </c>
      <c r="K40" s="98" t="s">
        <v>150</v>
      </c>
      <c r="L40" s="100" t="s">
        <v>54</v>
      </c>
      <c r="M40" s="125" t="s">
        <v>51</v>
      </c>
      <c r="N40" s="125" t="s">
        <v>52</v>
      </c>
      <c r="O40" s="125"/>
      <c r="P40" s="101"/>
      <c r="Q40" s="101"/>
      <c r="R40" s="125" t="s">
        <v>53</v>
      </c>
      <c r="S40" s="125" t="s">
        <v>53</v>
      </c>
      <c r="T40" s="125" t="s">
        <v>53</v>
      </c>
      <c r="U40" s="125" t="s">
        <v>53</v>
      </c>
      <c r="V40" s="125"/>
      <c r="W40" s="125"/>
      <c r="X40" s="125" t="s">
        <v>53</v>
      </c>
      <c r="Y40" s="125">
        <v>0</v>
      </c>
      <c r="Z40" s="102"/>
      <c r="AA40" s="126">
        <v>0</v>
      </c>
      <c r="AB40" s="126"/>
      <c r="AC40" s="126"/>
      <c r="AD40" s="126"/>
      <c r="AE40" s="126"/>
      <c r="AF40" s="126">
        <v>0</v>
      </c>
      <c r="AG40" s="126">
        <v>0</v>
      </c>
      <c r="AH40" s="126">
        <v>0</v>
      </c>
      <c r="AI40" s="117"/>
      <c r="AJ40" s="104"/>
      <c r="AK40" s="104"/>
      <c r="AL40" s="104"/>
      <c r="AM40" s="104"/>
      <c r="AN40" s="104"/>
      <c r="AO40" s="104"/>
      <c r="AP40" s="104"/>
      <c r="AQ40" s="104"/>
      <c r="AR40" s="126">
        <v>0</v>
      </c>
      <c r="AS40" s="126">
        <v>0</v>
      </c>
      <c r="AT40" s="126">
        <v>0</v>
      </c>
      <c r="AU40" s="126">
        <v>0</v>
      </c>
      <c r="AV40" s="126">
        <v>0</v>
      </c>
      <c r="AW40" s="126">
        <v>0</v>
      </c>
      <c r="AX40" s="126">
        <v>0</v>
      </c>
      <c r="AY40" s="126"/>
      <c r="AZ40" s="101"/>
      <c r="BA40" s="126"/>
      <c r="BB40" s="126"/>
      <c r="BC40" s="103"/>
      <c r="BD40" s="126"/>
      <c r="BE40" s="112"/>
      <c r="BF40" s="126"/>
      <c r="BG40" s="105" t="str">
        <f t="shared" si="35"/>
        <v>description: "Сраб. КЦТ", note: "Срабатывание КЦТ", group: "system", minValue: null, maxValue: null, step: null, units: "null", defaultValue: null, eventRegistration: 0</v>
      </c>
      <c r="BH40" s="106"/>
    </row>
    <row r="41" spans="1:60" s="17" customFormat="1" ht="15.75" x14ac:dyDescent="0.25">
      <c r="A41" s="3"/>
      <c r="B41" s="128" t="s">
        <v>559</v>
      </c>
      <c r="C41" s="4"/>
      <c r="D41" s="5"/>
      <c r="E41" s="6" t="s">
        <v>55</v>
      </c>
      <c r="F41" s="6" t="s">
        <v>56</v>
      </c>
      <c r="G41" s="6" t="s">
        <v>56</v>
      </c>
      <c r="H41" s="5"/>
      <c r="I41" s="7">
        <f t="shared" si="24"/>
        <v>10</v>
      </c>
      <c r="J41" s="7" t="str">
        <f t="shared" si="25"/>
        <v>Насл.режим</v>
      </c>
      <c r="K41" s="8" t="s">
        <v>58</v>
      </c>
      <c r="L41" s="9" t="s">
        <v>57</v>
      </c>
      <c r="M41" s="10" t="s">
        <v>51</v>
      </c>
      <c r="N41" s="10" t="s">
        <v>52</v>
      </c>
      <c r="O41" s="10"/>
      <c r="P41" s="4"/>
      <c r="Q41" s="4"/>
      <c r="R41" s="10" t="s">
        <v>53</v>
      </c>
      <c r="S41" s="10" t="s">
        <v>53</v>
      </c>
      <c r="T41" s="10" t="s">
        <v>53</v>
      </c>
      <c r="U41" s="10" t="s">
        <v>53</v>
      </c>
      <c r="V41" s="4"/>
      <c r="W41" s="4"/>
      <c r="X41" s="10" t="s">
        <v>53</v>
      </c>
      <c r="Y41" s="11">
        <v>0</v>
      </c>
      <c r="Z41" s="4"/>
      <c r="AA41" s="12">
        <v>0</v>
      </c>
      <c r="AB41" s="12"/>
      <c r="AC41" s="12"/>
      <c r="AD41" s="12"/>
      <c r="AE41" s="12"/>
      <c r="AF41" s="12">
        <v>0</v>
      </c>
      <c r="AG41" s="12">
        <v>0</v>
      </c>
      <c r="AH41" s="12">
        <v>0</v>
      </c>
      <c r="AI41" s="13" t="s">
        <v>95</v>
      </c>
      <c r="AJ41" s="14" t="s">
        <v>110</v>
      </c>
      <c r="AK41" s="14" t="s">
        <v>59</v>
      </c>
      <c r="AL41" s="14" t="s">
        <v>60</v>
      </c>
      <c r="AM41" s="14" t="s">
        <v>61</v>
      </c>
      <c r="AN41" s="14"/>
      <c r="AO41" s="14" t="s">
        <v>62</v>
      </c>
      <c r="AP41" s="14" t="str">
        <f>CONCATENATE(AJ41, ".", AL41)</f>
        <v>LLN0.GrRef.setSrcRef</v>
      </c>
      <c r="AQ41" s="14" t="s">
        <v>63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5"/>
      <c r="AZ41" s="4"/>
      <c r="BA41" s="4"/>
      <c r="BB41" s="4"/>
      <c r="BC41" s="4"/>
      <c r="BD41" s="4"/>
      <c r="BE41" s="4"/>
      <c r="BF41" s="4"/>
      <c r="BG41" s="16" t="str">
        <f t="shared" ref="BG41:BG43" si="36">CONCATENATE("description: """,F41,"""", ", ", "note: """,E41,"""",", ","group: """, B41, """",", ","minValue: ", S41,", ","maxValue: ", T41,", ","step: ", U41,", ","units: """, R41, """",", ","defaultValue: ", X41,", ","eventRegistration: ", Y41,)</f>
        <v>description: "Насл.режим", note: "Наследуемый режим работы", group: "system", minValue: null, maxValue: null, step: null, units: "null", defaultValue: null, eventRegistration: 0</v>
      </c>
    </row>
    <row r="42" spans="1:60" s="17" customFormat="1" ht="15.75" x14ac:dyDescent="0.25">
      <c r="A42" s="3"/>
      <c r="B42" s="128" t="s">
        <v>559</v>
      </c>
      <c r="C42" s="4"/>
      <c r="D42" s="5"/>
      <c r="E42" s="6" t="s">
        <v>68</v>
      </c>
      <c r="F42" s="6" t="s">
        <v>69</v>
      </c>
      <c r="G42" s="6" t="s">
        <v>69</v>
      </c>
      <c r="H42" s="5"/>
      <c r="I42" s="7">
        <f t="shared" si="24"/>
        <v>8</v>
      </c>
      <c r="J42" s="7" t="str">
        <f t="shared" si="25"/>
        <v>Ош.крит.</v>
      </c>
      <c r="K42" s="8" t="s">
        <v>70</v>
      </c>
      <c r="L42" s="18" t="s">
        <v>54</v>
      </c>
      <c r="M42" s="10" t="s">
        <v>51</v>
      </c>
      <c r="N42" s="10" t="s">
        <v>52</v>
      </c>
      <c r="O42" s="10"/>
      <c r="P42" s="4"/>
      <c r="Q42" s="4"/>
      <c r="R42" s="10" t="s">
        <v>53</v>
      </c>
      <c r="S42" s="10" t="s">
        <v>53</v>
      </c>
      <c r="T42" s="10" t="s">
        <v>53</v>
      </c>
      <c r="U42" s="10" t="s">
        <v>53</v>
      </c>
      <c r="V42" s="4"/>
      <c r="W42" s="4"/>
      <c r="X42" s="10" t="s">
        <v>53</v>
      </c>
      <c r="Y42" s="11">
        <v>0</v>
      </c>
      <c r="Z42" s="4"/>
      <c r="AA42" s="12">
        <v>0</v>
      </c>
      <c r="AB42" s="12"/>
      <c r="AC42" s="12"/>
      <c r="AD42" s="12"/>
      <c r="AE42" s="12"/>
      <c r="AF42" s="12">
        <v>0</v>
      </c>
      <c r="AG42" s="12">
        <v>0</v>
      </c>
      <c r="AH42" s="12">
        <v>0</v>
      </c>
      <c r="AI42" s="13"/>
      <c r="AJ42" s="14"/>
      <c r="AK42" s="14"/>
      <c r="AL42" s="14"/>
      <c r="AM42" s="14"/>
      <c r="AN42" s="14"/>
      <c r="AO42" s="14"/>
      <c r="AP42" s="14"/>
      <c r="AQ42" s="14"/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5"/>
      <c r="AZ42" s="4"/>
      <c r="BA42" s="4"/>
      <c r="BB42" s="4"/>
      <c r="BC42" s="4"/>
      <c r="BD42" s="4"/>
      <c r="BE42" s="4"/>
      <c r="BF42" s="4"/>
      <c r="BG42" s="16" t="str">
        <f t="shared" si="36"/>
        <v>description: "Ош.крит.", note: "Наличие критической неисправности", group: "system", minValue: null, maxValue: null, step: null, units: "null", defaultValue: null, eventRegistration: 0</v>
      </c>
    </row>
    <row r="43" spans="1:60" s="17" customFormat="1" ht="15.75" x14ac:dyDescent="0.25">
      <c r="A43" s="3"/>
      <c r="B43" s="128" t="s">
        <v>559</v>
      </c>
      <c r="C43" s="4"/>
      <c r="D43" s="5"/>
      <c r="E43" s="6" t="s">
        <v>71</v>
      </c>
      <c r="F43" s="6" t="s">
        <v>72</v>
      </c>
      <c r="G43" s="6" t="s">
        <v>72</v>
      </c>
      <c r="H43" s="5"/>
      <c r="I43" s="7">
        <f t="shared" si="24"/>
        <v>6</v>
      </c>
      <c r="J43" s="7" t="str">
        <f t="shared" si="25"/>
        <v>Ошибка</v>
      </c>
      <c r="K43" s="8" t="s">
        <v>73</v>
      </c>
      <c r="L43" s="18" t="s">
        <v>54</v>
      </c>
      <c r="M43" s="10" t="s">
        <v>51</v>
      </c>
      <c r="N43" s="10" t="s">
        <v>52</v>
      </c>
      <c r="O43" s="10"/>
      <c r="P43" s="4"/>
      <c r="Q43" s="4"/>
      <c r="R43" s="10" t="s">
        <v>53</v>
      </c>
      <c r="S43" s="10" t="s">
        <v>53</v>
      </c>
      <c r="T43" s="10" t="s">
        <v>53</v>
      </c>
      <c r="U43" s="10" t="s">
        <v>53</v>
      </c>
      <c r="V43" s="4"/>
      <c r="W43" s="4"/>
      <c r="X43" s="10" t="s">
        <v>53</v>
      </c>
      <c r="Y43" s="11">
        <v>0</v>
      </c>
      <c r="Z43" s="4"/>
      <c r="AA43" s="12">
        <v>0</v>
      </c>
      <c r="AB43" s="12"/>
      <c r="AC43" s="12"/>
      <c r="AD43" s="12"/>
      <c r="AE43" s="12"/>
      <c r="AF43" s="12">
        <v>0</v>
      </c>
      <c r="AG43" s="12">
        <v>0</v>
      </c>
      <c r="AH43" s="12">
        <v>0</v>
      </c>
      <c r="AI43" s="13"/>
      <c r="AJ43" s="14"/>
      <c r="AK43" s="14"/>
      <c r="AL43" s="14"/>
      <c r="AM43" s="14"/>
      <c r="AN43" s="14"/>
      <c r="AO43" s="14"/>
      <c r="AP43" s="14"/>
      <c r="AQ43" s="14"/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5"/>
      <c r="AZ43" s="4"/>
      <c r="BA43" s="4"/>
      <c r="BB43" s="4"/>
      <c r="BC43" s="4"/>
      <c r="BD43" s="4"/>
      <c r="BE43" s="4"/>
      <c r="BF43" s="4"/>
      <c r="BG43" s="16" t="str">
        <f t="shared" si="36"/>
        <v>description: "Ошибка", note: "Наличие некритической ошибки", group: "system", minValue: null, maxValue: null, step: null, units: "null", defaultValue: null, eventRegistration: 0</v>
      </c>
    </row>
    <row r="44" spans="1:60" s="119" customFormat="1" ht="15.75" x14ac:dyDescent="0.25">
      <c r="A44" s="118"/>
      <c r="B44" s="118"/>
      <c r="C44" s="118"/>
      <c r="D44" s="118"/>
      <c r="R44" s="83"/>
      <c r="S44" s="120"/>
      <c r="T44" s="120"/>
      <c r="U44" s="120"/>
      <c r="V44" s="120"/>
      <c r="W44" s="120"/>
      <c r="X44" s="120"/>
      <c r="Y44" s="120"/>
      <c r="Z44" s="118"/>
      <c r="AA44" s="120"/>
      <c r="AB44" s="120"/>
      <c r="AC44" s="120"/>
      <c r="AD44" s="120"/>
      <c r="AE44" s="120"/>
      <c r="AF44" s="120"/>
      <c r="AG44" s="120"/>
      <c r="AH44" s="118"/>
      <c r="AI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07"/>
      <c r="BC44" s="120"/>
      <c r="BD44" s="107"/>
      <c r="BE44" s="120"/>
      <c r="BF44" s="120"/>
      <c r="BG44" s="118"/>
      <c r="BH44" s="118"/>
    </row>
    <row r="45" spans="1:60" s="119" customFormat="1" ht="15.75" x14ac:dyDescent="0.25">
      <c r="A45" s="118"/>
      <c r="B45" s="118"/>
      <c r="C45" s="118"/>
      <c r="D45" s="118"/>
      <c r="R45" s="83"/>
      <c r="S45" s="120"/>
      <c r="T45" s="120"/>
      <c r="U45" s="120"/>
      <c r="V45" s="120"/>
      <c r="W45" s="120"/>
      <c r="X45" s="120"/>
      <c r="Y45" s="120"/>
      <c r="Z45" s="118"/>
      <c r="AA45" s="120"/>
      <c r="AB45" s="120"/>
      <c r="AC45" s="120"/>
      <c r="AD45" s="120"/>
      <c r="AE45" s="120"/>
      <c r="AF45" s="120"/>
      <c r="AG45" s="120"/>
      <c r="AH45" s="118"/>
      <c r="AI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07"/>
      <c r="BC45" s="120"/>
      <c r="BD45" s="107"/>
      <c r="BE45" s="120"/>
      <c r="BF45" s="120"/>
      <c r="BG45" s="118"/>
      <c r="BH45" s="118"/>
    </row>
    <row r="46" spans="1:60" s="119" customFormat="1" ht="15.75" x14ac:dyDescent="0.25">
      <c r="A46" s="118"/>
      <c r="B46" s="118"/>
      <c r="C46" s="118"/>
      <c r="D46" s="118"/>
      <c r="R46" s="83"/>
      <c r="S46" s="120"/>
      <c r="T46" s="120"/>
      <c r="U46" s="120"/>
      <c r="V46" s="120"/>
      <c r="W46" s="120"/>
      <c r="X46" s="120"/>
      <c r="Y46" s="120"/>
      <c r="Z46" s="118"/>
      <c r="AA46" s="120"/>
      <c r="AB46" s="120"/>
      <c r="AC46" s="120"/>
      <c r="AD46" s="120"/>
      <c r="AE46" s="120"/>
      <c r="AF46" s="120"/>
      <c r="AG46" s="120"/>
      <c r="AH46" s="118"/>
      <c r="AI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07"/>
      <c r="BC46" s="120"/>
      <c r="BD46" s="107"/>
      <c r="BE46" s="120"/>
      <c r="BF46" s="120"/>
      <c r="BG46" s="118"/>
      <c r="BH46" s="118"/>
    </row>
    <row r="47" spans="1:60" s="119" customFormat="1" ht="15.75" x14ac:dyDescent="0.25">
      <c r="A47" s="118"/>
      <c r="B47" s="118"/>
      <c r="C47" s="118"/>
      <c r="D47" s="118"/>
      <c r="R47" s="83"/>
      <c r="S47" s="120"/>
      <c r="T47" s="120"/>
      <c r="U47" s="120"/>
      <c r="V47" s="120"/>
      <c r="W47" s="120"/>
      <c r="X47" s="120"/>
      <c r="Y47" s="120"/>
      <c r="Z47" s="118"/>
      <c r="AA47" s="120"/>
      <c r="AB47" s="120"/>
      <c r="AC47" s="120"/>
      <c r="AD47" s="120"/>
      <c r="AE47" s="120"/>
      <c r="AF47" s="120"/>
      <c r="AG47" s="120"/>
      <c r="AH47" s="118"/>
      <c r="AI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07"/>
      <c r="BC47" s="120"/>
      <c r="BD47" s="107"/>
      <c r="BE47" s="120"/>
      <c r="BF47" s="120"/>
      <c r="BG47" s="118"/>
      <c r="BH47" s="118"/>
    </row>
    <row r="48" spans="1:60" s="119" customFormat="1" ht="15.75" x14ac:dyDescent="0.25">
      <c r="A48" s="118"/>
      <c r="B48" s="118"/>
      <c r="C48" s="118"/>
      <c r="D48" s="118"/>
      <c r="R48" s="83"/>
      <c r="S48" s="120"/>
      <c r="T48" s="120"/>
      <c r="U48" s="120"/>
      <c r="V48" s="120"/>
      <c r="W48" s="120"/>
      <c r="X48" s="120"/>
      <c r="Y48" s="120"/>
      <c r="Z48" s="118"/>
      <c r="AA48" s="120"/>
      <c r="AB48" s="120"/>
      <c r="AC48" s="120"/>
      <c r="AD48" s="120"/>
      <c r="AE48" s="120"/>
      <c r="AF48" s="120"/>
      <c r="AG48" s="120"/>
      <c r="AH48" s="118"/>
      <c r="AI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07"/>
      <c r="BC48" s="120"/>
      <c r="BD48" s="107"/>
      <c r="BE48" s="120"/>
      <c r="BF48" s="120"/>
      <c r="BG48" s="118"/>
      <c r="BH48" s="118"/>
    </row>
    <row r="49" spans="1:60" s="119" customFormat="1" ht="15.75" x14ac:dyDescent="0.25">
      <c r="A49" s="118"/>
      <c r="B49" s="118"/>
      <c r="C49" s="118"/>
      <c r="D49" s="118"/>
      <c r="R49" s="83"/>
      <c r="S49" s="120"/>
      <c r="T49" s="120"/>
      <c r="U49" s="120"/>
      <c r="V49" s="120"/>
      <c r="W49" s="120"/>
      <c r="X49" s="120"/>
      <c r="Y49" s="120"/>
      <c r="Z49" s="118"/>
      <c r="AA49" s="120"/>
      <c r="AB49" s="120"/>
      <c r="AC49" s="120"/>
      <c r="AD49" s="120"/>
      <c r="AE49" s="120"/>
      <c r="AF49" s="120"/>
      <c r="AG49" s="120"/>
      <c r="AH49" s="118"/>
      <c r="AI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07"/>
      <c r="BC49" s="120"/>
      <c r="BD49" s="107"/>
      <c r="BE49" s="120"/>
      <c r="BF49" s="120"/>
      <c r="BG49" s="118"/>
      <c r="BH49" s="118"/>
    </row>
    <row r="50" spans="1:60" s="119" customFormat="1" ht="15.75" x14ac:dyDescent="0.25">
      <c r="A50" s="118"/>
      <c r="B50" s="118"/>
      <c r="C50" s="118"/>
      <c r="D50" s="118"/>
      <c r="R50" s="83"/>
      <c r="S50" s="120"/>
      <c r="T50" s="120"/>
      <c r="U50" s="120"/>
      <c r="V50" s="120"/>
      <c r="W50" s="120"/>
      <c r="X50" s="120"/>
      <c r="Y50" s="120"/>
      <c r="Z50" s="118"/>
      <c r="AA50" s="120"/>
      <c r="AB50" s="120"/>
      <c r="AC50" s="120"/>
      <c r="AD50" s="120"/>
      <c r="AE50" s="120"/>
      <c r="AF50" s="120"/>
      <c r="AG50" s="120"/>
      <c r="AH50" s="118"/>
      <c r="AI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07"/>
      <c r="BC50" s="120"/>
      <c r="BD50" s="107"/>
      <c r="BE50" s="120"/>
      <c r="BF50" s="120"/>
      <c r="BG50" s="118"/>
      <c r="BH50" s="118"/>
    </row>
    <row r="51" spans="1:60" s="119" customFormat="1" ht="15.75" x14ac:dyDescent="0.25">
      <c r="A51" s="118"/>
      <c r="B51" s="118"/>
      <c r="C51" s="118"/>
      <c r="D51" s="118"/>
      <c r="R51" s="83"/>
      <c r="S51" s="120"/>
      <c r="T51" s="120"/>
      <c r="U51" s="120"/>
      <c r="V51" s="120"/>
      <c r="W51" s="120"/>
      <c r="X51" s="120"/>
      <c r="Y51" s="120"/>
      <c r="Z51" s="118"/>
      <c r="AA51" s="120"/>
      <c r="AB51" s="120"/>
      <c r="AC51" s="120"/>
      <c r="AD51" s="120"/>
      <c r="AE51" s="120"/>
      <c r="AF51" s="120"/>
      <c r="AG51" s="120"/>
      <c r="AH51" s="118"/>
      <c r="AI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07"/>
      <c r="BC51" s="120"/>
      <c r="BD51" s="107"/>
      <c r="BE51" s="120"/>
      <c r="BF51" s="120"/>
      <c r="BG51" s="118"/>
      <c r="BH51" s="118"/>
    </row>
    <row r="52" spans="1:60" s="119" customFormat="1" ht="15.75" x14ac:dyDescent="0.25">
      <c r="A52" s="118"/>
      <c r="B52" s="118"/>
      <c r="C52" s="118"/>
      <c r="D52" s="118"/>
      <c r="R52" s="83"/>
      <c r="S52" s="120"/>
      <c r="T52" s="120"/>
      <c r="U52" s="120"/>
      <c r="V52" s="120"/>
      <c r="W52" s="120"/>
      <c r="X52" s="120"/>
      <c r="Y52" s="120"/>
      <c r="Z52" s="118"/>
      <c r="AA52" s="120"/>
      <c r="AB52" s="120"/>
      <c r="AC52" s="120"/>
      <c r="AD52" s="120"/>
      <c r="AE52" s="120"/>
      <c r="AF52" s="120"/>
      <c r="AG52" s="120"/>
      <c r="AH52" s="118"/>
      <c r="AI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07"/>
      <c r="BC52" s="120"/>
      <c r="BD52" s="107"/>
      <c r="BE52" s="120"/>
      <c r="BF52" s="120"/>
      <c r="BG52" s="118"/>
      <c r="BH52" s="118"/>
    </row>
    <row r="53" spans="1:60" s="119" customFormat="1" ht="15.75" x14ac:dyDescent="0.25">
      <c r="A53" s="118"/>
      <c r="B53" s="118"/>
      <c r="C53" s="118"/>
      <c r="D53" s="118"/>
      <c r="R53" s="83"/>
      <c r="S53" s="120"/>
      <c r="T53" s="120"/>
      <c r="U53" s="120"/>
      <c r="V53" s="120"/>
      <c r="W53" s="120"/>
      <c r="X53" s="120"/>
      <c r="Y53" s="120"/>
      <c r="Z53" s="118"/>
      <c r="AA53" s="120"/>
      <c r="AB53" s="120"/>
      <c r="AC53" s="120"/>
      <c r="AD53" s="120"/>
      <c r="AE53" s="120"/>
      <c r="AF53" s="120"/>
      <c r="AG53" s="120"/>
      <c r="AH53" s="118"/>
      <c r="AI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07"/>
      <c r="BC53" s="120"/>
      <c r="BD53" s="107"/>
      <c r="BE53" s="120"/>
      <c r="BF53" s="120"/>
      <c r="BG53" s="118"/>
      <c r="BH53" s="118"/>
    </row>
    <row r="54" spans="1:60" s="119" customFormat="1" ht="15.75" x14ac:dyDescent="0.25">
      <c r="A54" s="118"/>
      <c r="B54" s="118"/>
      <c r="C54" s="118"/>
      <c r="D54" s="118"/>
      <c r="R54" s="83"/>
      <c r="S54" s="120"/>
      <c r="T54" s="120"/>
      <c r="U54" s="120"/>
      <c r="V54" s="120"/>
      <c r="W54" s="120"/>
      <c r="X54" s="120"/>
      <c r="Y54" s="120"/>
      <c r="Z54" s="118"/>
      <c r="AA54" s="120"/>
      <c r="AB54" s="120"/>
      <c r="AC54" s="120"/>
      <c r="AD54" s="120"/>
      <c r="AE54" s="120"/>
      <c r="AF54" s="120"/>
      <c r="AG54" s="120"/>
      <c r="AH54" s="118"/>
      <c r="AI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07"/>
      <c r="BC54" s="120"/>
      <c r="BD54" s="107"/>
      <c r="BE54" s="120"/>
      <c r="BF54" s="120"/>
      <c r="BG54" s="118"/>
      <c r="BH54" s="118"/>
    </row>
    <row r="55" spans="1:60" s="119" customFormat="1" ht="15.75" x14ac:dyDescent="0.25">
      <c r="A55" s="118"/>
      <c r="B55" s="118"/>
      <c r="C55" s="118"/>
      <c r="D55" s="118"/>
      <c r="R55" s="83"/>
      <c r="S55" s="120"/>
      <c r="T55" s="120"/>
      <c r="U55" s="120"/>
      <c r="V55" s="120"/>
      <c r="W55" s="120"/>
      <c r="X55" s="120"/>
      <c r="Y55" s="120"/>
      <c r="Z55" s="118"/>
      <c r="AA55" s="120"/>
      <c r="AB55" s="120"/>
      <c r="AC55" s="120"/>
      <c r="AD55" s="120"/>
      <c r="AE55" s="120"/>
      <c r="AF55" s="120"/>
      <c r="AG55" s="120"/>
      <c r="AH55" s="118"/>
      <c r="AI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07"/>
      <c r="BC55" s="120"/>
      <c r="BD55" s="107"/>
      <c r="BE55" s="120"/>
      <c r="BF55" s="120"/>
      <c r="BG55" s="118"/>
      <c r="BH55" s="118"/>
    </row>
    <row r="56" spans="1:60" s="119" customFormat="1" ht="15.75" x14ac:dyDescent="0.25">
      <c r="A56" s="118"/>
      <c r="B56" s="118"/>
      <c r="C56" s="118"/>
      <c r="D56" s="118"/>
      <c r="R56" s="83"/>
      <c r="S56" s="120"/>
      <c r="T56" s="120"/>
      <c r="U56" s="120"/>
      <c r="V56" s="120"/>
      <c r="W56" s="120"/>
      <c r="X56" s="120"/>
      <c r="Y56" s="120"/>
      <c r="Z56" s="118"/>
      <c r="AA56" s="120"/>
      <c r="AB56" s="120"/>
      <c r="AC56" s="120"/>
      <c r="AD56" s="120"/>
      <c r="AE56" s="120"/>
      <c r="AF56" s="120"/>
      <c r="AG56" s="120"/>
      <c r="AH56" s="118"/>
      <c r="AI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07"/>
      <c r="BC56" s="120"/>
      <c r="BD56" s="107"/>
      <c r="BE56" s="120"/>
      <c r="BF56" s="120"/>
      <c r="BG56" s="118"/>
      <c r="BH56" s="118"/>
    </row>
    <row r="57" spans="1:60" s="119" customFormat="1" ht="15.75" x14ac:dyDescent="0.25">
      <c r="A57" s="118"/>
      <c r="B57" s="118"/>
      <c r="C57" s="118"/>
      <c r="D57" s="118"/>
      <c r="R57" s="83"/>
      <c r="S57" s="120"/>
      <c r="T57" s="120"/>
      <c r="U57" s="120"/>
      <c r="V57" s="120"/>
      <c r="W57" s="120"/>
      <c r="X57" s="120"/>
      <c r="Y57" s="120"/>
      <c r="Z57" s="118"/>
      <c r="AA57" s="120"/>
      <c r="AB57" s="120"/>
      <c r="AC57" s="120"/>
      <c r="AD57" s="120"/>
      <c r="AE57" s="120"/>
      <c r="AF57" s="120"/>
      <c r="AG57" s="120"/>
      <c r="AH57" s="118"/>
      <c r="AI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07"/>
      <c r="BC57" s="120"/>
      <c r="BD57" s="107"/>
      <c r="BE57" s="120"/>
      <c r="BF57" s="120"/>
      <c r="BG57" s="118"/>
      <c r="BH57" s="118"/>
    </row>
    <row r="58" spans="1:60" s="119" customFormat="1" ht="15.75" x14ac:dyDescent="0.25">
      <c r="A58" s="118"/>
      <c r="B58" s="118"/>
      <c r="C58" s="118"/>
      <c r="D58" s="118"/>
      <c r="R58" s="83"/>
      <c r="S58" s="120"/>
      <c r="T58" s="120"/>
      <c r="U58" s="120"/>
      <c r="V58" s="120"/>
      <c r="W58" s="120"/>
      <c r="X58" s="120"/>
      <c r="Y58" s="120"/>
      <c r="Z58" s="118"/>
      <c r="AA58" s="120"/>
      <c r="AB58" s="120"/>
      <c r="AC58" s="120"/>
      <c r="AD58" s="120"/>
      <c r="AE58" s="120"/>
      <c r="AF58" s="120"/>
      <c r="AG58" s="120"/>
      <c r="AH58" s="118"/>
      <c r="AI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07"/>
      <c r="BC58" s="120"/>
      <c r="BD58" s="107"/>
      <c r="BE58" s="120"/>
      <c r="BF58" s="120"/>
      <c r="BG58" s="118"/>
      <c r="BH58" s="118"/>
    </row>
    <row r="59" spans="1:60" s="119" customFormat="1" ht="15.75" x14ac:dyDescent="0.25">
      <c r="A59" s="118"/>
      <c r="B59" s="118"/>
      <c r="C59" s="118"/>
      <c r="D59" s="118"/>
      <c r="R59" s="83"/>
      <c r="S59" s="120"/>
      <c r="T59" s="120"/>
      <c r="U59" s="120"/>
      <c r="V59" s="120"/>
      <c r="W59" s="120"/>
      <c r="X59" s="120"/>
      <c r="Y59" s="120"/>
      <c r="Z59" s="118"/>
      <c r="AA59" s="120"/>
      <c r="AB59" s="120"/>
      <c r="AC59" s="120"/>
      <c r="AD59" s="120"/>
      <c r="AE59" s="120"/>
      <c r="AF59" s="120"/>
      <c r="AG59" s="120"/>
      <c r="AH59" s="118"/>
      <c r="AI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07"/>
      <c r="BC59" s="120"/>
      <c r="BD59" s="107"/>
      <c r="BE59" s="120"/>
      <c r="BF59" s="120"/>
      <c r="BG59" s="118"/>
      <c r="BH59" s="118"/>
    </row>
    <row r="60" spans="1:60" s="119" customFormat="1" ht="15.75" x14ac:dyDescent="0.25">
      <c r="A60" s="118"/>
      <c r="B60" s="118"/>
      <c r="C60" s="118"/>
      <c r="D60" s="118"/>
      <c r="R60" s="83"/>
      <c r="S60" s="120"/>
      <c r="T60" s="120"/>
      <c r="U60" s="120"/>
      <c r="V60" s="120"/>
      <c r="W60" s="120"/>
      <c r="X60" s="120"/>
      <c r="Y60" s="120"/>
      <c r="Z60" s="118"/>
      <c r="AA60" s="120"/>
      <c r="AB60" s="120"/>
      <c r="AC60" s="120"/>
      <c r="AD60" s="120"/>
      <c r="AE60" s="120"/>
      <c r="AF60" s="120"/>
      <c r="AG60" s="120"/>
      <c r="AH60" s="118"/>
      <c r="AI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07"/>
      <c r="BC60" s="120"/>
      <c r="BD60" s="107"/>
      <c r="BE60" s="120"/>
      <c r="BF60" s="120"/>
      <c r="BG60" s="118"/>
      <c r="BH60" s="118"/>
    </row>
    <row r="61" spans="1:60" s="119" customFormat="1" ht="15.75" x14ac:dyDescent="0.25">
      <c r="A61" s="118"/>
      <c r="B61" s="118"/>
      <c r="C61" s="118"/>
      <c r="D61" s="118"/>
      <c r="R61" s="83"/>
      <c r="S61" s="120"/>
      <c r="T61" s="120"/>
      <c r="U61" s="120"/>
      <c r="V61" s="120"/>
      <c r="W61" s="120"/>
      <c r="X61" s="120"/>
      <c r="Y61" s="120"/>
      <c r="Z61" s="118"/>
      <c r="AA61" s="120"/>
      <c r="AB61" s="120"/>
      <c r="AC61" s="120"/>
      <c r="AD61" s="120"/>
      <c r="AE61" s="120"/>
      <c r="AF61" s="120"/>
      <c r="AG61" s="120"/>
      <c r="AH61" s="118"/>
      <c r="AI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07"/>
      <c r="BC61" s="120"/>
      <c r="BD61" s="107"/>
      <c r="BE61" s="120"/>
      <c r="BF61" s="120"/>
      <c r="BG61" s="118"/>
      <c r="BH61" s="118"/>
    </row>
    <row r="62" spans="1:60" s="119" customFormat="1" ht="15.75" x14ac:dyDescent="0.25">
      <c r="A62" s="118"/>
      <c r="B62" s="118"/>
      <c r="C62" s="118"/>
      <c r="D62" s="118"/>
      <c r="R62" s="83"/>
      <c r="S62" s="120"/>
      <c r="T62" s="120"/>
      <c r="U62" s="120"/>
      <c r="V62" s="120"/>
      <c r="W62" s="120"/>
      <c r="X62" s="120"/>
      <c r="Y62" s="120"/>
      <c r="Z62" s="118"/>
      <c r="AA62" s="120"/>
      <c r="AB62" s="120"/>
      <c r="AC62" s="120"/>
      <c r="AD62" s="120"/>
      <c r="AE62" s="120"/>
      <c r="AF62" s="120"/>
      <c r="AG62" s="120"/>
      <c r="AH62" s="118"/>
      <c r="AI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07"/>
      <c r="BC62" s="120"/>
      <c r="BD62" s="107"/>
      <c r="BE62" s="120"/>
      <c r="BF62" s="120"/>
      <c r="BG62" s="118"/>
      <c r="BH62" s="118"/>
    </row>
    <row r="63" spans="1:60" s="119" customFormat="1" ht="15.75" x14ac:dyDescent="0.25">
      <c r="A63" s="118"/>
      <c r="B63" s="118"/>
      <c r="C63" s="118"/>
      <c r="D63" s="118"/>
      <c r="R63" s="83"/>
      <c r="S63" s="120"/>
      <c r="T63" s="120"/>
      <c r="U63" s="120"/>
      <c r="V63" s="120"/>
      <c r="W63" s="120"/>
      <c r="X63" s="120"/>
      <c r="Y63" s="120"/>
      <c r="Z63" s="118"/>
      <c r="AA63" s="120"/>
      <c r="AB63" s="120"/>
      <c r="AC63" s="120"/>
      <c r="AD63" s="120"/>
      <c r="AE63" s="120"/>
      <c r="AF63" s="120"/>
      <c r="AG63" s="120"/>
      <c r="AH63" s="118"/>
      <c r="AI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07"/>
      <c r="BC63" s="120"/>
      <c r="BD63" s="107"/>
      <c r="BE63" s="120"/>
      <c r="BF63" s="120"/>
      <c r="BG63" s="118"/>
      <c r="BH63" s="118"/>
    </row>
    <row r="64" spans="1:60" s="119" customFormat="1" ht="15.75" x14ac:dyDescent="0.25">
      <c r="A64" s="118"/>
      <c r="B64" s="118"/>
      <c r="C64" s="118"/>
      <c r="D64" s="118"/>
      <c r="R64" s="83"/>
      <c r="S64" s="120"/>
      <c r="T64" s="120"/>
      <c r="U64" s="120"/>
      <c r="V64" s="120"/>
      <c r="W64" s="120"/>
      <c r="X64" s="120"/>
      <c r="Y64" s="120"/>
      <c r="Z64" s="118"/>
      <c r="AA64" s="120"/>
      <c r="AB64" s="120"/>
      <c r="AC64" s="120"/>
      <c r="AD64" s="120"/>
      <c r="AE64" s="120"/>
      <c r="AF64" s="120"/>
      <c r="AG64" s="120"/>
      <c r="AH64" s="118"/>
      <c r="AI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07"/>
      <c r="BC64" s="120"/>
      <c r="BD64" s="107"/>
      <c r="BE64" s="120"/>
      <c r="BF64" s="120"/>
      <c r="BG64" s="118"/>
      <c r="BH64" s="118"/>
    </row>
    <row r="65" spans="1:60" s="119" customFormat="1" ht="15.75" x14ac:dyDescent="0.25">
      <c r="A65" s="118"/>
      <c r="B65" s="118"/>
      <c r="C65" s="118"/>
      <c r="D65" s="118"/>
      <c r="R65" s="83"/>
      <c r="S65" s="120"/>
      <c r="T65" s="120"/>
      <c r="U65" s="120"/>
      <c r="V65" s="120"/>
      <c r="W65" s="120"/>
      <c r="X65" s="120"/>
      <c r="Y65" s="120"/>
      <c r="Z65" s="118"/>
      <c r="AA65" s="120"/>
      <c r="AB65" s="120"/>
      <c r="AC65" s="120"/>
      <c r="AD65" s="120"/>
      <c r="AE65" s="120"/>
      <c r="AF65" s="120"/>
      <c r="AG65" s="120"/>
      <c r="AH65" s="118"/>
      <c r="AI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07"/>
      <c r="BC65" s="120"/>
      <c r="BD65" s="107"/>
      <c r="BE65" s="120"/>
      <c r="BF65" s="120"/>
      <c r="BG65" s="118"/>
      <c r="BH65" s="118"/>
    </row>
    <row r="66" spans="1:60" s="119" customFormat="1" ht="15.75" x14ac:dyDescent="0.25">
      <c r="A66" s="118"/>
      <c r="B66" s="118"/>
      <c r="C66" s="118"/>
      <c r="D66" s="118"/>
      <c r="R66" s="83"/>
      <c r="S66" s="120"/>
      <c r="T66" s="120"/>
      <c r="U66" s="120"/>
      <c r="V66" s="120"/>
      <c r="W66" s="120"/>
      <c r="X66" s="120"/>
      <c r="Y66" s="120"/>
      <c r="Z66" s="118"/>
      <c r="AA66" s="120"/>
      <c r="AB66" s="120"/>
      <c r="AC66" s="120"/>
      <c r="AD66" s="120"/>
      <c r="AE66" s="120"/>
      <c r="AF66" s="120"/>
      <c r="AG66" s="120"/>
      <c r="AH66" s="118"/>
      <c r="AI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07"/>
      <c r="BC66" s="120"/>
      <c r="BD66" s="107"/>
      <c r="BE66" s="120"/>
      <c r="BF66" s="120"/>
      <c r="BG66" s="118"/>
      <c r="BH66" s="118"/>
    </row>
    <row r="67" spans="1:60" s="119" customFormat="1" ht="15.75" x14ac:dyDescent="0.25">
      <c r="A67" s="118"/>
      <c r="B67" s="118"/>
      <c r="C67" s="118"/>
      <c r="D67" s="118"/>
      <c r="R67" s="83"/>
      <c r="S67" s="120"/>
      <c r="T67" s="120"/>
      <c r="U67" s="120"/>
      <c r="V67" s="120"/>
      <c r="W67" s="120"/>
      <c r="X67" s="120"/>
      <c r="Y67" s="120"/>
      <c r="Z67" s="118"/>
      <c r="AA67" s="120"/>
      <c r="AB67" s="120"/>
      <c r="AC67" s="120"/>
      <c r="AD67" s="120"/>
      <c r="AE67" s="120"/>
      <c r="AF67" s="120"/>
      <c r="AG67" s="120"/>
      <c r="AH67" s="118"/>
      <c r="AI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07"/>
      <c r="BC67" s="120"/>
      <c r="BD67" s="107"/>
      <c r="BE67" s="120"/>
      <c r="BF67" s="120"/>
      <c r="BG67" s="118"/>
      <c r="BH67" s="118"/>
    </row>
    <row r="68" spans="1:60" s="119" customFormat="1" ht="15.75" x14ac:dyDescent="0.25">
      <c r="A68" s="118"/>
      <c r="B68" s="118"/>
      <c r="C68" s="118"/>
      <c r="D68" s="118"/>
      <c r="R68" s="83"/>
      <c r="S68" s="120"/>
      <c r="T68" s="120"/>
      <c r="U68" s="120"/>
      <c r="V68" s="120"/>
      <c r="W68" s="120"/>
      <c r="X68" s="120"/>
      <c r="Y68" s="120"/>
      <c r="Z68" s="118"/>
      <c r="AA68" s="120"/>
      <c r="AB68" s="120"/>
      <c r="AC68" s="120"/>
      <c r="AD68" s="120"/>
      <c r="AE68" s="120"/>
      <c r="AF68" s="120"/>
      <c r="AG68" s="120"/>
      <c r="AH68" s="118"/>
      <c r="AI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07"/>
      <c r="BC68" s="120"/>
      <c r="BD68" s="107"/>
      <c r="BE68" s="120"/>
      <c r="BF68" s="120"/>
      <c r="BG68" s="118"/>
      <c r="BH68" s="118"/>
    </row>
    <row r="69" spans="1:60" s="119" customFormat="1" ht="15.75" x14ac:dyDescent="0.25">
      <c r="A69" s="118"/>
      <c r="B69" s="118"/>
      <c r="C69" s="118"/>
      <c r="D69" s="118"/>
      <c r="R69" s="83"/>
      <c r="S69" s="120"/>
      <c r="T69" s="120"/>
      <c r="U69" s="120"/>
      <c r="V69" s="120"/>
      <c r="W69" s="120"/>
      <c r="X69" s="120"/>
      <c r="Y69" s="120"/>
      <c r="Z69" s="118"/>
      <c r="AA69" s="120"/>
      <c r="AB69" s="120"/>
      <c r="AC69" s="120"/>
      <c r="AD69" s="120"/>
      <c r="AE69" s="120"/>
      <c r="AF69" s="120"/>
      <c r="AG69" s="120"/>
      <c r="AH69" s="118"/>
      <c r="AI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07"/>
      <c r="BC69" s="120"/>
      <c r="BD69" s="107"/>
      <c r="BE69" s="120"/>
      <c r="BF69" s="120"/>
      <c r="BG69" s="118"/>
      <c r="BH69" s="118"/>
    </row>
    <row r="70" spans="1:60" s="119" customFormat="1" ht="15.75" x14ac:dyDescent="0.25">
      <c r="A70" s="118"/>
      <c r="B70" s="118"/>
      <c r="C70" s="118"/>
      <c r="D70" s="118"/>
      <c r="R70" s="83"/>
      <c r="S70" s="120"/>
      <c r="T70" s="120"/>
      <c r="U70" s="120"/>
      <c r="V70" s="120"/>
      <c r="W70" s="120"/>
      <c r="X70" s="120"/>
      <c r="Y70" s="120"/>
      <c r="Z70" s="118"/>
      <c r="AA70" s="120"/>
      <c r="AB70" s="120"/>
      <c r="AC70" s="120"/>
      <c r="AD70" s="120"/>
      <c r="AE70" s="120"/>
      <c r="AF70" s="120"/>
      <c r="AG70" s="120"/>
      <c r="AH70" s="118"/>
      <c r="AI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07"/>
      <c r="BC70" s="120"/>
      <c r="BD70" s="107"/>
      <c r="BE70" s="120"/>
      <c r="BF70" s="120"/>
      <c r="BG70" s="118"/>
      <c r="BH70" s="118"/>
    </row>
    <row r="71" spans="1:60" s="119" customFormat="1" ht="15.75" x14ac:dyDescent="0.25">
      <c r="A71" s="118"/>
      <c r="B71" s="118"/>
      <c r="C71" s="118"/>
      <c r="D71" s="118"/>
      <c r="R71" s="83"/>
      <c r="S71" s="120"/>
      <c r="T71" s="120"/>
      <c r="U71" s="120"/>
      <c r="V71" s="120"/>
      <c r="W71" s="120"/>
      <c r="X71" s="120"/>
      <c r="Y71" s="120"/>
      <c r="Z71" s="118"/>
      <c r="AA71" s="120"/>
      <c r="AB71" s="120"/>
      <c r="AC71" s="120"/>
      <c r="AD71" s="120"/>
      <c r="AE71" s="120"/>
      <c r="AF71" s="120"/>
      <c r="AG71" s="120"/>
      <c r="AH71" s="118"/>
      <c r="AI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07"/>
      <c r="BC71" s="120"/>
      <c r="BD71" s="107"/>
      <c r="BE71" s="120"/>
      <c r="BF71" s="120"/>
      <c r="BG71" s="118"/>
      <c r="BH71" s="118"/>
    </row>
    <row r="72" spans="1:60" s="119" customFormat="1" ht="15.75" x14ac:dyDescent="0.25">
      <c r="A72" s="118"/>
      <c r="B72" s="118"/>
      <c r="C72" s="118"/>
      <c r="D72" s="118"/>
      <c r="R72" s="83"/>
      <c r="S72" s="120"/>
      <c r="T72" s="120"/>
      <c r="U72" s="120"/>
      <c r="V72" s="120"/>
      <c r="W72" s="120"/>
      <c r="X72" s="120"/>
      <c r="Y72" s="120"/>
      <c r="Z72" s="118"/>
      <c r="AA72" s="120"/>
      <c r="AB72" s="120"/>
      <c r="AC72" s="120"/>
      <c r="AD72" s="120"/>
      <c r="AE72" s="120"/>
      <c r="AF72" s="120"/>
      <c r="AG72" s="120"/>
      <c r="AH72" s="118"/>
      <c r="AI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07"/>
      <c r="BC72" s="120"/>
      <c r="BD72" s="107"/>
      <c r="BE72" s="120"/>
      <c r="BF72" s="120"/>
      <c r="BG72" s="118"/>
      <c r="BH72" s="118"/>
    </row>
    <row r="73" spans="1:60" s="119" customFormat="1" ht="15.75" x14ac:dyDescent="0.25">
      <c r="A73" s="118"/>
      <c r="B73" s="118"/>
      <c r="C73" s="118"/>
      <c r="D73" s="118"/>
      <c r="R73" s="83"/>
      <c r="S73" s="120"/>
      <c r="T73" s="120"/>
      <c r="U73" s="120"/>
      <c r="V73" s="120"/>
      <c r="W73" s="120"/>
      <c r="X73" s="120"/>
      <c r="Y73" s="120"/>
      <c r="Z73" s="118"/>
      <c r="AA73" s="120"/>
      <c r="AB73" s="120"/>
      <c r="AC73" s="120"/>
      <c r="AD73" s="120"/>
      <c r="AE73" s="120"/>
      <c r="AF73" s="120"/>
      <c r="AG73" s="120"/>
      <c r="AH73" s="118"/>
      <c r="AI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07"/>
      <c r="BC73" s="120"/>
      <c r="BD73" s="107"/>
      <c r="BE73" s="120"/>
      <c r="BF73" s="120"/>
      <c r="BG73" s="118"/>
      <c r="BH73" s="118"/>
    </row>
    <row r="74" spans="1:60" s="119" customFormat="1" ht="15.75" x14ac:dyDescent="0.25">
      <c r="A74" s="118"/>
      <c r="B74" s="118"/>
      <c r="C74" s="118"/>
      <c r="D74" s="118"/>
      <c r="R74" s="83"/>
      <c r="S74" s="120"/>
      <c r="T74" s="120"/>
      <c r="U74" s="120"/>
      <c r="V74" s="120"/>
      <c r="W74" s="120"/>
      <c r="X74" s="120"/>
      <c r="Y74" s="120"/>
      <c r="Z74" s="118"/>
      <c r="AA74" s="120"/>
      <c r="AB74" s="120"/>
      <c r="AC74" s="120"/>
      <c r="AD74" s="120"/>
      <c r="AE74" s="120"/>
      <c r="AF74" s="120"/>
      <c r="AG74" s="120"/>
      <c r="AH74" s="118"/>
      <c r="AI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07"/>
      <c r="BC74" s="120"/>
      <c r="BD74" s="107"/>
      <c r="BE74" s="120"/>
      <c r="BF74" s="120"/>
      <c r="BG74" s="118"/>
      <c r="BH74" s="118"/>
    </row>
    <row r="75" spans="1:60" s="119" customFormat="1" ht="15.75" x14ac:dyDescent="0.25">
      <c r="A75" s="118"/>
      <c r="B75" s="118"/>
      <c r="C75" s="118"/>
      <c r="D75" s="118"/>
      <c r="R75" s="83"/>
      <c r="S75" s="120"/>
      <c r="T75" s="120"/>
      <c r="U75" s="120"/>
      <c r="V75" s="120"/>
      <c r="W75" s="120"/>
      <c r="X75" s="120"/>
      <c r="Y75" s="120"/>
      <c r="Z75" s="118"/>
      <c r="AA75" s="120"/>
      <c r="AB75" s="120"/>
      <c r="AC75" s="120"/>
      <c r="AD75" s="120"/>
      <c r="AE75" s="120"/>
      <c r="AF75" s="120"/>
      <c r="AG75" s="120"/>
      <c r="AH75" s="118"/>
      <c r="AI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07"/>
      <c r="BC75" s="120"/>
      <c r="BD75" s="107"/>
      <c r="BE75" s="120"/>
      <c r="BF75" s="120"/>
      <c r="BG75" s="118"/>
      <c r="BH75" s="118"/>
    </row>
    <row r="76" spans="1:60" s="119" customFormat="1" ht="15.75" x14ac:dyDescent="0.25">
      <c r="A76" s="118"/>
      <c r="B76" s="118"/>
      <c r="C76" s="118"/>
      <c r="D76" s="118"/>
      <c r="R76" s="83"/>
      <c r="S76" s="120"/>
      <c r="T76" s="120"/>
      <c r="U76" s="120"/>
      <c r="V76" s="120"/>
      <c r="W76" s="120"/>
      <c r="X76" s="120"/>
      <c r="Y76" s="120"/>
      <c r="Z76" s="118"/>
      <c r="AA76" s="120"/>
      <c r="AB76" s="120"/>
      <c r="AC76" s="120"/>
      <c r="AD76" s="120"/>
      <c r="AE76" s="120"/>
      <c r="AF76" s="120"/>
      <c r="AG76" s="120"/>
      <c r="AH76" s="118"/>
      <c r="AI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07"/>
      <c r="BC76" s="120"/>
      <c r="BD76" s="107"/>
      <c r="BE76" s="120"/>
      <c r="BF76" s="120"/>
      <c r="BG76" s="118"/>
      <c r="BH76" s="118"/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20"/>
      <c r="AB144" s="120"/>
      <c r="AC144" s="120"/>
      <c r="AD144" s="120"/>
      <c r="AE144" s="120"/>
      <c r="AF144" s="120"/>
      <c r="AG144" s="120"/>
      <c r="AH144" s="118"/>
      <c r="AI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20"/>
      <c r="AB145" s="120"/>
      <c r="AC145" s="120"/>
      <c r="AD145" s="120"/>
      <c r="AE145" s="120"/>
      <c r="AF145" s="120"/>
      <c r="AG145" s="120"/>
      <c r="AH145" s="118"/>
      <c r="AI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20"/>
      <c r="AB146" s="120"/>
      <c r="AC146" s="120"/>
      <c r="AD146" s="120"/>
      <c r="AE146" s="120"/>
      <c r="AF146" s="120"/>
      <c r="AG146" s="120"/>
      <c r="AH146" s="118"/>
      <c r="AI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20"/>
      <c r="AB147" s="120"/>
      <c r="AC147" s="120"/>
      <c r="AD147" s="120"/>
      <c r="AE147" s="120"/>
      <c r="AF147" s="120"/>
      <c r="AG147" s="120"/>
      <c r="AH147" s="118"/>
      <c r="AI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20"/>
      <c r="AB148" s="120"/>
      <c r="AC148" s="120"/>
      <c r="AD148" s="120"/>
      <c r="AE148" s="120"/>
      <c r="AF148" s="120"/>
      <c r="AG148" s="120"/>
      <c r="AH148" s="118"/>
      <c r="AI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20"/>
      <c r="AB149" s="120"/>
      <c r="AC149" s="120"/>
      <c r="AD149" s="120"/>
      <c r="AE149" s="120"/>
      <c r="AF149" s="120"/>
      <c r="AG149" s="120"/>
      <c r="AH149" s="118"/>
      <c r="AI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20"/>
      <c r="AB150" s="120"/>
      <c r="AC150" s="120"/>
      <c r="AD150" s="120"/>
      <c r="AE150" s="120"/>
      <c r="AF150" s="120"/>
      <c r="AG150" s="120"/>
      <c r="AH150" s="118"/>
      <c r="AI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20"/>
      <c r="AB151" s="120"/>
      <c r="AC151" s="120"/>
      <c r="AD151" s="120"/>
      <c r="AE151" s="120"/>
      <c r="AF151" s="120"/>
      <c r="AG151" s="120"/>
      <c r="AH151" s="118"/>
      <c r="AI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20"/>
      <c r="AB152" s="120"/>
      <c r="AC152" s="120"/>
      <c r="AD152" s="120"/>
      <c r="AE152" s="120"/>
      <c r="AF152" s="120"/>
      <c r="AG152" s="120"/>
      <c r="AH152" s="118"/>
      <c r="AI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20"/>
      <c r="AB153" s="120"/>
      <c r="AC153" s="120"/>
      <c r="AD153" s="120"/>
      <c r="AE153" s="120"/>
      <c r="AF153" s="120"/>
      <c r="AG153" s="120"/>
      <c r="AH153" s="118"/>
      <c r="AI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20"/>
      <c r="AB154" s="120"/>
      <c r="AC154" s="120"/>
      <c r="AD154" s="120"/>
      <c r="AE154" s="120"/>
      <c r="AF154" s="120"/>
      <c r="AG154" s="120"/>
      <c r="AH154" s="118"/>
      <c r="AI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20"/>
      <c r="AB155" s="120"/>
      <c r="AC155" s="120"/>
      <c r="AD155" s="120"/>
      <c r="AE155" s="120"/>
      <c r="AF155" s="120"/>
      <c r="AG155" s="120"/>
      <c r="AH155" s="118"/>
      <c r="AI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20"/>
      <c r="AB156" s="120"/>
      <c r="AC156" s="120"/>
      <c r="AD156" s="120"/>
      <c r="AE156" s="120"/>
      <c r="AF156" s="120"/>
      <c r="AG156" s="120"/>
      <c r="AH156" s="118"/>
      <c r="AI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20"/>
      <c r="AB157" s="120"/>
      <c r="AC157" s="120"/>
      <c r="AD157" s="120"/>
      <c r="AE157" s="120"/>
      <c r="AF157" s="120"/>
      <c r="AG157" s="120"/>
      <c r="AH157" s="118"/>
      <c r="AI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20"/>
      <c r="AB158" s="120"/>
      <c r="AC158" s="120"/>
      <c r="AD158" s="120"/>
      <c r="AE158" s="120"/>
      <c r="AF158" s="120"/>
      <c r="AG158" s="120"/>
      <c r="AH158" s="118"/>
      <c r="AI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20"/>
      <c r="AB159" s="120"/>
      <c r="AC159" s="120"/>
      <c r="AD159" s="120"/>
      <c r="AE159" s="120"/>
      <c r="AF159" s="120"/>
      <c r="AG159" s="120"/>
      <c r="AH159" s="118"/>
      <c r="AI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20"/>
      <c r="AB160" s="120"/>
      <c r="AC160" s="120"/>
      <c r="AD160" s="120"/>
      <c r="AE160" s="120"/>
      <c r="AF160" s="120"/>
      <c r="AG160" s="120"/>
      <c r="AH160" s="118"/>
      <c r="AI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20"/>
      <c r="AB161" s="120"/>
      <c r="AC161" s="120"/>
      <c r="AD161" s="120"/>
      <c r="AE161" s="120"/>
      <c r="AF161" s="120"/>
      <c r="AG161" s="120"/>
      <c r="AH161" s="118"/>
      <c r="AI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20"/>
      <c r="AB162" s="120"/>
      <c r="AC162" s="120"/>
      <c r="AD162" s="120"/>
      <c r="AE162" s="120"/>
      <c r="AF162" s="120"/>
      <c r="AG162" s="120"/>
      <c r="AH162" s="118"/>
      <c r="AI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20"/>
      <c r="AB163" s="120"/>
      <c r="AC163" s="120"/>
      <c r="AD163" s="120"/>
      <c r="AE163" s="120"/>
      <c r="AF163" s="120"/>
      <c r="AG163" s="120"/>
      <c r="AH163" s="118"/>
      <c r="AI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20"/>
      <c r="AB164" s="120"/>
      <c r="AC164" s="120"/>
      <c r="AD164" s="120"/>
      <c r="AE164" s="120"/>
      <c r="AF164" s="120"/>
      <c r="AG164" s="120"/>
      <c r="AH164" s="118"/>
      <c r="AI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20"/>
      <c r="AB165" s="120"/>
      <c r="AC165" s="120"/>
      <c r="AD165" s="120"/>
      <c r="AE165" s="120"/>
      <c r="AF165" s="120"/>
      <c r="AG165" s="120"/>
      <c r="AH165" s="118"/>
      <c r="AI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20"/>
      <c r="AB166" s="120"/>
      <c r="AC166" s="120"/>
      <c r="AD166" s="120"/>
      <c r="AE166" s="120"/>
      <c r="AF166" s="120"/>
      <c r="AG166" s="120"/>
      <c r="AH166" s="118"/>
      <c r="AI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20"/>
      <c r="AB167" s="120"/>
      <c r="AC167" s="120"/>
      <c r="AD167" s="120"/>
      <c r="AE167" s="120"/>
      <c r="AF167" s="120"/>
      <c r="AG167" s="120"/>
      <c r="AH167" s="118"/>
      <c r="AI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20"/>
      <c r="AB168" s="120"/>
      <c r="AC168" s="120"/>
      <c r="AD168" s="120"/>
      <c r="AE168" s="120"/>
      <c r="AF168" s="120"/>
      <c r="AG168" s="120"/>
      <c r="AH168" s="118"/>
      <c r="AI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20"/>
      <c r="AB169" s="120"/>
      <c r="AC169" s="120"/>
      <c r="AD169" s="120"/>
      <c r="AE169" s="120"/>
      <c r="AF169" s="120"/>
      <c r="AG169" s="120"/>
      <c r="AH169" s="118"/>
      <c r="AI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20"/>
      <c r="AB170" s="120"/>
      <c r="AC170" s="120"/>
      <c r="AD170" s="120"/>
      <c r="AE170" s="120"/>
      <c r="AF170" s="120"/>
      <c r="AG170" s="120"/>
      <c r="AH170" s="118"/>
      <c r="AI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  <row r="171" spans="1:60" s="119" customFormat="1" ht="15.75" x14ac:dyDescent="0.25">
      <c r="A171" s="118"/>
      <c r="B171" s="118"/>
      <c r="C171" s="118"/>
      <c r="D171" s="118"/>
      <c r="R171" s="83"/>
      <c r="S171" s="120"/>
      <c r="T171" s="120"/>
      <c r="U171" s="120"/>
      <c r="V171" s="120"/>
      <c r="W171" s="120"/>
      <c r="X171" s="120"/>
      <c r="Y171" s="120"/>
      <c r="Z171" s="118"/>
      <c r="AA171" s="120"/>
      <c r="AB171" s="120"/>
      <c r="AC171" s="120"/>
      <c r="AD171" s="120"/>
      <c r="AE171" s="120"/>
      <c r="AF171" s="120"/>
      <c r="AG171" s="120"/>
      <c r="AH171" s="118"/>
      <c r="AI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07"/>
      <c r="BC171" s="120"/>
      <c r="BD171" s="107"/>
      <c r="BE171" s="120"/>
      <c r="BF171" s="120"/>
      <c r="BG171" s="118"/>
      <c r="BH171" s="118"/>
    </row>
    <row r="172" spans="1:60" s="119" customFormat="1" ht="15.75" x14ac:dyDescent="0.25">
      <c r="A172" s="118"/>
      <c r="B172" s="118"/>
      <c r="C172" s="118"/>
      <c r="D172" s="118"/>
      <c r="R172" s="83"/>
      <c r="S172" s="120"/>
      <c r="T172" s="120"/>
      <c r="U172" s="120"/>
      <c r="V172" s="120"/>
      <c r="W172" s="120"/>
      <c r="X172" s="120"/>
      <c r="Y172" s="120"/>
      <c r="Z172" s="118"/>
      <c r="AA172" s="120"/>
      <c r="AB172" s="120"/>
      <c r="AC172" s="120"/>
      <c r="AD172" s="120"/>
      <c r="AE172" s="120"/>
      <c r="AF172" s="120"/>
      <c r="AG172" s="120"/>
      <c r="AH172" s="118"/>
      <c r="AI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07"/>
      <c r="BC172" s="120"/>
      <c r="BD172" s="107"/>
      <c r="BE172" s="120"/>
      <c r="BF172" s="120"/>
      <c r="BG172" s="118"/>
      <c r="BH172" s="118"/>
    </row>
    <row r="173" spans="1:60" s="119" customFormat="1" ht="15.75" x14ac:dyDescent="0.25">
      <c r="A173" s="118"/>
      <c r="B173" s="118"/>
      <c r="C173" s="118"/>
      <c r="D173" s="118"/>
      <c r="R173" s="83"/>
      <c r="S173" s="120"/>
      <c r="T173" s="120"/>
      <c r="U173" s="120"/>
      <c r="V173" s="120"/>
      <c r="W173" s="120"/>
      <c r="X173" s="120"/>
      <c r="Y173" s="120"/>
      <c r="Z173" s="118"/>
      <c r="AA173" s="120"/>
      <c r="AB173" s="120"/>
      <c r="AC173" s="120"/>
      <c r="AD173" s="120"/>
      <c r="AE173" s="120"/>
      <c r="AF173" s="120"/>
      <c r="AG173" s="120"/>
      <c r="AH173" s="118"/>
      <c r="AI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07"/>
      <c r="BC173" s="120"/>
      <c r="BD173" s="107"/>
      <c r="BE173" s="120"/>
      <c r="BF173" s="120"/>
      <c r="BG173" s="118"/>
      <c r="BH173" s="118"/>
    </row>
    <row r="174" spans="1:60" s="119" customFormat="1" ht="15.75" x14ac:dyDescent="0.25">
      <c r="A174" s="118"/>
      <c r="B174" s="118"/>
      <c r="C174" s="118"/>
      <c r="D174" s="118"/>
      <c r="R174" s="83"/>
      <c r="S174" s="120"/>
      <c r="T174" s="120"/>
      <c r="U174" s="120"/>
      <c r="V174" s="120"/>
      <c r="W174" s="120"/>
      <c r="X174" s="120"/>
      <c r="Y174" s="120"/>
      <c r="Z174" s="118"/>
      <c r="AA174" s="120"/>
      <c r="AB174" s="120"/>
      <c r="AC174" s="120"/>
      <c r="AD174" s="120"/>
      <c r="AE174" s="120"/>
      <c r="AF174" s="120"/>
      <c r="AG174" s="120"/>
      <c r="AH174" s="118"/>
      <c r="AI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07"/>
      <c r="BC174" s="120"/>
      <c r="BD174" s="107"/>
      <c r="BE174" s="120"/>
      <c r="BF174" s="120"/>
      <c r="BG174" s="118"/>
      <c r="BH174" s="118"/>
    </row>
    <row r="175" spans="1:60" s="119" customFormat="1" ht="15.75" x14ac:dyDescent="0.25">
      <c r="A175" s="118"/>
      <c r="B175" s="118"/>
      <c r="C175" s="118"/>
      <c r="D175" s="118"/>
      <c r="R175" s="83"/>
      <c r="S175" s="120"/>
      <c r="T175" s="120"/>
      <c r="U175" s="120"/>
      <c r="V175" s="120"/>
      <c r="W175" s="120"/>
      <c r="X175" s="120"/>
      <c r="Y175" s="120"/>
      <c r="Z175" s="118"/>
      <c r="AA175" s="120"/>
      <c r="AB175" s="120"/>
      <c r="AC175" s="120"/>
      <c r="AD175" s="120"/>
      <c r="AE175" s="120"/>
      <c r="AF175" s="120"/>
      <c r="AG175" s="120"/>
      <c r="AH175" s="118"/>
      <c r="AI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07"/>
      <c r="BC175" s="120"/>
      <c r="BD175" s="107"/>
      <c r="BE175" s="120"/>
      <c r="BF175" s="120"/>
      <c r="BG175" s="118"/>
      <c r="BH175" s="118"/>
    </row>
    <row r="176" spans="1:60" s="119" customFormat="1" ht="15.75" x14ac:dyDescent="0.25">
      <c r="A176" s="118"/>
      <c r="B176" s="118"/>
      <c r="C176" s="118"/>
      <c r="D176" s="118"/>
      <c r="R176" s="83"/>
      <c r="S176" s="120"/>
      <c r="T176" s="120"/>
      <c r="U176" s="120"/>
      <c r="V176" s="120"/>
      <c r="W176" s="120"/>
      <c r="X176" s="120"/>
      <c r="Y176" s="120"/>
      <c r="Z176" s="118"/>
      <c r="AA176" s="120"/>
      <c r="AB176" s="120"/>
      <c r="AC176" s="120"/>
      <c r="AD176" s="120"/>
      <c r="AE176" s="120"/>
      <c r="AF176" s="120"/>
      <c r="AG176" s="120"/>
      <c r="AH176" s="118"/>
      <c r="AI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07"/>
      <c r="BC176" s="120"/>
      <c r="BD176" s="107"/>
      <c r="BE176" s="120"/>
      <c r="BF176" s="120"/>
      <c r="BG176" s="118"/>
      <c r="BH176" s="118"/>
    </row>
    <row r="177" spans="1:60" s="119" customFormat="1" ht="15.75" x14ac:dyDescent="0.25">
      <c r="A177" s="118"/>
      <c r="B177" s="118"/>
      <c r="C177" s="118"/>
      <c r="D177" s="118"/>
      <c r="R177" s="83"/>
      <c r="S177" s="120"/>
      <c r="T177" s="120"/>
      <c r="U177" s="120"/>
      <c r="V177" s="120"/>
      <c r="W177" s="120"/>
      <c r="X177" s="120"/>
      <c r="Y177" s="120"/>
      <c r="Z177" s="118"/>
      <c r="AA177" s="120"/>
      <c r="AB177" s="120"/>
      <c r="AC177" s="120"/>
      <c r="AD177" s="120"/>
      <c r="AE177" s="120"/>
      <c r="AF177" s="120"/>
      <c r="AG177" s="120"/>
      <c r="AH177" s="118"/>
      <c r="AI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07"/>
      <c r="BC177" s="120"/>
      <c r="BD177" s="107"/>
      <c r="BE177" s="120"/>
      <c r="BF177" s="120"/>
      <c r="BG177" s="118"/>
      <c r="BH177" s="118"/>
    </row>
    <row r="178" spans="1:60" s="119" customFormat="1" ht="15.75" x14ac:dyDescent="0.25">
      <c r="A178" s="118"/>
      <c r="B178" s="118"/>
      <c r="C178" s="118"/>
      <c r="D178" s="118"/>
      <c r="R178" s="83"/>
      <c r="S178" s="120"/>
      <c r="T178" s="120"/>
      <c r="U178" s="120"/>
      <c r="V178" s="120"/>
      <c r="W178" s="120"/>
      <c r="X178" s="120"/>
      <c r="Y178" s="120"/>
      <c r="Z178" s="118"/>
      <c r="AA178" s="120"/>
      <c r="AB178" s="120"/>
      <c r="AC178" s="120"/>
      <c r="AD178" s="120"/>
      <c r="AE178" s="120"/>
      <c r="AF178" s="120"/>
      <c r="AG178" s="120"/>
      <c r="AH178" s="118"/>
      <c r="AI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07"/>
      <c r="BC178" s="120"/>
      <c r="BD178" s="107"/>
      <c r="BE178" s="120"/>
      <c r="BF178" s="120"/>
      <c r="BG178" s="118"/>
      <c r="BH178" s="118"/>
    </row>
    <row r="179" spans="1:60" s="119" customFormat="1" ht="15.75" x14ac:dyDescent="0.25">
      <c r="A179" s="118"/>
      <c r="B179" s="118"/>
      <c r="C179" s="118"/>
      <c r="D179" s="118"/>
      <c r="R179" s="83"/>
      <c r="S179" s="120"/>
      <c r="T179" s="120"/>
      <c r="U179" s="120"/>
      <c r="V179" s="120"/>
      <c r="W179" s="120"/>
      <c r="X179" s="120"/>
      <c r="Y179" s="120"/>
      <c r="Z179" s="118"/>
      <c r="AA179" s="120"/>
      <c r="AB179" s="120"/>
      <c r="AC179" s="120"/>
      <c r="AD179" s="120"/>
      <c r="AE179" s="120"/>
      <c r="AF179" s="120"/>
      <c r="AG179" s="120"/>
      <c r="AH179" s="118"/>
      <c r="AI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07"/>
      <c r="BC179" s="120"/>
      <c r="BD179" s="107"/>
      <c r="BE179" s="120"/>
      <c r="BF179" s="120"/>
      <c r="BG179" s="118"/>
      <c r="BH179" s="118"/>
    </row>
    <row r="180" spans="1:60" s="119" customFormat="1" ht="15.75" x14ac:dyDescent="0.25">
      <c r="A180" s="118"/>
      <c r="B180" s="118"/>
      <c r="C180" s="118"/>
      <c r="D180" s="118"/>
      <c r="R180" s="83"/>
      <c r="S180" s="120"/>
      <c r="T180" s="120"/>
      <c r="U180" s="120"/>
      <c r="V180" s="120"/>
      <c r="W180" s="120"/>
      <c r="X180" s="120"/>
      <c r="Y180" s="120"/>
      <c r="Z180" s="118"/>
      <c r="AA180" s="120"/>
      <c r="AB180" s="120"/>
      <c r="AC180" s="120"/>
      <c r="AD180" s="120"/>
      <c r="AE180" s="120"/>
      <c r="AF180" s="120"/>
      <c r="AG180" s="120"/>
      <c r="AH180" s="118"/>
      <c r="AI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07"/>
      <c r="BC180" s="120"/>
      <c r="BD180" s="107"/>
      <c r="BE180" s="120"/>
      <c r="BF180" s="120"/>
      <c r="BG180" s="118"/>
      <c r="BH180" s="118"/>
    </row>
    <row r="181" spans="1:60" s="119" customFormat="1" ht="15.75" x14ac:dyDescent="0.25">
      <c r="A181" s="118"/>
      <c r="B181" s="118"/>
      <c r="C181" s="118"/>
      <c r="D181" s="118"/>
      <c r="R181" s="83"/>
      <c r="S181" s="120"/>
      <c r="T181" s="120"/>
      <c r="U181" s="120"/>
      <c r="V181" s="120"/>
      <c r="W181" s="120"/>
      <c r="X181" s="120"/>
      <c r="Y181" s="120"/>
      <c r="Z181" s="118"/>
      <c r="AA181" s="120"/>
      <c r="AB181" s="120"/>
      <c r="AC181" s="120"/>
      <c r="AD181" s="120"/>
      <c r="AE181" s="120"/>
      <c r="AF181" s="120"/>
      <c r="AG181" s="120"/>
      <c r="AH181" s="118"/>
      <c r="AI181" s="120"/>
      <c r="AR181" s="118"/>
      <c r="AS181" s="118"/>
      <c r="AT181" s="118"/>
      <c r="AU181" s="118"/>
      <c r="AV181" s="118"/>
      <c r="AW181" s="118"/>
      <c r="AX181" s="118"/>
      <c r="AY181" s="120"/>
      <c r="AZ181" s="120"/>
      <c r="BA181" s="120"/>
      <c r="BB181" s="107"/>
      <c r="BC181" s="120"/>
      <c r="BD181" s="107"/>
      <c r="BE181" s="120"/>
      <c r="BF181" s="120"/>
      <c r="BG181" s="118"/>
      <c r="BH181" s="118"/>
    </row>
    <row r="182" spans="1:60" s="119" customFormat="1" ht="15.75" x14ac:dyDescent="0.25">
      <c r="A182" s="118"/>
      <c r="B182" s="118"/>
      <c r="C182" s="118"/>
      <c r="D182" s="118"/>
      <c r="R182" s="83"/>
      <c r="S182" s="120"/>
      <c r="T182" s="120"/>
      <c r="U182" s="120"/>
      <c r="V182" s="120"/>
      <c r="W182" s="120"/>
      <c r="X182" s="120"/>
      <c r="Y182" s="120"/>
      <c r="Z182" s="118"/>
      <c r="AA182" s="120"/>
      <c r="AB182" s="120"/>
      <c r="AC182" s="120"/>
      <c r="AD182" s="120"/>
      <c r="AE182" s="120"/>
      <c r="AF182" s="120"/>
      <c r="AG182" s="120"/>
      <c r="AH182" s="118"/>
      <c r="AI182" s="118"/>
      <c r="AR182" s="118"/>
      <c r="AS182" s="118"/>
      <c r="AT182" s="118"/>
      <c r="AU182" s="118"/>
      <c r="AV182" s="118"/>
      <c r="AW182" s="118"/>
      <c r="AX182" s="118"/>
      <c r="AY182" s="120"/>
      <c r="AZ182" s="120"/>
      <c r="BA182" s="120"/>
      <c r="BB182" s="107"/>
      <c r="BC182" s="120"/>
      <c r="BD182" s="107"/>
      <c r="BE182" s="120"/>
      <c r="BF182" s="120"/>
      <c r="BG182" s="118"/>
      <c r="BH182" s="118"/>
    </row>
    <row r="183" spans="1:60" s="119" customFormat="1" ht="15.75" x14ac:dyDescent="0.25">
      <c r="A183" s="118"/>
      <c r="B183" s="118"/>
      <c r="C183" s="118"/>
      <c r="D183" s="118"/>
      <c r="R183" s="83"/>
      <c r="S183" s="120"/>
      <c r="T183" s="120"/>
      <c r="U183" s="120"/>
      <c r="V183" s="120"/>
      <c r="W183" s="120"/>
      <c r="X183" s="120"/>
      <c r="Y183" s="120"/>
      <c r="Z183" s="118"/>
      <c r="AA183" s="120"/>
      <c r="AB183" s="120"/>
      <c r="AC183" s="120"/>
      <c r="AD183" s="120"/>
      <c r="AE183" s="120"/>
      <c r="AF183" s="120"/>
      <c r="AG183" s="120"/>
      <c r="AH183" s="118"/>
      <c r="AI183" s="118"/>
      <c r="AR183" s="118"/>
      <c r="AS183" s="118"/>
      <c r="AT183" s="118"/>
      <c r="AU183" s="118"/>
      <c r="AV183" s="118"/>
      <c r="AW183" s="118"/>
      <c r="AX183" s="118"/>
      <c r="AY183" s="120"/>
      <c r="AZ183" s="120"/>
      <c r="BA183" s="120"/>
      <c r="BB183" s="107"/>
      <c r="BC183" s="120"/>
      <c r="BD183" s="107"/>
      <c r="BE183" s="120"/>
      <c r="BF183" s="120"/>
      <c r="BG183" s="118"/>
      <c r="BH183" s="118"/>
    </row>
    <row r="184" spans="1:60" s="119" customFormat="1" ht="15.75" x14ac:dyDescent="0.25">
      <c r="A184" s="118"/>
      <c r="B184" s="118"/>
      <c r="C184" s="118"/>
      <c r="D184" s="118"/>
      <c r="R184" s="83"/>
      <c r="S184" s="120"/>
      <c r="T184" s="120"/>
      <c r="U184" s="120"/>
      <c r="V184" s="120"/>
      <c r="W184" s="120"/>
      <c r="X184" s="120"/>
      <c r="Y184" s="120"/>
      <c r="Z184" s="118"/>
      <c r="AA184" s="120"/>
      <c r="AB184" s="120"/>
      <c r="AC184" s="120"/>
      <c r="AD184" s="120"/>
      <c r="AE184" s="120"/>
      <c r="AF184" s="120"/>
      <c r="AG184" s="120"/>
      <c r="AH184" s="118"/>
      <c r="AI184" s="118"/>
      <c r="AR184" s="118"/>
      <c r="AS184" s="118"/>
      <c r="AT184" s="118"/>
      <c r="AU184" s="118"/>
      <c r="AV184" s="118"/>
      <c r="AW184" s="118"/>
      <c r="AX184" s="118"/>
      <c r="AY184" s="120"/>
      <c r="AZ184" s="120"/>
      <c r="BA184" s="120"/>
      <c r="BB184" s="107"/>
      <c r="BC184" s="120"/>
      <c r="BD184" s="107"/>
      <c r="BE184" s="120"/>
      <c r="BF184" s="120"/>
      <c r="BG184" s="118"/>
      <c r="BH184" s="118"/>
    </row>
    <row r="185" spans="1:60" s="119" customFormat="1" ht="15.75" x14ac:dyDescent="0.25">
      <c r="A185" s="118"/>
      <c r="B185" s="118"/>
      <c r="C185" s="118"/>
      <c r="D185" s="118"/>
      <c r="R185" s="83"/>
      <c r="S185" s="120"/>
      <c r="T185" s="120"/>
      <c r="U185" s="120"/>
      <c r="V185" s="120"/>
      <c r="W185" s="120"/>
      <c r="X185" s="120"/>
      <c r="Y185" s="120"/>
      <c r="Z185" s="118"/>
      <c r="AA185" s="120"/>
      <c r="AB185" s="120"/>
      <c r="AC185" s="120"/>
      <c r="AD185" s="120"/>
      <c r="AE185" s="120"/>
      <c r="AF185" s="120"/>
      <c r="AG185" s="120"/>
      <c r="AH185" s="118"/>
      <c r="AI185" s="118"/>
      <c r="AR185" s="118"/>
      <c r="AS185" s="118"/>
      <c r="AT185" s="118"/>
      <c r="AU185" s="118"/>
      <c r="AV185" s="118"/>
      <c r="AW185" s="118"/>
      <c r="AX185" s="118"/>
      <c r="AY185" s="120"/>
      <c r="AZ185" s="120"/>
      <c r="BA185" s="120"/>
      <c r="BB185" s="107"/>
      <c r="BC185" s="120"/>
      <c r="BD185" s="107"/>
      <c r="BE185" s="120"/>
      <c r="BF185" s="120"/>
      <c r="BG185" s="118"/>
      <c r="BH185" s="118"/>
    </row>
    <row r="186" spans="1:60" s="119" customFormat="1" ht="15.75" x14ac:dyDescent="0.25">
      <c r="A186" s="118"/>
      <c r="B186" s="118"/>
      <c r="C186" s="118"/>
      <c r="D186" s="118"/>
      <c r="R186" s="83"/>
      <c r="S186" s="120"/>
      <c r="T186" s="120"/>
      <c r="U186" s="120"/>
      <c r="V186" s="120"/>
      <c r="W186" s="120"/>
      <c r="X186" s="120"/>
      <c r="Y186" s="120"/>
      <c r="Z186" s="118"/>
      <c r="AA186" s="120"/>
      <c r="AB186" s="120"/>
      <c r="AC186" s="120"/>
      <c r="AD186" s="120"/>
      <c r="AE186" s="120"/>
      <c r="AF186" s="120"/>
      <c r="AG186" s="120"/>
      <c r="AH186" s="118"/>
      <c r="AI186" s="118"/>
      <c r="AR186" s="118"/>
      <c r="AS186" s="118"/>
      <c r="AT186" s="118"/>
      <c r="AU186" s="118"/>
      <c r="AV186" s="118"/>
      <c r="AW186" s="118"/>
      <c r="AX186" s="118"/>
      <c r="AY186" s="120"/>
      <c r="AZ186" s="120"/>
      <c r="BA186" s="120"/>
      <c r="BB186" s="107"/>
      <c r="BC186" s="120"/>
      <c r="BD186" s="107"/>
      <c r="BE186" s="120"/>
      <c r="BF186" s="120"/>
      <c r="BG186" s="118"/>
      <c r="BH186" s="118"/>
    </row>
    <row r="187" spans="1:60" s="119" customFormat="1" ht="15.75" x14ac:dyDescent="0.25">
      <c r="A187" s="118"/>
      <c r="B187" s="118"/>
      <c r="C187" s="118"/>
      <c r="D187" s="118"/>
      <c r="R187" s="83"/>
      <c r="S187" s="120"/>
      <c r="T187" s="120"/>
      <c r="U187" s="120"/>
      <c r="V187" s="120"/>
      <c r="W187" s="120"/>
      <c r="X187" s="120"/>
      <c r="Y187" s="120"/>
      <c r="Z187" s="118"/>
      <c r="AA187" s="120"/>
      <c r="AB187" s="120"/>
      <c r="AC187" s="120"/>
      <c r="AD187" s="120"/>
      <c r="AE187" s="120"/>
      <c r="AF187" s="120"/>
      <c r="AG187" s="120"/>
      <c r="AH187" s="118"/>
      <c r="AI187" s="118"/>
      <c r="AR187" s="118"/>
      <c r="AS187" s="118"/>
      <c r="AT187" s="118"/>
      <c r="AU187" s="118"/>
      <c r="AV187" s="118"/>
      <c r="AW187" s="118"/>
      <c r="AX187" s="118"/>
      <c r="AY187" s="120"/>
      <c r="AZ187" s="120"/>
      <c r="BA187" s="120"/>
      <c r="BB187" s="107"/>
      <c r="BC187" s="120"/>
      <c r="BD187" s="107"/>
      <c r="BE187" s="120"/>
      <c r="BF187" s="120"/>
      <c r="BG187" s="118"/>
      <c r="BH187" s="118"/>
    </row>
    <row r="188" spans="1:60" s="119" customFormat="1" ht="15.75" x14ac:dyDescent="0.25">
      <c r="A188" s="118"/>
      <c r="B188" s="118"/>
      <c r="C188" s="118"/>
      <c r="D188" s="118"/>
      <c r="R188" s="83"/>
      <c r="S188" s="120"/>
      <c r="T188" s="120"/>
      <c r="U188" s="120"/>
      <c r="V188" s="120"/>
      <c r="W188" s="120"/>
      <c r="X188" s="120"/>
      <c r="Y188" s="120"/>
      <c r="Z188" s="118"/>
      <c r="AA188" s="120"/>
      <c r="AB188" s="120"/>
      <c r="AC188" s="120"/>
      <c r="AD188" s="120"/>
      <c r="AE188" s="120"/>
      <c r="AF188" s="120"/>
      <c r="AG188" s="120"/>
      <c r="AH188" s="118"/>
      <c r="AI188" s="118"/>
      <c r="AR188" s="118"/>
      <c r="AS188" s="118"/>
      <c r="AT188" s="118"/>
      <c r="AU188" s="118"/>
      <c r="AV188" s="118"/>
      <c r="AW188" s="118"/>
      <c r="AX188" s="118"/>
      <c r="AY188" s="120"/>
      <c r="AZ188" s="120"/>
      <c r="BA188" s="120"/>
      <c r="BB188" s="107"/>
      <c r="BC188" s="120"/>
      <c r="BD188" s="107"/>
      <c r="BE188" s="120"/>
      <c r="BF188" s="120"/>
      <c r="BG188" s="118"/>
      <c r="BH188" s="118"/>
    </row>
    <row r="189" spans="1:60" s="119" customFormat="1" ht="15.75" x14ac:dyDescent="0.25">
      <c r="A189" s="118"/>
      <c r="B189" s="118"/>
      <c r="C189" s="118"/>
      <c r="D189" s="118"/>
      <c r="R189" s="83"/>
      <c r="S189" s="120"/>
      <c r="T189" s="120"/>
      <c r="U189" s="120"/>
      <c r="V189" s="120"/>
      <c r="W189" s="120"/>
      <c r="X189" s="120"/>
      <c r="Y189" s="120"/>
      <c r="Z189" s="118"/>
      <c r="AA189" s="120"/>
      <c r="AB189" s="120"/>
      <c r="AC189" s="120"/>
      <c r="AD189" s="120"/>
      <c r="AE189" s="120"/>
      <c r="AF189" s="120"/>
      <c r="AG189" s="120"/>
      <c r="AH189" s="118"/>
      <c r="AI189" s="118"/>
      <c r="AR189" s="118"/>
      <c r="AS189" s="118"/>
      <c r="AT189" s="118"/>
      <c r="AU189" s="118"/>
      <c r="AV189" s="118"/>
      <c r="AW189" s="118"/>
      <c r="AX189" s="118"/>
      <c r="AY189" s="120"/>
      <c r="AZ189" s="120"/>
      <c r="BA189" s="120"/>
      <c r="BB189" s="107"/>
      <c r="BC189" s="120"/>
      <c r="BD189" s="107"/>
      <c r="BE189" s="120"/>
      <c r="BF189" s="120"/>
      <c r="BG189" s="118"/>
      <c r="BH189" s="118"/>
    </row>
    <row r="190" spans="1:60" s="119" customFormat="1" ht="15.75" x14ac:dyDescent="0.25">
      <c r="A190" s="118"/>
      <c r="B190" s="118"/>
      <c r="C190" s="118"/>
      <c r="D190" s="118"/>
      <c r="R190" s="83"/>
      <c r="S190" s="120"/>
      <c r="T190" s="120"/>
      <c r="U190" s="120"/>
      <c r="V190" s="120"/>
      <c r="W190" s="120"/>
      <c r="X190" s="120"/>
      <c r="Y190" s="120"/>
      <c r="Z190" s="118"/>
      <c r="AA190" s="120"/>
      <c r="AB190" s="120"/>
      <c r="AC190" s="120"/>
      <c r="AD190" s="120"/>
      <c r="AE190" s="120"/>
      <c r="AF190" s="120"/>
      <c r="AG190" s="120"/>
      <c r="AH190" s="118"/>
      <c r="AI190" s="118"/>
      <c r="AR190" s="118"/>
      <c r="AS190" s="118"/>
      <c r="AT190" s="118"/>
      <c r="AU190" s="118"/>
      <c r="AV190" s="118"/>
      <c r="AW190" s="118"/>
      <c r="AX190" s="118"/>
      <c r="AY190" s="120"/>
      <c r="AZ190" s="120"/>
      <c r="BA190" s="120"/>
      <c r="BB190" s="107"/>
      <c r="BC190" s="120"/>
      <c r="BD190" s="107"/>
      <c r="BE190" s="120"/>
      <c r="BF190" s="120"/>
      <c r="BG190" s="118"/>
      <c r="BH190" s="118"/>
    </row>
    <row r="191" spans="1:60" s="119" customFormat="1" ht="15.75" x14ac:dyDescent="0.25">
      <c r="A191" s="118"/>
      <c r="B191" s="118"/>
      <c r="C191" s="118"/>
      <c r="D191" s="118"/>
      <c r="R191" s="83"/>
      <c r="S191" s="120"/>
      <c r="T191" s="120"/>
      <c r="U191" s="120"/>
      <c r="V191" s="120"/>
      <c r="W191" s="120"/>
      <c r="X191" s="120"/>
      <c r="Y191" s="120"/>
      <c r="Z191" s="118"/>
      <c r="AA191" s="120"/>
      <c r="AB191" s="120"/>
      <c r="AC191" s="120"/>
      <c r="AD191" s="120"/>
      <c r="AE191" s="120"/>
      <c r="AF191" s="120"/>
      <c r="AG191" s="120"/>
      <c r="AH191" s="118"/>
      <c r="AI191" s="118"/>
      <c r="AR191" s="118"/>
      <c r="AS191" s="118"/>
      <c r="AT191" s="118"/>
      <c r="AU191" s="118"/>
      <c r="AV191" s="118"/>
      <c r="AW191" s="118"/>
      <c r="AX191" s="118"/>
      <c r="AY191" s="120"/>
      <c r="AZ191" s="120"/>
      <c r="BA191" s="120"/>
      <c r="BB191" s="107"/>
      <c r="BC191" s="120"/>
      <c r="BD191" s="107"/>
      <c r="BE191" s="120"/>
      <c r="BF191" s="120"/>
      <c r="BG191" s="118"/>
      <c r="BH191" s="118"/>
    </row>
    <row r="192" spans="1:60" s="119" customFormat="1" ht="15.75" x14ac:dyDescent="0.25">
      <c r="A192" s="118"/>
      <c r="B192" s="118"/>
      <c r="C192" s="118"/>
      <c r="D192" s="118"/>
      <c r="R192" s="83"/>
      <c r="S192" s="120"/>
      <c r="T192" s="120"/>
      <c r="U192" s="120"/>
      <c r="V192" s="120"/>
      <c r="W192" s="120"/>
      <c r="X192" s="120"/>
      <c r="Y192" s="120"/>
      <c r="Z192" s="118"/>
      <c r="AA192" s="120"/>
      <c r="AB192" s="120"/>
      <c r="AC192" s="120"/>
      <c r="AD192" s="120"/>
      <c r="AE192" s="120"/>
      <c r="AF192" s="120"/>
      <c r="AG192" s="120"/>
      <c r="AH192" s="118"/>
      <c r="AI192" s="118"/>
      <c r="AR192" s="118"/>
      <c r="AS192" s="118"/>
      <c r="AT192" s="118"/>
      <c r="AU192" s="118"/>
      <c r="AV192" s="118"/>
      <c r="AW192" s="118"/>
      <c r="AX192" s="118"/>
      <c r="AY192" s="120"/>
      <c r="AZ192" s="120"/>
      <c r="BA192" s="120"/>
      <c r="BB192" s="107"/>
      <c r="BC192" s="120"/>
      <c r="BD192" s="107"/>
      <c r="BE192" s="120"/>
      <c r="BF192" s="120"/>
      <c r="BG192" s="118"/>
      <c r="BH192" s="118"/>
    </row>
    <row r="193" spans="1:60" s="119" customFormat="1" ht="15.75" x14ac:dyDescent="0.25">
      <c r="A193" s="118"/>
      <c r="B193" s="118"/>
      <c r="C193" s="118"/>
      <c r="D193" s="118"/>
      <c r="R193" s="83"/>
      <c r="S193" s="120"/>
      <c r="T193" s="120"/>
      <c r="U193" s="120"/>
      <c r="V193" s="120"/>
      <c r="W193" s="120"/>
      <c r="X193" s="120"/>
      <c r="Y193" s="120"/>
      <c r="Z193" s="118"/>
      <c r="AA193" s="118"/>
      <c r="AB193" s="118"/>
      <c r="AC193" s="118"/>
      <c r="AD193" s="118"/>
      <c r="AE193" s="118"/>
      <c r="AF193" s="118"/>
      <c r="AG193" s="118"/>
      <c r="AH193" s="118"/>
      <c r="AI193" s="118"/>
      <c r="AR193" s="118"/>
      <c r="AS193" s="118"/>
      <c r="AT193" s="118"/>
      <c r="AU193" s="118"/>
      <c r="AV193" s="118"/>
      <c r="AW193" s="118"/>
      <c r="AX193" s="118"/>
      <c r="AY193" s="120"/>
      <c r="AZ193" s="120"/>
      <c r="BA193" s="120"/>
      <c r="BB193" s="107"/>
      <c r="BC193" s="120"/>
      <c r="BD193" s="107"/>
      <c r="BE193" s="120"/>
      <c r="BF193" s="120"/>
      <c r="BG193" s="118"/>
      <c r="BH193" s="118"/>
    </row>
    <row r="194" spans="1:60" s="119" customFormat="1" ht="15.75" x14ac:dyDescent="0.25">
      <c r="A194" s="118"/>
      <c r="B194" s="118"/>
      <c r="C194" s="118"/>
      <c r="D194" s="118"/>
      <c r="R194" s="83"/>
      <c r="S194" s="120"/>
      <c r="T194" s="120"/>
      <c r="U194" s="120"/>
      <c r="V194" s="120"/>
      <c r="W194" s="120"/>
      <c r="X194" s="120"/>
      <c r="Y194" s="120"/>
      <c r="Z194" s="118"/>
      <c r="AA194" s="118"/>
      <c r="AB194" s="118"/>
      <c r="AC194" s="118"/>
      <c r="AD194" s="118"/>
      <c r="AE194" s="118"/>
      <c r="AF194" s="118"/>
      <c r="AG194" s="118"/>
      <c r="AH194" s="118"/>
      <c r="AI194" s="118"/>
      <c r="AR194" s="118"/>
      <c r="AS194" s="118"/>
      <c r="AT194" s="118"/>
      <c r="AU194" s="118"/>
      <c r="AV194" s="118"/>
      <c r="AW194" s="118"/>
      <c r="AX194" s="118"/>
      <c r="AY194" s="120"/>
      <c r="AZ194" s="120"/>
      <c r="BA194" s="120"/>
      <c r="BB194" s="107"/>
      <c r="BC194" s="120"/>
      <c r="BD194" s="107"/>
      <c r="BE194" s="120"/>
      <c r="BF194" s="120"/>
      <c r="BG194" s="118"/>
      <c r="BH194" s="118"/>
    </row>
    <row r="195" spans="1:60" s="119" customFormat="1" ht="15.75" x14ac:dyDescent="0.25">
      <c r="A195" s="118"/>
      <c r="B195" s="118"/>
      <c r="C195" s="118"/>
      <c r="D195" s="118"/>
      <c r="R195" s="83"/>
      <c r="S195" s="120"/>
      <c r="T195" s="120"/>
      <c r="U195" s="120"/>
      <c r="V195" s="120"/>
      <c r="W195" s="120"/>
      <c r="X195" s="120"/>
      <c r="Y195" s="120"/>
      <c r="Z195" s="118"/>
      <c r="AA195" s="118"/>
      <c r="AB195" s="118"/>
      <c r="AC195" s="118"/>
      <c r="AD195" s="118"/>
      <c r="AE195" s="118"/>
      <c r="AF195" s="118"/>
      <c r="AG195" s="118"/>
      <c r="AH195" s="118"/>
      <c r="AI195" s="118"/>
      <c r="AR195" s="118"/>
      <c r="AS195" s="118"/>
      <c r="AT195" s="118"/>
      <c r="AU195" s="118"/>
      <c r="AV195" s="118"/>
      <c r="AW195" s="118"/>
      <c r="AX195" s="118"/>
      <c r="AY195" s="120"/>
      <c r="AZ195" s="120"/>
      <c r="BA195" s="120"/>
      <c r="BB195" s="107"/>
      <c r="BC195" s="120"/>
      <c r="BD195" s="107"/>
      <c r="BE195" s="120"/>
      <c r="BF195" s="120"/>
      <c r="BG195" s="118"/>
      <c r="BH195" s="118"/>
    </row>
    <row r="196" spans="1:60" s="119" customFormat="1" ht="15.75" x14ac:dyDescent="0.25">
      <c r="A196" s="118"/>
      <c r="B196" s="118"/>
      <c r="C196" s="118"/>
      <c r="D196" s="118"/>
      <c r="R196" s="83"/>
      <c r="S196" s="120"/>
      <c r="T196" s="120"/>
      <c r="U196" s="120"/>
      <c r="V196" s="120"/>
      <c r="W196" s="120"/>
      <c r="X196" s="120"/>
      <c r="Y196" s="120"/>
      <c r="Z196" s="118"/>
      <c r="AA196" s="118"/>
      <c r="AB196" s="118"/>
      <c r="AC196" s="118"/>
      <c r="AD196" s="118"/>
      <c r="AE196" s="118"/>
      <c r="AF196" s="118"/>
      <c r="AG196" s="118"/>
      <c r="AH196" s="118"/>
      <c r="AI196" s="118"/>
      <c r="AR196" s="118"/>
      <c r="AS196" s="118"/>
      <c r="AT196" s="118"/>
      <c r="AU196" s="118"/>
      <c r="AV196" s="118"/>
      <c r="AW196" s="118"/>
      <c r="AX196" s="118"/>
      <c r="AY196" s="120"/>
      <c r="AZ196" s="120"/>
      <c r="BA196" s="120"/>
      <c r="BB196" s="107"/>
      <c r="BC196" s="120"/>
      <c r="BD196" s="107"/>
      <c r="BE196" s="120"/>
      <c r="BF196" s="120"/>
      <c r="BG196" s="118"/>
      <c r="BH196" s="118"/>
    </row>
    <row r="197" spans="1:60" s="119" customFormat="1" ht="15.75" x14ac:dyDescent="0.25">
      <c r="A197" s="118"/>
      <c r="B197" s="118"/>
      <c r="C197" s="118"/>
      <c r="D197" s="118"/>
      <c r="R197" s="83"/>
      <c r="S197" s="120"/>
      <c r="T197" s="120"/>
      <c r="U197" s="120"/>
      <c r="V197" s="120"/>
      <c r="W197" s="120"/>
      <c r="X197" s="120"/>
      <c r="Y197" s="120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R197" s="118"/>
      <c r="AS197" s="118"/>
      <c r="AT197" s="118"/>
      <c r="AU197" s="118"/>
      <c r="AV197" s="118"/>
      <c r="AW197" s="118"/>
      <c r="AX197" s="118"/>
      <c r="AY197" s="120"/>
      <c r="AZ197" s="120"/>
      <c r="BA197" s="120"/>
      <c r="BB197" s="107"/>
      <c r="BC197" s="120"/>
      <c r="BD197" s="107"/>
      <c r="BE197" s="120"/>
      <c r="BF197" s="120"/>
      <c r="BG197" s="118"/>
      <c r="BH197" s="118"/>
    </row>
    <row r="198" spans="1:60" s="119" customFormat="1" ht="15.75" x14ac:dyDescent="0.25">
      <c r="A198" s="118"/>
      <c r="B198" s="118"/>
      <c r="C198" s="118"/>
      <c r="D198" s="118"/>
      <c r="R198" s="83"/>
      <c r="S198" s="120"/>
      <c r="T198" s="120"/>
      <c r="U198" s="120"/>
      <c r="V198" s="120"/>
      <c r="W198" s="120"/>
      <c r="X198" s="120"/>
      <c r="Y198" s="120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R198" s="118"/>
      <c r="AS198" s="118"/>
      <c r="AT198" s="118"/>
      <c r="AU198" s="118"/>
      <c r="AV198" s="118"/>
      <c r="AW198" s="118"/>
      <c r="AX198" s="118"/>
      <c r="AY198" s="120"/>
      <c r="AZ198" s="120"/>
      <c r="BA198" s="120"/>
      <c r="BB198" s="107"/>
      <c r="BC198" s="120"/>
      <c r="BD198" s="107"/>
      <c r="BE198" s="120"/>
      <c r="BF198" s="120"/>
      <c r="BG198" s="118"/>
      <c r="BH198" s="118"/>
    </row>
    <row r="199" spans="1:60" s="119" customFormat="1" ht="15.75" x14ac:dyDescent="0.25">
      <c r="A199" s="118"/>
      <c r="B199" s="118"/>
      <c r="C199" s="118"/>
      <c r="D199" s="118"/>
      <c r="R199" s="83"/>
      <c r="S199" s="120"/>
      <c r="T199" s="120"/>
      <c r="U199" s="120"/>
      <c r="V199" s="120"/>
      <c r="W199" s="120"/>
      <c r="X199" s="120"/>
      <c r="Y199" s="120"/>
      <c r="Z199" s="118"/>
      <c r="AA199" s="118"/>
      <c r="AB199" s="118"/>
      <c r="AC199" s="118"/>
      <c r="AD199" s="118"/>
      <c r="AE199" s="118"/>
      <c r="AF199" s="118"/>
      <c r="AG199" s="118"/>
      <c r="AH199" s="118"/>
      <c r="AI199" s="118"/>
      <c r="AR199" s="118"/>
      <c r="AS199" s="118"/>
      <c r="AT199" s="118"/>
      <c r="AU199" s="118"/>
      <c r="AV199" s="118"/>
      <c r="AW199" s="118"/>
      <c r="AX199" s="118"/>
      <c r="AY199" s="120"/>
      <c r="AZ199" s="120"/>
      <c r="BA199" s="120"/>
      <c r="BB199" s="107"/>
      <c r="BC199" s="120"/>
      <c r="BD199" s="107"/>
      <c r="BE199" s="120"/>
      <c r="BF199" s="120"/>
      <c r="BG199" s="118"/>
      <c r="BH199" s="118"/>
    </row>
    <row r="200" spans="1:60" s="119" customFormat="1" ht="15.75" x14ac:dyDescent="0.25">
      <c r="A200" s="118"/>
      <c r="B200" s="118"/>
      <c r="C200" s="118"/>
      <c r="D200" s="118"/>
      <c r="R200" s="83"/>
      <c r="S200" s="120"/>
      <c r="T200" s="120"/>
      <c r="U200" s="120"/>
      <c r="V200" s="120"/>
      <c r="W200" s="120"/>
      <c r="X200" s="120"/>
      <c r="Y200" s="120"/>
      <c r="Z200" s="118"/>
      <c r="AA200" s="118"/>
      <c r="AB200" s="118"/>
      <c r="AC200" s="118"/>
      <c r="AD200" s="118"/>
      <c r="AE200" s="118"/>
      <c r="AF200" s="118"/>
      <c r="AG200" s="118"/>
      <c r="AH200" s="118"/>
      <c r="AI200" s="118"/>
      <c r="AR200" s="118"/>
      <c r="AS200" s="118"/>
      <c r="AT200" s="118"/>
      <c r="AU200" s="118"/>
      <c r="AV200" s="118"/>
      <c r="AW200" s="118"/>
      <c r="AX200" s="118"/>
      <c r="AY200" s="120"/>
      <c r="AZ200" s="120"/>
      <c r="BA200" s="120"/>
      <c r="BB200" s="107"/>
      <c r="BC200" s="120"/>
      <c r="BD200" s="107"/>
      <c r="BE200" s="120"/>
      <c r="BF200" s="120"/>
      <c r="BG200" s="118"/>
      <c r="BH200" s="118"/>
    </row>
    <row r="201" spans="1:60" s="119" customFormat="1" ht="15.75" x14ac:dyDescent="0.25">
      <c r="A201" s="118"/>
      <c r="B201" s="118"/>
      <c r="C201" s="118"/>
      <c r="D201" s="118"/>
      <c r="R201" s="83"/>
      <c r="S201" s="120"/>
      <c r="T201" s="120"/>
      <c r="U201" s="120"/>
      <c r="V201" s="120"/>
      <c r="W201" s="120"/>
      <c r="X201" s="120"/>
      <c r="Y201" s="120"/>
      <c r="Z201" s="118"/>
      <c r="AA201" s="118"/>
      <c r="AB201" s="118"/>
      <c r="AC201" s="118"/>
      <c r="AD201" s="118"/>
      <c r="AE201" s="118"/>
      <c r="AF201" s="118"/>
      <c r="AG201" s="118"/>
      <c r="AH201" s="118"/>
      <c r="AI201" s="118"/>
      <c r="AR201" s="118"/>
      <c r="AS201" s="118"/>
      <c r="AT201" s="118"/>
      <c r="AU201" s="118"/>
      <c r="AV201" s="118"/>
      <c r="AW201" s="118"/>
      <c r="AX201" s="118"/>
      <c r="AY201" s="120"/>
      <c r="AZ201" s="120"/>
      <c r="BA201" s="120"/>
      <c r="BB201" s="107"/>
      <c r="BC201" s="120"/>
      <c r="BD201" s="107"/>
      <c r="BE201" s="120"/>
      <c r="BF201" s="120"/>
      <c r="BG201" s="118"/>
      <c r="BH201" s="118"/>
    </row>
    <row r="202" spans="1:60" s="119" customFormat="1" ht="15.75" x14ac:dyDescent="0.25">
      <c r="A202" s="118"/>
      <c r="B202" s="118"/>
      <c r="C202" s="118"/>
      <c r="D202" s="118"/>
      <c r="R202" s="83"/>
      <c r="S202" s="120"/>
      <c r="T202" s="120"/>
      <c r="U202" s="120"/>
      <c r="V202" s="120"/>
      <c r="W202" s="120"/>
      <c r="X202" s="120"/>
      <c r="Y202" s="120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R202" s="118"/>
      <c r="AS202" s="118"/>
      <c r="AT202" s="118"/>
      <c r="AU202" s="118"/>
      <c r="AV202" s="118"/>
      <c r="AW202" s="118"/>
      <c r="AX202" s="118"/>
      <c r="AY202" s="120"/>
      <c r="AZ202" s="120"/>
      <c r="BA202" s="120"/>
      <c r="BB202" s="107"/>
      <c r="BC202" s="120"/>
      <c r="BD202" s="107"/>
      <c r="BE202" s="120"/>
      <c r="BF202" s="120"/>
      <c r="BG202" s="118"/>
      <c r="BH202" s="118"/>
    </row>
    <row r="203" spans="1:60" s="119" customFormat="1" ht="15.75" x14ac:dyDescent="0.25">
      <c r="A203" s="118"/>
      <c r="B203" s="118"/>
      <c r="C203" s="118"/>
      <c r="D203" s="118"/>
      <c r="R203" s="83"/>
      <c r="S203" s="120"/>
      <c r="T203" s="120"/>
      <c r="U203" s="120"/>
      <c r="V203" s="120"/>
      <c r="W203" s="120"/>
      <c r="X203" s="120"/>
      <c r="Y203" s="120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R203" s="118"/>
      <c r="AS203" s="118"/>
      <c r="AT203" s="118"/>
      <c r="AU203" s="118"/>
      <c r="AV203" s="118"/>
      <c r="AW203" s="118"/>
      <c r="AX203" s="118"/>
      <c r="AY203" s="120"/>
      <c r="AZ203" s="120"/>
      <c r="BA203" s="120"/>
      <c r="BB203" s="107"/>
      <c r="BC203" s="120"/>
      <c r="BD203" s="107"/>
      <c r="BE203" s="120"/>
      <c r="BF203" s="120"/>
      <c r="BG203" s="118"/>
      <c r="BH203" s="118"/>
    </row>
    <row r="204" spans="1:60" s="119" customFormat="1" ht="15.75" x14ac:dyDescent="0.25">
      <c r="A204" s="118"/>
      <c r="B204" s="118"/>
      <c r="C204" s="118"/>
      <c r="D204" s="118"/>
      <c r="R204" s="83"/>
      <c r="S204" s="120"/>
      <c r="T204" s="120"/>
      <c r="U204" s="120"/>
      <c r="V204" s="120"/>
      <c r="W204" s="120"/>
      <c r="X204" s="120"/>
      <c r="Y204" s="120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R204" s="118"/>
      <c r="AS204" s="118"/>
      <c r="AT204" s="118"/>
      <c r="AU204" s="118"/>
      <c r="AV204" s="118"/>
      <c r="AW204" s="118"/>
      <c r="AX204" s="118"/>
      <c r="AY204" s="120"/>
      <c r="AZ204" s="120"/>
      <c r="BA204" s="120"/>
      <c r="BB204" s="107"/>
      <c r="BC204" s="120"/>
      <c r="BD204" s="107"/>
      <c r="BE204" s="120"/>
      <c r="BF204" s="120"/>
      <c r="BG204" s="118"/>
      <c r="BH204" s="118"/>
    </row>
    <row r="205" spans="1:60" s="119" customFormat="1" ht="15.75" x14ac:dyDescent="0.25">
      <c r="A205" s="118"/>
      <c r="B205" s="118"/>
      <c r="C205" s="118"/>
      <c r="D205" s="118"/>
      <c r="R205" s="83"/>
      <c r="S205" s="120"/>
      <c r="T205" s="120"/>
      <c r="U205" s="120"/>
      <c r="V205" s="120"/>
      <c r="W205" s="120"/>
      <c r="X205" s="120"/>
      <c r="Y205" s="120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R205" s="118"/>
      <c r="AS205" s="118"/>
      <c r="AT205" s="118"/>
      <c r="AU205" s="118"/>
      <c r="AV205" s="118"/>
      <c r="AW205" s="118"/>
      <c r="AX205" s="118"/>
      <c r="AY205" s="120"/>
      <c r="AZ205" s="120"/>
      <c r="BA205" s="120"/>
      <c r="BB205" s="107"/>
      <c r="BC205" s="120"/>
      <c r="BD205" s="107"/>
      <c r="BE205" s="120"/>
      <c r="BF205" s="120"/>
      <c r="BG205" s="118"/>
      <c r="BH205" s="118"/>
    </row>
    <row r="206" spans="1:60" s="119" customFormat="1" ht="15.75" x14ac:dyDescent="0.25">
      <c r="A206" s="118"/>
      <c r="B206" s="118"/>
      <c r="C206" s="118"/>
      <c r="D206" s="118"/>
      <c r="R206" s="83"/>
      <c r="S206" s="120"/>
      <c r="T206" s="120"/>
      <c r="U206" s="120"/>
      <c r="V206" s="120"/>
      <c r="W206" s="120"/>
      <c r="X206" s="120"/>
      <c r="Y206" s="120"/>
      <c r="Z206" s="118"/>
      <c r="AA206" s="118"/>
      <c r="AB206" s="118"/>
      <c r="AC206" s="118"/>
      <c r="AD206" s="118"/>
      <c r="AE206" s="118"/>
      <c r="AF206" s="118"/>
      <c r="AG206" s="118"/>
      <c r="AH206" s="118"/>
      <c r="AI206" s="118"/>
      <c r="AR206" s="118"/>
      <c r="AS206" s="118"/>
      <c r="AT206" s="118"/>
      <c r="AU206" s="118"/>
      <c r="AV206" s="118"/>
      <c r="AW206" s="118"/>
      <c r="AX206" s="118"/>
      <c r="AY206" s="120"/>
      <c r="AZ206" s="120"/>
      <c r="BA206" s="120"/>
      <c r="BB206" s="107"/>
      <c r="BC206" s="120"/>
      <c r="BD206" s="107"/>
      <c r="BE206" s="120"/>
      <c r="BF206" s="120"/>
      <c r="BG206" s="118"/>
      <c r="BH206" s="118"/>
    </row>
    <row r="207" spans="1:60" s="119" customFormat="1" ht="15.75" x14ac:dyDescent="0.25">
      <c r="A207" s="118"/>
      <c r="B207" s="118"/>
      <c r="C207" s="118"/>
      <c r="D207" s="118"/>
      <c r="R207" s="83"/>
      <c r="S207" s="120"/>
      <c r="T207" s="120"/>
      <c r="U207" s="120"/>
      <c r="V207" s="120"/>
      <c r="W207" s="120"/>
      <c r="X207" s="120"/>
      <c r="Y207" s="120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R207" s="118"/>
      <c r="AS207" s="118"/>
      <c r="AT207" s="118"/>
      <c r="AU207" s="118"/>
      <c r="AV207" s="118"/>
      <c r="AW207" s="118"/>
      <c r="AX207" s="118"/>
      <c r="AY207" s="120"/>
      <c r="AZ207" s="120"/>
      <c r="BA207" s="120"/>
      <c r="BB207" s="107"/>
      <c r="BC207" s="120"/>
      <c r="BD207" s="107"/>
      <c r="BE207" s="120"/>
      <c r="BF207" s="120"/>
      <c r="BG207" s="118"/>
      <c r="BH207" s="118"/>
    </row>
    <row r="208" spans="1:60" s="119" customFormat="1" ht="15.75" x14ac:dyDescent="0.25">
      <c r="A208" s="118"/>
      <c r="B208" s="118"/>
      <c r="C208" s="118"/>
      <c r="D208" s="118"/>
      <c r="R208" s="83"/>
      <c r="S208" s="120"/>
      <c r="T208" s="120"/>
      <c r="U208" s="120"/>
      <c r="V208" s="120"/>
      <c r="W208" s="120"/>
      <c r="X208" s="120"/>
      <c r="Y208" s="120"/>
      <c r="Z208" s="118"/>
      <c r="AA208" s="118"/>
      <c r="AB208" s="118"/>
      <c r="AC208" s="118"/>
      <c r="AD208" s="118"/>
      <c r="AE208" s="118"/>
      <c r="AF208" s="118"/>
      <c r="AG208" s="118"/>
      <c r="AH208" s="118"/>
      <c r="AI208" s="118"/>
      <c r="AR208" s="118"/>
      <c r="AS208" s="118"/>
      <c r="AT208" s="118"/>
      <c r="AU208" s="118"/>
      <c r="AV208" s="118"/>
      <c r="AW208" s="118"/>
      <c r="AX208" s="118"/>
      <c r="AY208" s="120"/>
      <c r="AZ208" s="120"/>
      <c r="BA208" s="120"/>
      <c r="BB208" s="107"/>
      <c r="BC208" s="120"/>
      <c r="BD208" s="107"/>
      <c r="BE208" s="120"/>
      <c r="BF208" s="120"/>
      <c r="BG208" s="118"/>
      <c r="BH208" s="118"/>
    </row>
    <row r="209" spans="1:60" s="119" customFormat="1" ht="15.75" x14ac:dyDescent="0.25">
      <c r="A209" s="118"/>
      <c r="B209" s="118"/>
      <c r="C209" s="118"/>
      <c r="D209" s="118"/>
      <c r="R209" s="83"/>
      <c r="S209" s="120"/>
      <c r="T209" s="120"/>
      <c r="U209" s="120"/>
      <c r="V209" s="120"/>
      <c r="W209" s="120"/>
      <c r="X209" s="120"/>
      <c r="Y209" s="120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R209" s="118"/>
      <c r="AS209" s="118"/>
      <c r="AT209" s="118"/>
      <c r="AU209" s="118"/>
      <c r="AV209" s="118"/>
      <c r="AW209" s="118"/>
      <c r="AX209" s="118"/>
      <c r="AY209" s="120"/>
      <c r="AZ209" s="120"/>
      <c r="BA209" s="120"/>
      <c r="BB209" s="107"/>
      <c r="BC209" s="120"/>
      <c r="BD209" s="107"/>
      <c r="BE209" s="120"/>
      <c r="BF209" s="120"/>
      <c r="BG209" s="118"/>
      <c r="BH209" s="118"/>
    </row>
    <row r="210" spans="1:60" s="119" customFormat="1" ht="15.75" x14ac:dyDescent="0.25">
      <c r="A210" s="118"/>
      <c r="B210" s="118"/>
      <c r="C210" s="118"/>
      <c r="D210" s="118"/>
      <c r="R210" s="83"/>
      <c r="S210" s="120"/>
      <c r="T210" s="120"/>
      <c r="U210" s="120"/>
      <c r="V210" s="120"/>
      <c r="W210" s="120"/>
      <c r="X210" s="120"/>
      <c r="Y210" s="120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R210" s="118"/>
      <c r="AS210" s="118"/>
      <c r="AT210" s="118"/>
      <c r="AU210" s="118"/>
      <c r="AV210" s="118"/>
      <c r="AW210" s="118"/>
      <c r="AX210" s="118"/>
      <c r="AY210" s="120"/>
      <c r="AZ210" s="120"/>
      <c r="BA210" s="120"/>
      <c r="BB210" s="107"/>
      <c r="BC210" s="120"/>
      <c r="BD210" s="107"/>
      <c r="BE210" s="120"/>
      <c r="BF210" s="120"/>
      <c r="BG210" s="118"/>
      <c r="BH210" s="118"/>
    </row>
    <row r="211" spans="1:60" s="119" customFormat="1" ht="15.75" x14ac:dyDescent="0.25">
      <c r="A211" s="118"/>
      <c r="B211" s="118"/>
      <c r="C211" s="118"/>
      <c r="D211" s="118"/>
      <c r="R211" s="83"/>
      <c r="S211" s="120"/>
      <c r="T211" s="120"/>
      <c r="U211" s="120"/>
      <c r="V211" s="120"/>
      <c r="W211" s="120"/>
      <c r="X211" s="120"/>
      <c r="Y211" s="120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R211" s="118"/>
      <c r="AS211" s="118"/>
      <c r="AT211" s="118"/>
      <c r="AU211" s="118"/>
      <c r="AV211" s="118"/>
      <c r="AW211" s="118"/>
      <c r="AX211" s="118"/>
      <c r="AY211" s="120"/>
      <c r="AZ211" s="120"/>
      <c r="BA211" s="120"/>
      <c r="BB211" s="107"/>
      <c r="BC211" s="120"/>
      <c r="BD211" s="107"/>
      <c r="BE211" s="120"/>
      <c r="BF211" s="120"/>
      <c r="BG211" s="118"/>
      <c r="BH211" s="118"/>
    </row>
    <row r="212" spans="1:60" s="119" customFormat="1" ht="15.75" x14ac:dyDescent="0.25">
      <c r="A212" s="118"/>
      <c r="B212" s="118"/>
      <c r="C212" s="118"/>
      <c r="D212" s="118"/>
      <c r="R212" s="83"/>
      <c r="S212" s="120"/>
      <c r="T212" s="120"/>
      <c r="U212" s="120"/>
      <c r="V212" s="120"/>
      <c r="W212" s="120"/>
      <c r="X212" s="120"/>
      <c r="Y212" s="120"/>
      <c r="Z212" s="118"/>
      <c r="AA212" s="118"/>
      <c r="AB212" s="118"/>
      <c r="AC212" s="118"/>
      <c r="AD212" s="118"/>
      <c r="AE212" s="118"/>
      <c r="AF212" s="118"/>
      <c r="AG212" s="118"/>
      <c r="AH212" s="118"/>
      <c r="AI212" s="118"/>
      <c r="AR212" s="118"/>
      <c r="AS212" s="118"/>
      <c r="AT212" s="118"/>
      <c r="AU212" s="118"/>
      <c r="AV212" s="118"/>
      <c r="AW212" s="118"/>
      <c r="AX212" s="118"/>
      <c r="AY212" s="120"/>
      <c r="AZ212" s="120"/>
      <c r="BA212" s="120"/>
      <c r="BB212" s="107"/>
      <c r="BC212" s="120"/>
      <c r="BD212" s="107"/>
      <c r="BE212" s="120"/>
      <c r="BF212" s="120"/>
      <c r="BG212" s="118"/>
      <c r="BH212" s="118"/>
    </row>
    <row r="213" spans="1:60" s="119" customFormat="1" ht="15.75" x14ac:dyDescent="0.25">
      <c r="A213" s="118"/>
      <c r="B213" s="118"/>
      <c r="C213" s="118"/>
      <c r="D213" s="118"/>
      <c r="R213" s="83"/>
      <c r="S213" s="120"/>
      <c r="T213" s="120"/>
      <c r="U213" s="120"/>
      <c r="V213" s="120"/>
      <c r="W213" s="120"/>
      <c r="X213" s="120"/>
      <c r="Y213" s="120"/>
      <c r="Z213" s="118"/>
      <c r="AA213" s="118"/>
      <c r="AB213" s="118"/>
      <c r="AC213" s="118"/>
      <c r="AD213" s="118"/>
      <c r="AE213" s="118"/>
      <c r="AF213" s="118"/>
      <c r="AG213" s="118"/>
      <c r="AH213" s="118"/>
      <c r="AI213" s="118"/>
      <c r="AR213" s="118"/>
      <c r="AS213" s="118"/>
      <c r="AT213" s="118"/>
      <c r="AU213" s="118"/>
      <c r="AV213" s="118"/>
      <c r="AW213" s="118"/>
      <c r="AX213" s="118"/>
      <c r="AY213" s="120"/>
      <c r="AZ213" s="120"/>
      <c r="BA213" s="120"/>
      <c r="BB213" s="107"/>
      <c r="BC213" s="120"/>
      <c r="BD213" s="107"/>
      <c r="BE213" s="120"/>
      <c r="BF213" s="120"/>
      <c r="BG213" s="118"/>
      <c r="BH213" s="118"/>
    </row>
    <row r="214" spans="1:60" s="119" customFormat="1" ht="15.75" x14ac:dyDescent="0.25">
      <c r="A214" s="118"/>
      <c r="B214" s="118"/>
      <c r="C214" s="118"/>
      <c r="D214" s="118"/>
      <c r="R214" s="83"/>
      <c r="S214" s="120"/>
      <c r="T214" s="120"/>
      <c r="U214" s="120"/>
      <c r="V214" s="120"/>
      <c r="W214" s="120"/>
      <c r="X214" s="120"/>
      <c r="Y214" s="120"/>
      <c r="Z214" s="118"/>
      <c r="AA214" s="118"/>
      <c r="AB214" s="118"/>
      <c r="AC214" s="118"/>
      <c r="AD214" s="118"/>
      <c r="AE214" s="118"/>
      <c r="AF214" s="118"/>
      <c r="AG214" s="118"/>
      <c r="AH214" s="118"/>
      <c r="AI214" s="118"/>
      <c r="AR214" s="118"/>
      <c r="AS214" s="118"/>
      <c r="AT214" s="118"/>
      <c r="AU214" s="118"/>
      <c r="AV214" s="118"/>
      <c r="AW214" s="118"/>
      <c r="AX214" s="118"/>
      <c r="AY214" s="120"/>
      <c r="AZ214" s="120"/>
      <c r="BA214" s="120"/>
      <c r="BB214" s="107"/>
      <c r="BC214" s="120"/>
      <c r="BD214" s="107"/>
      <c r="BE214" s="120"/>
      <c r="BF214" s="120"/>
      <c r="BG214" s="118"/>
      <c r="BH214" s="118"/>
    </row>
    <row r="215" spans="1:60" s="119" customFormat="1" ht="15.75" x14ac:dyDescent="0.25">
      <c r="A215" s="118"/>
      <c r="B215" s="118"/>
      <c r="C215" s="118"/>
      <c r="D215" s="118"/>
      <c r="R215" s="83"/>
      <c r="S215" s="120"/>
      <c r="T215" s="120"/>
      <c r="U215" s="120"/>
      <c r="V215" s="120"/>
      <c r="W215" s="120"/>
      <c r="X215" s="120"/>
      <c r="Y215" s="120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R215" s="118"/>
      <c r="AS215" s="118"/>
      <c r="AT215" s="118"/>
      <c r="AU215" s="118"/>
      <c r="AV215" s="118"/>
      <c r="AW215" s="118"/>
      <c r="AX215" s="118"/>
      <c r="AY215" s="120"/>
      <c r="AZ215" s="120"/>
      <c r="BA215" s="120"/>
      <c r="BB215" s="107"/>
      <c r="BC215" s="120"/>
      <c r="BD215" s="107"/>
      <c r="BE215" s="120"/>
      <c r="BF215" s="120"/>
      <c r="BG215" s="118"/>
      <c r="BH215" s="118"/>
    </row>
    <row r="216" spans="1:60" s="119" customFormat="1" ht="15.75" x14ac:dyDescent="0.25">
      <c r="A216" s="118"/>
      <c r="B216" s="118"/>
      <c r="C216" s="118"/>
      <c r="D216" s="118"/>
      <c r="R216" s="83"/>
      <c r="S216" s="120"/>
      <c r="T216" s="120"/>
      <c r="U216" s="120"/>
      <c r="V216" s="120"/>
      <c r="W216" s="120"/>
      <c r="X216" s="120"/>
      <c r="Y216" s="120"/>
      <c r="Z216" s="118"/>
      <c r="AA216" s="118"/>
      <c r="AB216" s="118"/>
      <c r="AC216" s="118"/>
      <c r="AD216" s="118"/>
      <c r="AE216" s="118"/>
      <c r="AF216" s="118"/>
      <c r="AG216" s="118"/>
      <c r="AH216" s="118"/>
      <c r="AI216" s="118"/>
      <c r="AR216" s="118"/>
      <c r="AS216" s="118"/>
      <c r="AT216" s="118"/>
      <c r="AU216" s="118"/>
      <c r="AV216" s="118"/>
      <c r="AW216" s="118"/>
      <c r="AX216" s="118"/>
      <c r="AY216" s="120"/>
      <c r="AZ216" s="120"/>
      <c r="BA216" s="120"/>
      <c r="BB216" s="107"/>
      <c r="BC216" s="120"/>
      <c r="BD216" s="107"/>
      <c r="BE216" s="120"/>
      <c r="BF216" s="120"/>
      <c r="BG216" s="118"/>
      <c r="BH216" s="118"/>
    </row>
    <row r="217" spans="1:60" s="119" customFormat="1" ht="15.75" x14ac:dyDescent="0.25">
      <c r="A217" s="118"/>
      <c r="B217" s="118"/>
      <c r="C217" s="118"/>
      <c r="D217" s="118"/>
      <c r="R217" s="83"/>
      <c r="S217" s="120"/>
      <c r="T217" s="120"/>
      <c r="U217" s="120"/>
      <c r="V217" s="120"/>
      <c r="W217" s="120"/>
      <c r="X217" s="120"/>
      <c r="Y217" s="120"/>
      <c r="Z217" s="118"/>
      <c r="AA217" s="118"/>
      <c r="AB217" s="118"/>
      <c r="AC217" s="118"/>
      <c r="AD217" s="118"/>
      <c r="AE217" s="118"/>
      <c r="AF217" s="118"/>
      <c r="AG217" s="118"/>
      <c r="AH217" s="118"/>
      <c r="AI217" s="118"/>
      <c r="AR217" s="118"/>
      <c r="AS217" s="118"/>
      <c r="AT217" s="118"/>
      <c r="AU217" s="118"/>
      <c r="AV217" s="118"/>
      <c r="AW217" s="118"/>
      <c r="AX217" s="118"/>
      <c r="AY217" s="120"/>
      <c r="AZ217" s="120"/>
      <c r="BA217" s="120"/>
      <c r="BB217" s="107"/>
      <c r="BC217" s="120"/>
      <c r="BD217" s="107"/>
      <c r="BE217" s="120"/>
      <c r="BF217" s="120"/>
      <c r="BG217" s="118"/>
      <c r="BH217" s="118"/>
    </row>
    <row r="218" spans="1:60" s="119" customFormat="1" ht="15.75" x14ac:dyDescent="0.25">
      <c r="A218" s="118"/>
      <c r="B218" s="118"/>
      <c r="C218" s="118"/>
      <c r="D218" s="118"/>
      <c r="R218" s="83"/>
      <c r="S218" s="120"/>
      <c r="T218" s="120"/>
      <c r="U218" s="120"/>
      <c r="V218" s="120"/>
      <c r="W218" s="120"/>
      <c r="X218" s="120"/>
      <c r="Y218" s="120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R218" s="118"/>
      <c r="AS218" s="118"/>
      <c r="AT218" s="118"/>
      <c r="AU218" s="118"/>
      <c r="AV218" s="118"/>
      <c r="AW218" s="118"/>
      <c r="AX218" s="118"/>
      <c r="AY218" s="120"/>
      <c r="AZ218" s="120"/>
      <c r="BA218" s="120"/>
      <c r="BB218" s="107"/>
      <c r="BC218" s="120"/>
      <c r="BD218" s="107"/>
      <c r="BE218" s="120"/>
      <c r="BF218" s="120"/>
      <c r="BG218" s="118"/>
      <c r="BH218" s="118"/>
    </row>
    <row r="219" spans="1:60" s="119" customFormat="1" ht="15.75" x14ac:dyDescent="0.25">
      <c r="A219" s="118"/>
      <c r="B219" s="118"/>
      <c r="C219" s="118"/>
      <c r="D219" s="118"/>
      <c r="R219" s="83"/>
      <c r="S219" s="120"/>
      <c r="T219" s="120"/>
      <c r="U219" s="120"/>
      <c r="V219" s="120"/>
      <c r="W219" s="120"/>
      <c r="X219" s="120"/>
      <c r="Y219" s="120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R219" s="118"/>
      <c r="AS219" s="118"/>
      <c r="AT219" s="118"/>
      <c r="AU219" s="118"/>
      <c r="AV219" s="118"/>
      <c r="AW219" s="118"/>
      <c r="AX219" s="118"/>
      <c r="AY219" s="120"/>
      <c r="AZ219" s="120"/>
      <c r="BA219" s="120"/>
      <c r="BB219" s="107"/>
      <c r="BC219" s="120"/>
      <c r="BD219" s="107"/>
      <c r="BE219" s="120"/>
      <c r="BF219" s="120"/>
      <c r="BG219" s="118"/>
      <c r="BH219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219"/>
  <sheetViews>
    <sheetView topLeftCell="AT1" zoomScale="80" zoomScaleNormal="80" workbookViewId="0">
      <selection activeCell="AV2" sqref="AV2:AX2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52.85546875" style="119" customWidth="1"/>
    <col min="6" max="7" width="20.28515625" style="119" customWidth="1" outlineLevel="1"/>
    <col min="8" max="8" width="33.140625" style="119" bestFit="1" customWidth="1" outlineLevel="1"/>
    <col min="9" max="9" width="7.28515625" style="119" bestFit="1" customWidth="1"/>
    <col min="10" max="10" width="33.5703125" style="119" bestFit="1" customWidth="1"/>
    <col min="11" max="11" width="34.28515625" style="119" customWidth="1"/>
    <col min="12" max="12" width="12.42578125" style="119" customWidth="1"/>
    <col min="13" max="14" width="14.85546875" style="119" customWidth="1" outlineLevel="1"/>
    <col min="15" max="15" width="8.85546875" style="119" bestFit="1" customWidth="1" outlineLevel="1"/>
    <col min="16" max="17" width="19" style="119" customWidth="1" outlineLevel="1"/>
    <col min="18" max="18" width="7.5703125" style="83" customWidth="1" outlineLevel="1"/>
    <col min="19" max="19" width="9.5703125" style="120" customWidth="1" outlineLevel="1"/>
    <col min="20" max="20" width="10.140625" style="120" bestFit="1" customWidth="1" outlineLevel="1"/>
    <col min="21" max="21" width="5.28515625" style="120" bestFit="1" customWidth="1" outlineLevel="1"/>
    <col min="22" max="23" width="11.5703125" style="120" bestFit="1" customWidth="1" outlineLevel="1"/>
    <col min="24" max="24" width="13.140625" style="120" bestFit="1" customWidth="1" outlineLevel="1"/>
    <col min="25" max="25" width="9.7109375" style="120" customWidth="1"/>
    <col min="26" max="26" width="12.7109375" style="118" customWidth="1"/>
    <col min="27" max="27" width="14.28515625" style="118" bestFit="1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" style="118" bestFit="1" customWidth="1"/>
    <col min="32" max="33" width="12.7109375" style="118" customWidth="1"/>
    <col min="34" max="34" width="9.28515625" style="118" bestFit="1" customWidth="1"/>
    <col min="35" max="35" width="15" style="118" bestFit="1" customWidth="1"/>
    <col min="36" max="36" width="24.5703125" style="119" customWidth="1"/>
    <col min="37" max="37" width="26.28515625" style="119" customWidth="1"/>
    <col min="38" max="38" width="22.5703125" style="119" customWidth="1"/>
    <col min="39" max="40" width="21" style="119" customWidth="1"/>
    <col min="41" max="41" width="11.85546875" style="119" customWidth="1"/>
    <col min="42" max="42" width="29.5703125" style="119" customWidth="1"/>
    <col min="43" max="43" width="17.140625" style="119" bestFit="1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5.85546875" style="118" customWidth="1"/>
    <col min="49" max="49" width="17.85546875" style="118" customWidth="1"/>
    <col min="50" max="50" width="9.140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184.42578125" style="118" bestFit="1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SUM(AA3:AA76)</f>
        <v>0</v>
      </c>
      <c r="AI1" s="84"/>
      <c r="AJ1" s="86"/>
      <c r="AK1" s="86"/>
      <c r="AL1" s="86"/>
      <c r="AM1" s="86"/>
      <c r="AN1" s="86"/>
      <c r="AO1" s="86"/>
      <c r="AP1" s="86"/>
      <c r="AQ1" s="86"/>
      <c r="AR1" s="84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4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30" t="s">
        <v>561</v>
      </c>
      <c r="AW2" s="130" t="s">
        <v>562</v>
      </c>
      <c r="AX2" s="130" t="s">
        <v>563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83" customFormat="1" ht="15.75" x14ac:dyDescent="0.25">
      <c r="A3" s="92"/>
      <c r="B3" s="129" t="s">
        <v>560</v>
      </c>
      <c r="C3" s="93"/>
      <c r="D3" s="114" t="s">
        <v>147</v>
      </c>
      <c r="E3" s="94" t="s">
        <v>75</v>
      </c>
      <c r="F3" s="113" t="s">
        <v>76</v>
      </c>
      <c r="G3" s="113" t="s">
        <v>76</v>
      </c>
      <c r="H3" s="87"/>
      <c r="I3" s="94">
        <f t="shared" ref="I3:I4" si="0">LEN(F3)</f>
        <v>4</v>
      </c>
      <c r="J3" s="94" t="str">
        <f>IF(LEN(F3)&lt;=$J$1,F3,"")</f>
        <v>Ввод</v>
      </c>
      <c r="K3" s="95" t="s">
        <v>200</v>
      </c>
      <c r="L3" s="108" t="s">
        <v>54</v>
      </c>
      <c r="M3" s="82" t="s">
        <v>51</v>
      </c>
      <c r="N3" s="82" t="s">
        <v>52</v>
      </c>
      <c r="O3" s="82"/>
      <c r="P3" s="101"/>
      <c r="Q3" s="101"/>
      <c r="R3" s="82" t="s">
        <v>53</v>
      </c>
      <c r="S3" s="82" t="s">
        <v>53</v>
      </c>
      <c r="T3" s="82" t="s">
        <v>53</v>
      </c>
      <c r="U3" s="82" t="s">
        <v>53</v>
      </c>
      <c r="V3" s="93"/>
      <c r="W3" s="93"/>
      <c r="X3" s="82" t="s">
        <v>53</v>
      </c>
      <c r="Y3" s="82">
        <v>2</v>
      </c>
      <c r="Z3" s="93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17"/>
      <c r="AJ3" s="96"/>
      <c r="AK3" s="96"/>
      <c r="AL3" s="96"/>
      <c r="AM3" s="96"/>
      <c r="AN3" s="96"/>
      <c r="AO3" s="96"/>
      <c r="AP3" s="96"/>
      <c r="AQ3" s="96"/>
      <c r="AR3" s="93">
        <v>0</v>
      </c>
      <c r="AS3" s="93">
        <v>1</v>
      </c>
      <c r="AT3" s="93">
        <v>0</v>
      </c>
      <c r="AU3" s="93">
        <v>1</v>
      </c>
      <c r="AV3" s="93">
        <v>1</v>
      </c>
      <c r="AW3" s="93">
        <v>0</v>
      </c>
      <c r="AX3" s="93">
        <v>1</v>
      </c>
      <c r="AY3" s="109"/>
      <c r="AZ3" s="93"/>
      <c r="BA3" s="93"/>
      <c r="BB3" s="93"/>
      <c r="BC3" s="93"/>
      <c r="BD3" s="93"/>
      <c r="BE3" s="93"/>
      <c r="BF3" s="93"/>
      <c r="BG3" s="97" t="str">
        <f t="shared" ref="BG3:BG4" si="1">CONCATENATE("description: """,F3,"""", ", ", "note: """,E3,"""",", ","group: """, B3, """",", ","minValue: ", S3,", ","maxValue: ", T3,", ","step: ", U3,", ","units: """, R3, """",", ","defaultValue: ", X3,", ","eventRegistration: ", Y3,)</f>
        <v>description: "Ввод", note: "Функция введена в работу", group: "status", minValue: null, maxValue: null, step: null, units: "null", defaultValue: null, eventRegistration: 2</v>
      </c>
    </row>
    <row r="4" spans="1:16379" s="83" customFormat="1" ht="15.75" x14ac:dyDescent="0.25">
      <c r="A4" s="92"/>
      <c r="B4" s="129" t="s">
        <v>560</v>
      </c>
      <c r="C4" s="93"/>
      <c r="D4" s="114" t="s">
        <v>147</v>
      </c>
      <c r="E4" s="94" t="s">
        <v>117</v>
      </c>
      <c r="F4" s="113" t="s">
        <v>118</v>
      </c>
      <c r="G4" s="113" t="s">
        <v>118</v>
      </c>
      <c r="H4" s="87"/>
      <c r="I4" s="94">
        <f t="shared" si="0"/>
        <v>17</v>
      </c>
      <c r="J4" s="94" t="str">
        <f t="shared" ref="J4" si="2">IF(LEN(F4)&lt;=$J$1,F4,"")</f>
        <v>Оперативный вывод</v>
      </c>
      <c r="K4" s="95" t="s">
        <v>201</v>
      </c>
      <c r="L4" s="108" t="s">
        <v>54</v>
      </c>
      <c r="M4" s="82" t="s">
        <v>51</v>
      </c>
      <c r="N4" s="82" t="s">
        <v>52</v>
      </c>
      <c r="O4" s="82"/>
      <c r="P4" s="101"/>
      <c r="Q4" s="101"/>
      <c r="R4" s="82" t="s">
        <v>53</v>
      </c>
      <c r="S4" s="82" t="s">
        <v>53</v>
      </c>
      <c r="T4" s="82" t="s">
        <v>53</v>
      </c>
      <c r="U4" s="82" t="s">
        <v>53</v>
      </c>
      <c r="V4" s="93"/>
      <c r="W4" s="93"/>
      <c r="X4" s="82" t="s">
        <v>53</v>
      </c>
      <c r="Y4" s="82">
        <v>2</v>
      </c>
      <c r="Z4" s="93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17"/>
      <c r="AJ4" s="96"/>
      <c r="AK4" s="96"/>
      <c r="AL4" s="96"/>
      <c r="AM4" s="96"/>
      <c r="AN4" s="96"/>
      <c r="AO4" s="96"/>
      <c r="AP4" s="96"/>
      <c r="AQ4" s="96"/>
      <c r="AR4" s="93">
        <v>0</v>
      </c>
      <c r="AS4" s="93">
        <v>1</v>
      </c>
      <c r="AT4" s="93">
        <v>0</v>
      </c>
      <c r="AU4" s="93">
        <v>1</v>
      </c>
      <c r="AV4" s="93">
        <v>1</v>
      </c>
      <c r="AW4" s="93">
        <v>0</v>
      </c>
      <c r="AX4" s="93">
        <v>1</v>
      </c>
      <c r="AY4" s="109"/>
      <c r="AZ4" s="93"/>
      <c r="BA4" s="93"/>
      <c r="BB4" s="93"/>
      <c r="BC4" s="93"/>
      <c r="BD4" s="93"/>
      <c r="BE4" s="93"/>
      <c r="BF4" s="93"/>
      <c r="BG4" s="97" t="str">
        <f t="shared" si="1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5" spans="1:16379" s="83" customFormat="1" ht="15.75" x14ac:dyDescent="0.25">
      <c r="A5" s="92"/>
      <c r="B5" s="129" t="s">
        <v>560</v>
      </c>
      <c r="C5" s="93"/>
      <c r="D5" s="114" t="s">
        <v>147</v>
      </c>
      <c r="E5" s="94" t="s">
        <v>217</v>
      </c>
      <c r="F5" s="113" t="s">
        <v>218</v>
      </c>
      <c r="G5" s="113" t="s">
        <v>218</v>
      </c>
      <c r="H5" s="87"/>
      <c r="I5" s="94">
        <f t="shared" ref="I5:I7" si="3">LEN(F5)</f>
        <v>5</v>
      </c>
      <c r="J5" s="94" t="str">
        <f t="shared" ref="J5:J7" si="4">IF(LEN(F5)&lt;=$J$1,F5,"")</f>
        <v>ИО IA</v>
      </c>
      <c r="K5" s="95" t="s">
        <v>202</v>
      </c>
      <c r="L5" s="108" t="s">
        <v>54</v>
      </c>
      <c r="M5" s="82" t="s">
        <v>51</v>
      </c>
      <c r="N5" s="82" t="s">
        <v>52</v>
      </c>
      <c r="O5" s="82"/>
      <c r="P5" s="101"/>
      <c r="Q5" s="101"/>
      <c r="R5" s="82" t="s">
        <v>53</v>
      </c>
      <c r="S5" s="82" t="s">
        <v>53</v>
      </c>
      <c r="T5" s="82" t="s">
        <v>53</v>
      </c>
      <c r="U5" s="82" t="s">
        <v>53</v>
      </c>
      <c r="V5" s="93"/>
      <c r="W5" s="93"/>
      <c r="X5" s="82" t="s">
        <v>53</v>
      </c>
      <c r="Y5" s="82">
        <v>2</v>
      </c>
      <c r="Z5" s="93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/>
      <c r="AJ5" s="96"/>
      <c r="AK5" s="96"/>
      <c r="AL5" s="96"/>
      <c r="AM5" s="96"/>
      <c r="AN5" s="96"/>
      <c r="AO5" s="96"/>
      <c r="AP5" s="96"/>
      <c r="AQ5" s="96"/>
      <c r="AR5" s="93">
        <v>0</v>
      </c>
      <c r="AS5" s="93">
        <v>1</v>
      </c>
      <c r="AT5" s="93">
        <v>0</v>
      </c>
      <c r="AU5" s="93">
        <v>1</v>
      </c>
      <c r="AV5" s="93">
        <v>1</v>
      </c>
      <c r="AW5" s="93">
        <v>0</v>
      </c>
      <c r="AX5" s="93">
        <v>1</v>
      </c>
      <c r="AY5" s="109"/>
      <c r="AZ5" s="93"/>
      <c r="BA5" s="93"/>
      <c r="BB5" s="93"/>
      <c r="BC5" s="93"/>
      <c r="BD5" s="93"/>
      <c r="BE5" s="93"/>
      <c r="BF5" s="93"/>
      <c r="BG5" s="97" t="str">
        <f t="shared" ref="BG5:BG7" si="5">CONCATENATE("description: """,F5,"""", ", ", "note: """,E5,"""",", ","group: """, B5, """",", ","minValue: ", S5,", ","maxValue: ", T5,", ","step: ", U5,", ","units: """, R5, """",", ","defaultValue: ", X5,", ","eventRegistration: ", Y5,)</f>
        <v>description: "ИО IA", note: "Пуск ИО по фазе A", group: "status", minValue: null, maxValue: null, step: null, units: "null", defaultValue: null, eventRegistration: 2</v>
      </c>
    </row>
    <row r="6" spans="1:16379" s="83" customFormat="1" ht="15.75" x14ac:dyDescent="0.25">
      <c r="A6" s="92"/>
      <c r="B6" s="129" t="s">
        <v>560</v>
      </c>
      <c r="C6" s="93"/>
      <c r="D6" s="114" t="s">
        <v>147</v>
      </c>
      <c r="E6" s="94" t="s">
        <v>219</v>
      </c>
      <c r="F6" s="113" t="s">
        <v>220</v>
      </c>
      <c r="G6" s="113" t="s">
        <v>220</v>
      </c>
      <c r="H6" s="87"/>
      <c r="I6" s="94">
        <f t="shared" si="3"/>
        <v>5</v>
      </c>
      <c r="J6" s="94" t="str">
        <f t="shared" si="4"/>
        <v>ИО IB</v>
      </c>
      <c r="K6" s="95" t="s">
        <v>203</v>
      </c>
      <c r="L6" s="108" t="s">
        <v>54</v>
      </c>
      <c r="M6" s="82" t="s">
        <v>51</v>
      </c>
      <c r="N6" s="82" t="s">
        <v>52</v>
      </c>
      <c r="O6" s="82"/>
      <c r="P6" s="101"/>
      <c r="Q6" s="101"/>
      <c r="R6" s="82" t="s">
        <v>53</v>
      </c>
      <c r="S6" s="82" t="s">
        <v>53</v>
      </c>
      <c r="T6" s="82" t="s">
        <v>53</v>
      </c>
      <c r="U6" s="82" t="s">
        <v>53</v>
      </c>
      <c r="V6" s="93"/>
      <c r="W6" s="93"/>
      <c r="X6" s="82" t="s">
        <v>53</v>
      </c>
      <c r="Y6" s="82">
        <v>2</v>
      </c>
      <c r="Z6" s="93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/>
      <c r="AJ6" s="96"/>
      <c r="AK6" s="96"/>
      <c r="AL6" s="96"/>
      <c r="AM6" s="96"/>
      <c r="AN6" s="96"/>
      <c r="AO6" s="96"/>
      <c r="AP6" s="96"/>
      <c r="AQ6" s="96"/>
      <c r="AR6" s="93">
        <v>0</v>
      </c>
      <c r="AS6" s="93">
        <v>1</v>
      </c>
      <c r="AT6" s="93">
        <v>0</v>
      </c>
      <c r="AU6" s="93">
        <v>1</v>
      </c>
      <c r="AV6" s="93">
        <v>1</v>
      </c>
      <c r="AW6" s="93">
        <v>0</v>
      </c>
      <c r="AX6" s="93">
        <v>1</v>
      </c>
      <c r="AY6" s="109"/>
      <c r="AZ6" s="93"/>
      <c r="BA6" s="93"/>
      <c r="BB6" s="93"/>
      <c r="BC6" s="93"/>
      <c r="BD6" s="93"/>
      <c r="BE6" s="93"/>
      <c r="BF6" s="93"/>
      <c r="BG6" s="97" t="str">
        <f t="shared" si="5"/>
        <v>description: "ИО IB", note: "Пуск ИО по фазе B", group: "status", minValue: null, maxValue: null, step: null, units: "null", defaultValue: null, eventRegistration: 2</v>
      </c>
    </row>
    <row r="7" spans="1:16379" s="83" customFormat="1" ht="15.75" x14ac:dyDescent="0.25">
      <c r="A7" s="92"/>
      <c r="B7" s="129" t="s">
        <v>560</v>
      </c>
      <c r="C7" s="93"/>
      <c r="D7" s="114" t="s">
        <v>147</v>
      </c>
      <c r="E7" s="94" t="s">
        <v>221</v>
      </c>
      <c r="F7" s="113" t="s">
        <v>222</v>
      </c>
      <c r="G7" s="113" t="s">
        <v>222</v>
      </c>
      <c r="H7" s="87"/>
      <c r="I7" s="94">
        <f t="shared" si="3"/>
        <v>5</v>
      </c>
      <c r="J7" s="94" t="str">
        <f t="shared" si="4"/>
        <v>ИО IC</v>
      </c>
      <c r="K7" s="95" t="s">
        <v>204</v>
      </c>
      <c r="L7" s="108" t="s">
        <v>54</v>
      </c>
      <c r="M7" s="82" t="s">
        <v>51</v>
      </c>
      <c r="N7" s="82" t="s">
        <v>52</v>
      </c>
      <c r="O7" s="82"/>
      <c r="P7" s="101"/>
      <c r="Q7" s="101"/>
      <c r="R7" s="82" t="s">
        <v>53</v>
      </c>
      <c r="S7" s="82" t="s">
        <v>53</v>
      </c>
      <c r="T7" s="82" t="s">
        <v>53</v>
      </c>
      <c r="U7" s="82" t="s">
        <v>53</v>
      </c>
      <c r="V7" s="93"/>
      <c r="W7" s="93"/>
      <c r="X7" s="82" t="s">
        <v>53</v>
      </c>
      <c r="Y7" s="82">
        <v>2</v>
      </c>
      <c r="Z7" s="93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/>
      <c r="AJ7" s="96"/>
      <c r="AK7" s="96"/>
      <c r="AL7" s="96"/>
      <c r="AM7" s="96"/>
      <c r="AN7" s="96"/>
      <c r="AO7" s="96"/>
      <c r="AP7" s="96"/>
      <c r="AQ7" s="96"/>
      <c r="AR7" s="93">
        <v>0</v>
      </c>
      <c r="AS7" s="93">
        <v>1</v>
      </c>
      <c r="AT7" s="93">
        <v>0</v>
      </c>
      <c r="AU7" s="93">
        <v>1</v>
      </c>
      <c r="AV7" s="93">
        <v>1</v>
      </c>
      <c r="AW7" s="93">
        <v>0</v>
      </c>
      <c r="AX7" s="93">
        <v>1</v>
      </c>
      <c r="AY7" s="109"/>
      <c r="AZ7" s="93"/>
      <c r="BA7" s="93"/>
      <c r="BB7" s="93"/>
      <c r="BC7" s="93"/>
      <c r="BD7" s="93"/>
      <c r="BE7" s="93"/>
      <c r="BF7" s="93"/>
      <c r="BG7" s="97" t="str">
        <f t="shared" si="5"/>
        <v>description: "ИО IC", note: "Пуск ИО по фазе C", group: "status", minValue: null, maxValue: null, step: null, units: "null", defaultValue: null, eventRegistration: 2</v>
      </c>
    </row>
    <row r="8" spans="1:16379" s="83" customFormat="1" ht="15.75" x14ac:dyDescent="0.25">
      <c r="A8" s="92"/>
      <c r="B8" s="129" t="s">
        <v>560</v>
      </c>
      <c r="C8" s="93"/>
      <c r="D8" s="114" t="s">
        <v>147</v>
      </c>
      <c r="E8" s="94" t="s">
        <v>223</v>
      </c>
      <c r="F8" s="113" t="s">
        <v>224</v>
      </c>
      <c r="G8" s="113" t="s">
        <v>224</v>
      </c>
      <c r="H8" s="87"/>
      <c r="I8" s="94">
        <f t="shared" ref="I8:I19" si="6">LEN(F8)</f>
        <v>8</v>
      </c>
      <c r="J8" s="94" t="str">
        <f t="shared" ref="J8:J19" si="7">IF(LEN(F8)&lt;=$J$1,F8,"")</f>
        <v>Пуск ф.A</v>
      </c>
      <c r="K8" s="95" t="s">
        <v>205</v>
      </c>
      <c r="L8" s="108" t="s">
        <v>54</v>
      </c>
      <c r="M8" s="82" t="s">
        <v>51</v>
      </c>
      <c r="N8" s="82" t="s">
        <v>52</v>
      </c>
      <c r="O8" s="82"/>
      <c r="P8" s="101"/>
      <c r="Q8" s="101"/>
      <c r="R8" s="82" t="s">
        <v>53</v>
      </c>
      <c r="S8" s="82" t="s">
        <v>53</v>
      </c>
      <c r="T8" s="82" t="s">
        <v>53</v>
      </c>
      <c r="U8" s="82" t="s">
        <v>53</v>
      </c>
      <c r="V8" s="93"/>
      <c r="W8" s="93"/>
      <c r="X8" s="82" t="s">
        <v>53</v>
      </c>
      <c r="Y8" s="82">
        <v>2</v>
      </c>
      <c r="Z8" s="93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 t="s">
        <v>365</v>
      </c>
      <c r="AJ8" s="96" t="s">
        <v>344</v>
      </c>
      <c r="AK8" s="96" t="s">
        <v>345</v>
      </c>
      <c r="AL8" s="96" t="s">
        <v>346</v>
      </c>
      <c r="AM8" s="96" t="s">
        <v>108</v>
      </c>
      <c r="AN8" s="96"/>
      <c r="AO8" s="96" t="s">
        <v>67</v>
      </c>
      <c r="AP8" s="96" t="str">
        <f t="shared" ref="AP8:AP19" si="8">CONCATENATE(AJ8, ".", AL8)</f>
        <v>PDIF1.Str.phsA</v>
      </c>
      <c r="AQ8" s="96" t="s">
        <v>502</v>
      </c>
      <c r="AR8" s="93">
        <v>0</v>
      </c>
      <c r="AS8" s="93">
        <v>1</v>
      </c>
      <c r="AT8" s="93">
        <v>0</v>
      </c>
      <c r="AU8" s="93">
        <v>1</v>
      </c>
      <c r="AV8" s="93">
        <v>1</v>
      </c>
      <c r="AW8" s="93">
        <v>0</v>
      </c>
      <c r="AX8" s="93">
        <v>1</v>
      </c>
      <c r="AY8" s="109"/>
      <c r="AZ8" s="93"/>
      <c r="BA8" s="93"/>
      <c r="BB8" s="93"/>
      <c r="BC8" s="93"/>
      <c r="BD8" s="93"/>
      <c r="BE8" s="93"/>
      <c r="BF8" s="93"/>
      <c r="BG8" s="97" t="str">
        <f t="shared" ref="BG8:BG19" si="9">CONCATENATE("description: """,F8,"""", ", ", "note: """,E8,"""",", ","group: """, B8, """",", ","minValue: ", S8,", ","maxValue: ", T8,", ","step: ", U8,", ","units: """, R8, """",", ","defaultValue: ", X8,", ","eventRegistration: ", Y8,)</f>
        <v>description: "Пуск ф.A", note: "Пуск ДТЗт по фазе A", group: "status", minValue: null, maxValue: null, step: null, units: "null", defaultValue: null, eventRegistration: 2</v>
      </c>
    </row>
    <row r="9" spans="1:16379" s="83" customFormat="1" ht="15.75" x14ac:dyDescent="0.25">
      <c r="A9" s="92"/>
      <c r="B9" s="129" t="s">
        <v>560</v>
      </c>
      <c r="C9" s="93"/>
      <c r="D9" s="114" t="s">
        <v>147</v>
      </c>
      <c r="E9" s="94" t="s">
        <v>225</v>
      </c>
      <c r="F9" s="113" t="s">
        <v>226</v>
      </c>
      <c r="G9" s="113" t="s">
        <v>226</v>
      </c>
      <c r="H9" s="87"/>
      <c r="I9" s="94">
        <f t="shared" si="6"/>
        <v>8</v>
      </c>
      <c r="J9" s="94" t="str">
        <f t="shared" si="7"/>
        <v>Пуск ф.B</v>
      </c>
      <c r="K9" s="95" t="s">
        <v>206</v>
      </c>
      <c r="L9" s="108" t="s">
        <v>54</v>
      </c>
      <c r="M9" s="82" t="s">
        <v>51</v>
      </c>
      <c r="N9" s="82" t="s">
        <v>52</v>
      </c>
      <c r="O9" s="82"/>
      <c r="P9" s="101"/>
      <c r="Q9" s="101"/>
      <c r="R9" s="82" t="s">
        <v>53</v>
      </c>
      <c r="S9" s="82" t="s">
        <v>53</v>
      </c>
      <c r="T9" s="82" t="s">
        <v>53</v>
      </c>
      <c r="U9" s="82" t="s">
        <v>53</v>
      </c>
      <c r="V9" s="93"/>
      <c r="W9" s="93"/>
      <c r="X9" s="82" t="s">
        <v>53</v>
      </c>
      <c r="Y9" s="82">
        <v>2</v>
      </c>
      <c r="Z9" s="93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 t="s">
        <v>365</v>
      </c>
      <c r="AJ9" s="96" t="s">
        <v>344</v>
      </c>
      <c r="AK9" s="96" t="s">
        <v>345</v>
      </c>
      <c r="AL9" s="96" t="s">
        <v>347</v>
      </c>
      <c r="AM9" s="96" t="s">
        <v>108</v>
      </c>
      <c r="AN9" s="96"/>
      <c r="AO9" s="96" t="s">
        <v>67</v>
      </c>
      <c r="AP9" s="96" t="str">
        <f t="shared" si="8"/>
        <v>PDIF1.Str.phsB</v>
      </c>
      <c r="AQ9" s="96" t="s">
        <v>502</v>
      </c>
      <c r="AR9" s="93">
        <v>0</v>
      </c>
      <c r="AS9" s="93">
        <v>1</v>
      </c>
      <c r="AT9" s="93">
        <v>0</v>
      </c>
      <c r="AU9" s="93">
        <v>1</v>
      </c>
      <c r="AV9" s="93">
        <v>1</v>
      </c>
      <c r="AW9" s="93">
        <v>0</v>
      </c>
      <c r="AX9" s="93">
        <v>1</v>
      </c>
      <c r="AY9" s="109"/>
      <c r="AZ9" s="93"/>
      <c r="BA9" s="93"/>
      <c r="BB9" s="93"/>
      <c r="BC9" s="93"/>
      <c r="BD9" s="93"/>
      <c r="BE9" s="93"/>
      <c r="BF9" s="93"/>
      <c r="BG9" s="97" t="str">
        <f t="shared" si="9"/>
        <v>description: "Пуск ф.B", note: "Пуск ДТЗт по фазе B", group: "status", minValue: null, maxValue: null, step: null, units: "null", defaultValue: null, eventRegistration: 2</v>
      </c>
    </row>
    <row r="10" spans="1:16379" s="83" customFormat="1" ht="15.75" x14ac:dyDescent="0.25">
      <c r="A10" s="92"/>
      <c r="B10" s="129" t="s">
        <v>560</v>
      </c>
      <c r="C10" s="93"/>
      <c r="D10" s="114" t="s">
        <v>147</v>
      </c>
      <c r="E10" s="94" t="s">
        <v>227</v>
      </c>
      <c r="F10" s="113" t="s">
        <v>228</v>
      </c>
      <c r="G10" s="113" t="s">
        <v>228</v>
      </c>
      <c r="H10" s="87"/>
      <c r="I10" s="94">
        <f t="shared" si="6"/>
        <v>8</v>
      </c>
      <c r="J10" s="94" t="str">
        <f t="shared" si="7"/>
        <v>Пуск ф.C</v>
      </c>
      <c r="K10" s="95" t="s">
        <v>207</v>
      </c>
      <c r="L10" s="108" t="s">
        <v>54</v>
      </c>
      <c r="M10" s="82" t="s">
        <v>51</v>
      </c>
      <c r="N10" s="82" t="s">
        <v>52</v>
      </c>
      <c r="O10" s="82"/>
      <c r="P10" s="101"/>
      <c r="Q10" s="101"/>
      <c r="R10" s="82" t="s">
        <v>53</v>
      </c>
      <c r="S10" s="82" t="s">
        <v>53</v>
      </c>
      <c r="T10" s="82" t="s">
        <v>53</v>
      </c>
      <c r="U10" s="82" t="s">
        <v>53</v>
      </c>
      <c r="V10" s="93"/>
      <c r="W10" s="93"/>
      <c r="X10" s="82" t="s">
        <v>53</v>
      </c>
      <c r="Y10" s="82">
        <v>2</v>
      </c>
      <c r="Z10" s="93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 t="s">
        <v>365</v>
      </c>
      <c r="AJ10" s="96" t="s">
        <v>344</v>
      </c>
      <c r="AK10" s="96" t="s">
        <v>345</v>
      </c>
      <c r="AL10" s="96" t="s">
        <v>348</v>
      </c>
      <c r="AM10" s="96" t="s">
        <v>108</v>
      </c>
      <c r="AN10" s="96"/>
      <c r="AO10" s="96" t="s">
        <v>67</v>
      </c>
      <c r="AP10" s="96" t="str">
        <f t="shared" si="8"/>
        <v>PDIF1.Str.phsC</v>
      </c>
      <c r="AQ10" s="96" t="s">
        <v>502</v>
      </c>
      <c r="AR10" s="93">
        <v>0</v>
      </c>
      <c r="AS10" s="93">
        <v>1</v>
      </c>
      <c r="AT10" s="93">
        <v>0</v>
      </c>
      <c r="AU10" s="93">
        <v>1</v>
      </c>
      <c r="AV10" s="93">
        <v>1</v>
      </c>
      <c r="AW10" s="93">
        <v>0</v>
      </c>
      <c r="AX10" s="93">
        <v>1</v>
      </c>
      <c r="AY10" s="109"/>
      <c r="AZ10" s="93"/>
      <c r="BA10" s="93"/>
      <c r="BB10" s="93"/>
      <c r="BC10" s="93"/>
      <c r="BD10" s="93"/>
      <c r="BE10" s="93"/>
      <c r="BF10" s="93"/>
      <c r="BG10" s="97" t="str">
        <f t="shared" si="9"/>
        <v>description: "Пуск ф.C", note: "Пуск ДТЗт по фазе C", group: "status", minValue: null, maxValue: null, step: null, units: "null", defaultValue: null, eventRegistration: 2</v>
      </c>
    </row>
    <row r="11" spans="1:16379" s="83" customFormat="1" ht="15.75" x14ac:dyDescent="0.25">
      <c r="A11" s="92"/>
      <c r="B11" s="129" t="s">
        <v>560</v>
      </c>
      <c r="C11" s="93"/>
      <c r="D11" s="114" t="s">
        <v>147</v>
      </c>
      <c r="E11" s="94" t="s">
        <v>229</v>
      </c>
      <c r="F11" s="113" t="s">
        <v>230</v>
      </c>
      <c r="G11" s="113" t="s">
        <v>230</v>
      </c>
      <c r="H11" s="87"/>
      <c r="I11" s="94">
        <f t="shared" si="6"/>
        <v>4</v>
      </c>
      <c r="J11" s="94" t="str">
        <f t="shared" si="7"/>
        <v>Пуск</v>
      </c>
      <c r="K11" s="95" t="s">
        <v>208</v>
      </c>
      <c r="L11" s="108" t="s">
        <v>54</v>
      </c>
      <c r="M11" s="82" t="s">
        <v>51</v>
      </c>
      <c r="N11" s="82" t="s">
        <v>52</v>
      </c>
      <c r="O11" s="82"/>
      <c r="P11" s="101"/>
      <c r="Q11" s="101"/>
      <c r="R11" s="82" t="s">
        <v>53</v>
      </c>
      <c r="S11" s="82" t="s">
        <v>53</v>
      </c>
      <c r="T11" s="82" t="s">
        <v>53</v>
      </c>
      <c r="U11" s="82" t="s">
        <v>53</v>
      </c>
      <c r="V11" s="93"/>
      <c r="W11" s="93"/>
      <c r="X11" s="82" t="s">
        <v>53</v>
      </c>
      <c r="Y11" s="82">
        <v>2</v>
      </c>
      <c r="Z11" s="93"/>
      <c r="AA11" s="126">
        <v>0</v>
      </c>
      <c r="AB11" s="126"/>
      <c r="AC11" s="126"/>
      <c r="AD11" s="126"/>
      <c r="AE11" s="126"/>
      <c r="AF11" s="126">
        <v>0</v>
      </c>
      <c r="AG11" s="126">
        <v>0</v>
      </c>
      <c r="AH11" s="126">
        <v>0</v>
      </c>
      <c r="AI11" s="117" t="s">
        <v>365</v>
      </c>
      <c r="AJ11" s="96" t="s">
        <v>344</v>
      </c>
      <c r="AK11" s="96" t="s">
        <v>345</v>
      </c>
      <c r="AL11" s="96" t="s">
        <v>77</v>
      </c>
      <c r="AM11" s="96" t="s">
        <v>108</v>
      </c>
      <c r="AN11" s="96"/>
      <c r="AO11" s="96" t="s">
        <v>67</v>
      </c>
      <c r="AP11" s="96" t="str">
        <f t="shared" si="8"/>
        <v>PDIF1.Str.general</v>
      </c>
      <c r="AQ11" s="96" t="s">
        <v>502</v>
      </c>
      <c r="AR11" s="93">
        <v>0</v>
      </c>
      <c r="AS11" s="93">
        <v>1</v>
      </c>
      <c r="AT11" s="93">
        <v>0</v>
      </c>
      <c r="AU11" s="93">
        <v>1</v>
      </c>
      <c r="AV11" s="93">
        <v>1</v>
      </c>
      <c r="AW11" s="93">
        <v>0</v>
      </c>
      <c r="AX11" s="93">
        <v>1</v>
      </c>
      <c r="AY11" s="109"/>
      <c r="AZ11" s="93"/>
      <c r="BA11" s="93"/>
      <c r="BB11" s="93"/>
      <c r="BC11" s="93"/>
      <c r="BD11" s="93"/>
      <c r="BE11" s="93"/>
      <c r="BF11" s="93"/>
      <c r="BG11" s="97" t="str">
        <f t="shared" si="9"/>
        <v>description: "Пуск", note: "Пуск ДТЗт", group: "status", minValue: null, maxValue: null, step: null, units: "null", defaultValue: null, eventRegistration: 2</v>
      </c>
    </row>
    <row r="12" spans="1:16379" s="83" customFormat="1" ht="15.75" x14ac:dyDescent="0.25">
      <c r="A12" s="92"/>
      <c r="B12" s="129" t="s">
        <v>560</v>
      </c>
      <c r="C12" s="93"/>
      <c r="D12" s="114" t="s">
        <v>147</v>
      </c>
      <c r="E12" s="94" t="s">
        <v>231</v>
      </c>
      <c r="F12" s="113" t="s">
        <v>234</v>
      </c>
      <c r="G12" s="113" t="s">
        <v>234</v>
      </c>
      <c r="H12" s="87"/>
      <c r="I12" s="94">
        <f t="shared" si="6"/>
        <v>14</v>
      </c>
      <c r="J12" s="94" t="str">
        <f t="shared" si="7"/>
        <v>Сраб. ф.A сигн</v>
      </c>
      <c r="K12" s="95" t="s">
        <v>209</v>
      </c>
      <c r="L12" s="108" t="s">
        <v>54</v>
      </c>
      <c r="M12" s="82" t="s">
        <v>51</v>
      </c>
      <c r="N12" s="82" t="s">
        <v>52</v>
      </c>
      <c r="O12" s="82"/>
      <c r="P12" s="101"/>
      <c r="Q12" s="101"/>
      <c r="R12" s="82" t="s">
        <v>53</v>
      </c>
      <c r="S12" s="82" t="s">
        <v>53</v>
      </c>
      <c r="T12" s="82" t="s">
        <v>53</v>
      </c>
      <c r="U12" s="82" t="s">
        <v>53</v>
      </c>
      <c r="V12" s="93"/>
      <c r="W12" s="93"/>
      <c r="X12" s="82" t="s">
        <v>53</v>
      </c>
      <c r="Y12" s="82">
        <v>2</v>
      </c>
      <c r="Z12" s="93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/>
      <c r="AJ12" s="96"/>
      <c r="AK12" s="96"/>
      <c r="AL12" s="96"/>
      <c r="AM12" s="96"/>
      <c r="AN12" s="96"/>
      <c r="AO12" s="96"/>
      <c r="AP12" s="96"/>
      <c r="AQ12" s="96"/>
      <c r="AR12" s="93">
        <v>0</v>
      </c>
      <c r="AS12" s="93">
        <v>1</v>
      </c>
      <c r="AT12" s="93">
        <v>0</v>
      </c>
      <c r="AU12" s="93">
        <v>1</v>
      </c>
      <c r="AV12" s="93">
        <v>1</v>
      </c>
      <c r="AW12" s="93">
        <v>0</v>
      </c>
      <c r="AX12" s="93">
        <v>1</v>
      </c>
      <c r="AY12" s="109"/>
      <c r="AZ12" s="93"/>
      <c r="BA12" s="93"/>
      <c r="BB12" s="93"/>
      <c r="BC12" s="93"/>
      <c r="BD12" s="93"/>
      <c r="BE12" s="93"/>
      <c r="BF12" s="93"/>
      <c r="BG12" s="97" t="str">
        <f t="shared" si="9"/>
        <v>description: "Сраб. ф.A сигн", note: "Срабатывание ДТЗт по фазе A на сигнал", group: "status", minValue: null, maxValue: null, step: null, units: "null", defaultValue: null, eventRegistration: 2</v>
      </c>
    </row>
    <row r="13" spans="1:16379" s="83" customFormat="1" ht="15.75" x14ac:dyDescent="0.25">
      <c r="A13" s="92"/>
      <c r="B13" s="129" t="s">
        <v>560</v>
      </c>
      <c r="C13" s="93"/>
      <c r="D13" s="114" t="s">
        <v>147</v>
      </c>
      <c r="E13" s="94" t="s">
        <v>232</v>
      </c>
      <c r="F13" s="113" t="s">
        <v>235</v>
      </c>
      <c r="G13" s="113" t="s">
        <v>235</v>
      </c>
      <c r="H13" s="87"/>
      <c r="I13" s="94">
        <f t="shared" si="6"/>
        <v>14</v>
      </c>
      <c r="J13" s="94" t="str">
        <f t="shared" si="7"/>
        <v>Сраб. ф.B сигн</v>
      </c>
      <c r="K13" s="95" t="s">
        <v>210</v>
      </c>
      <c r="L13" s="108" t="s">
        <v>54</v>
      </c>
      <c r="M13" s="82" t="s">
        <v>51</v>
      </c>
      <c r="N13" s="82" t="s">
        <v>52</v>
      </c>
      <c r="O13" s="82"/>
      <c r="P13" s="101"/>
      <c r="Q13" s="101"/>
      <c r="R13" s="82" t="s">
        <v>53</v>
      </c>
      <c r="S13" s="82" t="s">
        <v>53</v>
      </c>
      <c r="T13" s="82" t="s">
        <v>53</v>
      </c>
      <c r="U13" s="82" t="s">
        <v>53</v>
      </c>
      <c r="V13" s="93"/>
      <c r="W13" s="93"/>
      <c r="X13" s="82" t="s">
        <v>53</v>
      </c>
      <c r="Y13" s="82">
        <v>2</v>
      </c>
      <c r="Z13" s="93"/>
      <c r="AA13" s="126">
        <v>0</v>
      </c>
      <c r="AB13" s="126"/>
      <c r="AC13" s="126"/>
      <c r="AD13" s="126"/>
      <c r="AE13" s="126"/>
      <c r="AF13" s="126">
        <v>0</v>
      </c>
      <c r="AG13" s="126">
        <v>0</v>
      </c>
      <c r="AH13" s="126">
        <v>0</v>
      </c>
      <c r="AI13" s="117"/>
      <c r="AJ13" s="96"/>
      <c r="AK13" s="96"/>
      <c r="AL13" s="96"/>
      <c r="AM13" s="96"/>
      <c r="AN13" s="96"/>
      <c r="AO13" s="96"/>
      <c r="AP13" s="96"/>
      <c r="AQ13" s="96"/>
      <c r="AR13" s="93">
        <v>0</v>
      </c>
      <c r="AS13" s="93">
        <v>1</v>
      </c>
      <c r="AT13" s="93">
        <v>0</v>
      </c>
      <c r="AU13" s="93">
        <v>1</v>
      </c>
      <c r="AV13" s="93">
        <v>1</v>
      </c>
      <c r="AW13" s="93">
        <v>0</v>
      </c>
      <c r="AX13" s="93">
        <v>1</v>
      </c>
      <c r="AY13" s="109"/>
      <c r="AZ13" s="93"/>
      <c r="BA13" s="93"/>
      <c r="BB13" s="93"/>
      <c r="BC13" s="93"/>
      <c r="BD13" s="93"/>
      <c r="BE13" s="93"/>
      <c r="BF13" s="93"/>
      <c r="BG13" s="97" t="str">
        <f t="shared" si="9"/>
        <v>description: "Сраб. ф.B сигн", note: "Срабатывание ДТЗт по фазе B на сигнал", group: "status", minValue: null, maxValue: null, step: null, units: "null", defaultValue: null, eventRegistration: 2</v>
      </c>
    </row>
    <row r="14" spans="1:16379" s="83" customFormat="1" ht="15.75" x14ac:dyDescent="0.25">
      <c r="A14" s="92"/>
      <c r="B14" s="129" t="s">
        <v>560</v>
      </c>
      <c r="C14" s="93"/>
      <c r="D14" s="114" t="s">
        <v>147</v>
      </c>
      <c r="E14" s="94" t="s">
        <v>233</v>
      </c>
      <c r="F14" s="113" t="s">
        <v>236</v>
      </c>
      <c r="G14" s="113" t="s">
        <v>236</v>
      </c>
      <c r="H14" s="87"/>
      <c r="I14" s="94">
        <f t="shared" si="6"/>
        <v>14</v>
      </c>
      <c r="J14" s="94" t="str">
        <f t="shared" si="7"/>
        <v>Сраб. ф.C сигн</v>
      </c>
      <c r="K14" s="95" t="s">
        <v>211</v>
      </c>
      <c r="L14" s="108" t="s">
        <v>54</v>
      </c>
      <c r="M14" s="82" t="s">
        <v>51</v>
      </c>
      <c r="N14" s="82" t="s">
        <v>52</v>
      </c>
      <c r="O14" s="82"/>
      <c r="P14" s="101"/>
      <c r="Q14" s="101"/>
      <c r="R14" s="82" t="s">
        <v>53</v>
      </c>
      <c r="S14" s="82" t="s">
        <v>53</v>
      </c>
      <c r="T14" s="82" t="s">
        <v>53</v>
      </c>
      <c r="U14" s="82" t="s">
        <v>53</v>
      </c>
      <c r="V14" s="93"/>
      <c r="W14" s="93"/>
      <c r="X14" s="82" t="s">
        <v>53</v>
      </c>
      <c r="Y14" s="82">
        <v>2</v>
      </c>
      <c r="Z14" s="93"/>
      <c r="AA14" s="126">
        <v>0</v>
      </c>
      <c r="AB14" s="126"/>
      <c r="AC14" s="126"/>
      <c r="AD14" s="126"/>
      <c r="AE14" s="126"/>
      <c r="AF14" s="126">
        <v>0</v>
      </c>
      <c r="AG14" s="126">
        <v>0</v>
      </c>
      <c r="AH14" s="126">
        <v>0</v>
      </c>
      <c r="AI14" s="117"/>
      <c r="AJ14" s="96"/>
      <c r="AK14" s="96"/>
      <c r="AL14" s="96"/>
      <c r="AM14" s="96"/>
      <c r="AN14" s="96"/>
      <c r="AO14" s="96"/>
      <c r="AP14" s="96"/>
      <c r="AQ14" s="96"/>
      <c r="AR14" s="93">
        <v>0</v>
      </c>
      <c r="AS14" s="93">
        <v>1</v>
      </c>
      <c r="AT14" s="93">
        <v>0</v>
      </c>
      <c r="AU14" s="93">
        <v>1</v>
      </c>
      <c r="AV14" s="93">
        <v>1</v>
      </c>
      <c r="AW14" s="93">
        <v>0</v>
      </c>
      <c r="AX14" s="93">
        <v>1</v>
      </c>
      <c r="AY14" s="109"/>
      <c r="AZ14" s="93"/>
      <c r="BA14" s="93"/>
      <c r="BB14" s="93"/>
      <c r="BC14" s="93"/>
      <c r="BD14" s="93"/>
      <c r="BE14" s="93"/>
      <c r="BF14" s="93"/>
      <c r="BG14" s="97" t="str">
        <f t="shared" si="9"/>
        <v>description: "Сраб. ф.C сигн", note: "Срабатывание ДТЗт по фазе C на сигнал", group: "status", minValue: null, maxValue: null, step: null, units: "null", defaultValue: null, eventRegistration: 2</v>
      </c>
    </row>
    <row r="15" spans="1:16379" s="83" customFormat="1" ht="15.75" x14ac:dyDescent="0.25">
      <c r="A15" s="92"/>
      <c r="B15" s="129" t="s">
        <v>560</v>
      </c>
      <c r="C15" s="93"/>
      <c r="D15" s="114" t="s">
        <v>147</v>
      </c>
      <c r="E15" s="94" t="s">
        <v>237</v>
      </c>
      <c r="F15" s="113" t="s">
        <v>119</v>
      </c>
      <c r="G15" s="113" t="s">
        <v>119</v>
      </c>
      <c r="H15" s="87"/>
      <c r="I15" s="94">
        <f t="shared" si="6"/>
        <v>17</v>
      </c>
      <c r="J15" s="94" t="str">
        <f t="shared" si="7"/>
        <v>Срабатывание сигн</v>
      </c>
      <c r="K15" s="95" t="s">
        <v>212</v>
      </c>
      <c r="L15" s="108" t="s">
        <v>54</v>
      </c>
      <c r="M15" s="82" t="s">
        <v>51</v>
      </c>
      <c r="N15" s="82" t="s">
        <v>52</v>
      </c>
      <c r="O15" s="82"/>
      <c r="P15" s="101"/>
      <c r="Q15" s="101"/>
      <c r="R15" s="82" t="s">
        <v>53</v>
      </c>
      <c r="S15" s="82" t="s">
        <v>53</v>
      </c>
      <c r="T15" s="82" t="s">
        <v>53</v>
      </c>
      <c r="U15" s="82" t="s">
        <v>53</v>
      </c>
      <c r="V15" s="93"/>
      <c r="W15" s="93"/>
      <c r="X15" s="82" t="s">
        <v>53</v>
      </c>
      <c r="Y15" s="82">
        <v>2</v>
      </c>
      <c r="Z15" s="93"/>
      <c r="AA15" s="126">
        <v>0</v>
      </c>
      <c r="AB15" s="126"/>
      <c r="AC15" s="126"/>
      <c r="AD15" s="126"/>
      <c r="AE15" s="126"/>
      <c r="AF15" s="126">
        <v>0</v>
      </c>
      <c r="AG15" s="126">
        <v>0</v>
      </c>
      <c r="AH15" s="126">
        <v>0</v>
      </c>
      <c r="AI15" s="117"/>
      <c r="AJ15" s="96"/>
      <c r="AK15" s="96"/>
      <c r="AL15" s="96"/>
      <c r="AM15" s="96"/>
      <c r="AN15" s="96"/>
      <c r="AO15" s="96"/>
      <c r="AP15" s="96"/>
      <c r="AQ15" s="96"/>
      <c r="AR15" s="93">
        <v>0</v>
      </c>
      <c r="AS15" s="93">
        <v>1</v>
      </c>
      <c r="AT15" s="93">
        <v>0</v>
      </c>
      <c r="AU15" s="93">
        <v>1</v>
      </c>
      <c r="AV15" s="93">
        <v>1</v>
      </c>
      <c r="AW15" s="93">
        <v>0</v>
      </c>
      <c r="AX15" s="93">
        <v>1</v>
      </c>
      <c r="AY15" s="109"/>
      <c r="AZ15" s="93"/>
      <c r="BA15" s="93"/>
      <c r="BB15" s="93"/>
      <c r="BC15" s="93"/>
      <c r="BD15" s="93"/>
      <c r="BE15" s="93"/>
      <c r="BF15" s="93"/>
      <c r="BG15" s="97" t="str">
        <f t="shared" si="9"/>
        <v>description: "Срабатывание сигн", note: "Срабатывание ДТЗт на сигнал", group: "status", minValue: null, maxValue: null, step: null, units: "null", defaultValue: null, eventRegistration: 2</v>
      </c>
    </row>
    <row r="16" spans="1:16379" s="83" customFormat="1" ht="15.75" x14ac:dyDescent="0.25">
      <c r="A16" s="92"/>
      <c r="B16" s="129" t="s">
        <v>560</v>
      </c>
      <c r="C16" s="93"/>
      <c r="D16" s="114" t="s">
        <v>147</v>
      </c>
      <c r="E16" s="94" t="s">
        <v>238</v>
      </c>
      <c r="F16" s="113" t="s">
        <v>239</v>
      </c>
      <c r="G16" s="113" t="s">
        <v>239</v>
      </c>
      <c r="H16" s="87"/>
      <c r="I16" s="94">
        <f t="shared" si="6"/>
        <v>16</v>
      </c>
      <c r="J16" s="94" t="str">
        <f t="shared" si="7"/>
        <v>Срабатывание ф.A</v>
      </c>
      <c r="K16" s="95" t="s">
        <v>213</v>
      </c>
      <c r="L16" s="108" t="s">
        <v>54</v>
      </c>
      <c r="M16" s="82" t="s">
        <v>51</v>
      </c>
      <c r="N16" s="82" t="s">
        <v>52</v>
      </c>
      <c r="O16" s="82"/>
      <c r="P16" s="101"/>
      <c r="Q16" s="101"/>
      <c r="R16" s="82" t="s">
        <v>53</v>
      </c>
      <c r="S16" s="82" t="s">
        <v>53</v>
      </c>
      <c r="T16" s="82" t="s">
        <v>53</v>
      </c>
      <c r="U16" s="82" t="s">
        <v>53</v>
      </c>
      <c r="V16" s="93"/>
      <c r="W16" s="93"/>
      <c r="X16" s="82" t="s">
        <v>53</v>
      </c>
      <c r="Y16" s="82">
        <v>2</v>
      </c>
      <c r="Z16" s="93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 t="s">
        <v>365</v>
      </c>
      <c r="AJ16" s="96" t="s">
        <v>349</v>
      </c>
      <c r="AK16" s="96" t="s">
        <v>116</v>
      </c>
      <c r="AL16" s="96" t="s">
        <v>346</v>
      </c>
      <c r="AM16" s="96" t="s">
        <v>108</v>
      </c>
      <c r="AN16" s="96"/>
      <c r="AO16" s="96" t="s">
        <v>67</v>
      </c>
      <c r="AP16" s="96" t="str">
        <f t="shared" si="8"/>
        <v>PDIF1.Op.phsA</v>
      </c>
      <c r="AQ16" s="96" t="s">
        <v>502</v>
      </c>
      <c r="AR16" s="93">
        <v>0</v>
      </c>
      <c r="AS16" s="93">
        <v>1</v>
      </c>
      <c r="AT16" s="93">
        <v>0</v>
      </c>
      <c r="AU16" s="93">
        <v>1</v>
      </c>
      <c r="AV16" s="93">
        <v>1</v>
      </c>
      <c r="AW16" s="93">
        <v>0</v>
      </c>
      <c r="AX16" s="93">
        <v>1</v>
      </c>
      <c r="AY16" s="109"/>
      <c r="AZ16" s="93"/>
      <c r="BA16" s="93"/>
      <c r="BB16" s="93"/>
      <c r="BC16" s="93"/>
      <c r="BD16" s="93"/>
      <c r="BE16" s="93"/>
      <c r="BF16" s="93"/>
      <c r="BG16" s="97" t="str">
        <f t="shared" si="9"/>
        <v>description: "Срабатывание ф.A", note: "Срабатывание ДТЗт по фазе A", group: "status", minValue: null, maxValue: null, step: null, units: "null", defaultValue: null, eventRegistration: 2</v>
      </c>
    </row>
    <row r="17" spans="1:59" s="83" customFormat="1" ht="15.75" x14ac:dyDescent="0.25">
      <c r="A17" s="92"/>
      <c r="B17" s="129" t="s">
        <v>560</v>
      </c>
      <c r="C17" s="93"/>
      <c r="D17" s="114" t="s">
        <v>147</v>
      </c>
      <c r="E17" s="94" t="s">
        <v>240</v>
      </c>
      <c r="F17" s="113" t="s">
        <v>241</v>
      </c>
      <c r="G17" s="113" t="s">
        <v>241</v>
      </c>
      <c r="H17" s="87"/>
      <c r="I17" s="94">
        <f t="shared" si="6"/>
        <v>16</v>
      </c>
      <c r="J17" s="94" t="str">
        <f t="shared" si="7"/>
        <v>Срабатывание ф.B</v>
      </c>
      <c r="K17" s="95" t="s">
        <v>214</v>
      </c>
      <c r="L17" s="108" t="s">
        <v>54</v>
      </c>
      <c r="M17" s="82" t="s">
        <v>51</v>
      </c>
      <c r="N17" s="82" t="s">
        <v>52</v>
      </c>
      <c r="O17" s="82"/>
      <c r="P17" s="101"/>
      <c r="Q17" s="101"/>
      <c r="R17" s="82" t="s">
        <v>53</v>
      </c>
      <c r="S17" s="82" t="s">
        <v>53</v>
      </c>
      <c r="T17" s="82" t="s">
        <v>53</v>
      </c>
      <c r="U17" s="82" t="s">
        <v>53</v>
      </c>
      <c r="V17" s="93"/>
      <c r="W17" s="93"/>
      <c r="X17" s="82" t="s">
        <v>53</v>
      </c>
      <c r="Y17" s="82">
        <v>2</v>
      </c>
      <c r="Z17" s="93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 t="s">
        <v>365</v>
      </c>
      <c r="AJ17" s="96" t="s">
        <v>349</v>
      </c>
      <c r="AK17" s="96" t="s">
        <v>116</v>
      </c>
      <c r="AL17" s="96" t="s">
        <v>347</v>
      </c>
      <c r="AM17" s="96" t="s">
        <v>108</v>
      </c>
      <c r="AN17" s="96"/>
      <c r="AO17" s="96" t="s">
        <v>67</v>
      </c>
      <c r="AP17" s="96" t="str">
        <f t="shared" si="8"/>
        <v>PDIF1.Op.phsB</v>
      </c>
      <c r="AQ17" s="96" t="s">
        <v>502</v>
      </c>
      <c r="AR17" s="93">
        <v>0</v>
      </c>
      <c r="AS17" s="93">
        <v>1</v>
      </c>
      <c r="AT17" s="93">
        <v>0</v>
      </c>
      <c r="AU17" s="93">
        <v>1</v>
      </c>
      <c r="AV17" s="93">
        <v>1</v>
      </c>
      <c r="AW17" s="93">
        <v>0</v>
      </c>
      <c r="AX17" s="93">
        <v>1</v>
      </c>
      <c r="AY17" s="109"/>
      <c r="AZ17" s="93"/>
      <c r="BA17" s="93"/>
      <c r="BB17" s="93"/>
      <c r="BC17" s="93"/>
      <c r="BD17" s="93"/>
      <c r="BE17" s="93"/>
      <c r="BF17" s="93"/>
      <c r="BG17" s="97" t="str">
        <f t="shared" si="9"/>
        <v>description: "Срабатывание ф.B", note: "Срабатывание ДТЗт по фазе B", group: "status", minValue: null, maxValue: null, step: null, units: "null", defaultValue: null, eventRegistration: 2</v>
      </c>
    </row>
    <row r="18" spans="1:59" s="83" customFormat="1" ht="15.75" x14ac:dyDescent="0.25">
      <c r="A18" s="92"/>
      <c r="B18" s="129" t="s">
        <v>560</v>
      </c>
      <c r="C18" s="93"/>
      <c r="D18" s="114" t="s">
        <v>147</v>
      </c>
      <c r="E18" s="94" t="s">
        <v>242</v>
      </c>
      <c r="F18" s="113" t="s">
        <v>243</v>
      </c>
      <c r="G18" s="113" t="s">
        <v>243</v>
      </c>
      <c r="H18" s="87"/>
      <c r="I18" s="94">
        <f t="shared" si="6"/>
        <v>16</v>
      </c>
      <c r="J18" s="94" t="str">
        <f t="shared" si="7"/>
        <v>Срабатывание ф.C</v>
      </c>
      <c r="K18" s="95" t="s">
        <v>215</v>
      </c>
      <c r="L18" s="108" t="s">
        <v>54</v>
      </c>
      <c r="M18" s="82" t="s">
        <v>51</v>
      </c>
      <c r="N18" s="82" t="s">
        <v>52</v>
      </c>
      <c r="O18" s="82"/>
      <c r="P18" s="101"/>
      <c r="Q18" s="101"/>
      <c r="R18" s="82" t="s">
        <v>53</v>
      </c>
      <c r="S18" s="82" t="s">
        <v>53</v>
      </c>
      <c r="T18" s="82" t="s">
        <v>53</v>
      </c>
      <c r="U18" s="82" t="s">
        <v>53</v>
      </c>
      <c r="V18" s="93"/>
      <c r="W18" s="93"/>
      <c r="X18" s="82" t="s">
        <v>53</v>
      </c>
      <c r="Y18" s="82">
        <v>2</v>
      </c>
      <c r="Z18" s="93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 t="s">
        <v>365</v>
      </c>
      <c r="AJ18" s="96" t="s">
        <v>349</v>
      </c>
      <c r="AK18" s="96" t="s">
        <v>116</v>
      </c>
      <c r="AL18" s="96" t="s">
        <v>348</v>
      </c>
      <c r="AM18" s="96" t="s">
        <v>108</v>
      </c>
      <c r="AN18" s="96"/>
      <c r="AO18" s="96" t="s">
        <v>67</v>
      </c>
      <c r="AP18" s="96" t="str">
        <f t="shared" si="8"/>
        <v>PDIF1.Op.phsC</v>
      </c>
      <c r="AQ18" s="96" t="s">
        <v>502</v>
      </c>
      <c r="AR18" s="93">
        <v>0</v>
      </c>
      <c r="AS18" s="93">
        <v>1</v>
      </c>
      <c r="AT18" s="93">
        <v>0</v>
      </c>
      <c r="AU18" s="93">
        <v>1</v>
      </c>
      <c r="AV18" s="93">
        <v>1</v>
      </c>
      <c r="AW18" s="93">
        <v>0</v>
      </c>
      <c r="AX18" s="93">
        <v>1</v>
      </c>
      <c r="AY18" s="109"/>
      <c r="AZ18" s="93"/>
      <c r="BA18" s="93"/>
      <c r="BB18" s="93"/>
      <c r="BC18" s="93"/>
      <c r="BD18" s="93"/>
      <c r="BE18" s="93"/>
      <c r="BF18" s="93"/>
      <c r="BG18" s="97" t="str">
        <f t="shared" si="9"/>
        <v>description: "Срабатывание ф.C", note: "Срабатывание ДТЗт по фазе C", group: "status", minValue: null, maxValue: null, step: null, units: "null", defaultValue: null, eventRegistration: 2</v>
      </c>
    </row>
    <row r="19" spans="1:59" s="83" customFormat="1" ht="15.75" x14ac:dyDescent="0.25">
      <c r="A19" s="92"/>
      <c r="B19" s="129" t="s">
        <v>560</v>
      </c>
      <c r="C19" s="93"/>
      <c r="D19" s="114" t="s">
        <v>147</v>
      </c>
      <c r="E19" s="94" t="s">
        <v>244</v>
      </c>
      <c r="F19" s="113" t="s">
        <v>115</v>
      </c>
      <c r="G19" s="113" t="s">
        <v>115</v>
      </c>
      <c r="H19" s="87"/>
      <c r="I19" s="94">
        <f t="shared" si="6"/>
        <v>12</v>
      </c>
      <c r="J19" s="94" t="str">
        <f t="shared" si="7"/>
        <v>Срабатывание</v>
      </c>
      <c r="K19" s="95" t="s">
        <v>216</v>
      </c>
      <c r="L19" s="108" t="s">
        <v>54</v>
      </c>
      <c r="M19" s="82" t="s">
        <v>51</v>
      </c>
      <c r="N19" s="82" t="s">
        <v>52</v>
      </c>
      <c r="O19" s="82"/>
      <c r="P19" s="101"/>
      <c r="Q19" s="101"/>
      <c r="R19" s="82" t="s">
        <v>53</v>
      </c>
      <c r="S19" s="82" t="s">
        <v>53</v>
      </c>
      <c r="T19" s="82" t="s">
        <v>53</v>
      </c>
      <c r="U19" s="82" t="s">
        <v>53</v>
      </c>
      <c r="V19" s="93"/>
      <c r="W19" s="93"/>
      <c r="X19" s="82" t="s">
        <v>53</v>
      </c>
      <c r="Y19" s="82">
        <v>2</v>
      </c>
      <c r="Z19" s="93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 t="s">
        <v>365</v>
      </c>
      <c r="AJ19" s="96" t="s">
        <v>349</v>
      </c>
      <c r="AK19" s="96" t="s">
        <v>116</v>
      </c>
      <c r="AL19" s="96" t="s">
        <v>77</v>
      </c>
      <c r="AM19" s="96" t="s">
        <v>108</v>
      </c>
      <c r="AN19" s="96"/>
      <c r="AO19" s="96" t="s">
        <v>67</v>
      </c>
      <c r="AP19" s="96" t="str">
        <f t="shared" si="8"/>
        <v>PDIF1.Op.general</v>
      </c>
      <c r="AQ19" s="96" t="s">
        <v>63</v>
      </c>
      <c r="AR19" s="93">
        <v>0</v>
      </c>
      <c r="AS19" s="93">
        <v>1</v>
      </c>
      <c r="AT19" s="93">
        <v>0</v>
      </c>
      <c r="AU19" s="93">
        <v>1</v>
      </c>
      <c r="AV19" s="93">
        <v>1</v>
      </c>
      <c r="AW19" s="93">
        <v>0</v>
      </c>
      <c r="AX19" s="93">
        <v>1</v>
      </c>
      <c r="AY19" s="109"/>
      <c r="AZ19" s="93"/>
      <c r="BA19" s="93"/>
      <c r="BB19" s="93"/>
      <c r="BC19" s="93"/>
      <c r="BD19" s="93"/>
      <c r="BE19" s="93"/>
      <c r="BF19" s="93"/>
      <c r="BG19" s="97" t="str">
        <f t="shared" si="9"/>
        <v>description: "Срабатывание", note: "Срабатывание ДТЗт", group: "status", minValue: null, maxValue: null, step: null, units: "null", defaultValue: null, eventRegistration: 2</v>
      </c>
    </row>
    <row r="20" spans="1:59" s="32" customFormat="1" ht="15.75" x14ac:dyDescent="0.25">
      <c r="A20" s="22"/>
      <c r="B20" s="129" t="s">
        <v>560</v>
      </c>
      <c r="C20" s="23"/>
      <c r="D20" s="35" t="s">
        <v>157</v>
      </c>
      <c r="E20" s="45" t="s">
        <v>75</v>
      </c>
      <c r="F20" s="24" t="s">
        <v>76</v>
      </c>
      <c r="G20" s="24" t="s">
        <v>76</v>
      </c>
      <c r="H20" s="25"/>
      <c r="I20" s="45">
        <f>LEN(F20)</f>
        <v>4</v>
      </c>
      <c r="J20" s="45" t="str">
        <f>IF(LEN(F20)&lt;=$J$1,F20,"")</f>
        <v>Ввод</v>
      </c>
      <c r="K20" s="26" t="s">
        <v>245</v>
      </c>
      <c r="L20" s="27" t="s">
        <v>54</v>
      </c>
      <c r="M20" s="28" t="s">
        <v>51</v>
      </c>
      <c r="N20" s="28" t="s">
        <v>52</v>
      </c>
      <c r="O20" s="28"/>
      <c r="P20" s="46"/>
      <c r="Q20" s="46"/>
      <c r="R20" s="28" t="s">
        <v>53</v>
      </c>
      <c r="S20" s="28" t="s">
        <v>53</v>
      </c>
      <c r="T20" s="28" t="s">
        <v>53</v>
      </c>
      <c r="U20" s="28" t="s">
        <v>53</v>
      </c>
      <c r="V20" s="23"/>
      <c r="W20" s="23"/>
      <c r="X20" s="28" t="s">
        <v>53</v>
      </c>
      <c r="Y20" s="28">
        <v>2</v>
      </c>
      <c r="Z20" s="23"/>
      <c r="AA20" s="47">
        <v>0</v>
      </c>
      <c r="AB20" s="47"/>
      <c r="AC20" s="47"/>
      <c r="AD20" s="47"/>
      <c r="AE20" s="47"/>
      <c r="AF20" s="47">
        <v>0</v>
      </c>
      <c r="AG20" s="47">
        <v>0</v>
      </c>
      <c r="AH20" s="47">
        <v>0</v>
      </c>
      <c r="AI20" s="48"/>
      <c r="AJ20" s="29"/>
      <c r="AK20" s="29"/>
      <c r="AL20" s="29"/>
      <c r="AM20" s="29"/>
      <c r="AN20" s="29"/>
      <c r="AO20" s="29"/>
      <c r="AP20" s="29"/>
      <c r="AQ20" s="29"/>
      <c r="AR20" s="23">
        <v>0</v>
      </c>
      <c r="AS20" s="23">
        <v>1</v>
      </c>
      <c r="AT20" s="23">
        <v>0</v>
      </c>
      <c r="AU20" s="23">
        <v>1</v>
      </c>
      <c r="AV20" s="23">
        <v>1</v>
      </c>
      <c r="AW20" s="23">
        <v>0</v>
      </c>
      <c r="AX20" s="23">
        <v>1</v>
      </c>
      <c r="AY20" s="30"/>
      <c r="AZ20" s="23"/>
      <c r="BA20" s="23"/>
      <c r="BB20" s="23"/>
      <c r="BC20" s="23"/>
      <c r="BD20" s="23"/>
      <c r="BE20" s="23"/>
      <c r="BF20" s="23"/>
      <c r="BG20" s="31" t="str">
        <f>CONCATENATE("description: """,F20,"""", ", ", "note: """,E20,"""",", ","group: """, B20, """",", ","minValue: ", S20,", ","maxValue: ", T20,", ","step: ", U20,", ","units: """, R20, """",", ","defaultValue: ", X20,", ","eventRegistration: ", Y20,)</f>
        <v>description: "Ввод", note: "Функция введена в работу", group: "status", minValue: null, maxValue: null, step: null, units: "null", defaultValue: null, eventRegistration: 2</v>
      </c>
    </row>
    <row r="21" spans="1:59" s="32" customFormat="1" ht="15.75" x14ac:dyDescent="0.25">
      <c r="A21" s="22"/>
      <c r="B21" s="129" t="s">
        <v>560</v>
      </c>
      <c r="C21" s="23"/>
      <c r="D21" s="35" t="s">
        <v>157</v>
      </c>
      <c r="E21" s="45" t="s">
        <v>117</v>
      </c>
      <c r="F21" s="24" t="s">
        <v>118</v>
      </c>
      <c r="G21" s="24" t="s">
        <v>118</v>
      </c>
      <c r="H21" s="25"/>
      <c r="I21" s="45">
        <f>LEN(F21)</f>
        <v>17</v>
      </c>
      <c r="J21" s="45" t="str">
        <f t="shared" ref="J21:J24" si="10">IF(LEN(F21)&lt;=$J$1,F21,"")</f>
        <v>Оперативный вывод</v>
      </c>
      <c r="K21" s="26" t="s">
        <v>246</v>
      </c>
      <c r="L21" s="27" t="s">
        <v>54</v>
      </c>
      <c r="M21" s="28" t="s">
        <v>51</v>
      </c>
      <c r="N21" s="28" t="s">
        <v>52</v>
      </c>
      <c r="O21" s="28"/>
      <c r="P21" s="46"/>
      <c r="Q21" s="46"/>
      <c r="R21" s="28" t="s">
        <v>53</v>
      </c>
      <c r="S21" s="28" t="s">
        <v>53</v>
      </c>
      <c r="T21" s="28" t="s">
        <v>53</v>
      </c>
      <c r="U21" s="28" t="s">
        <v>53</v>
      </c>
      <c r="V21" s="23"/>
      <c r="W21" s="23"/>
      <c r="X21" s="28" t="s">
        <v>53</v>
      </c>
      <c r="Y21" s="28">
        <v>2</v>
      </c>
      <c r="Z21" s="23"/>
      <c r="AA21" s="47">
        <v>0</v>
      </c>
      <c r="AB21" s="47"/>
      <c r="AC21" s="47"/>
      <c r="AD21" s="47"/>
      <c r="AE21" s="47"/>
      <c r="AF21" s="47">
        <v>0</v>
      </c>
      <c r="AG21" s="47">
        <v>0</v>
      </c>
      <c r="AH21" s="47">
        <v>0</v>
      </c>
      <c r="AI21" s="48"/>
      <c r="AJ21" s="29"/>
      <c r="AK21" s="29"/>
      <c r="AL21" s="29"/>
      <c r="AM21" s="29"/>
      <c r="AN21" s="29"/>
      <c r="AO21" s="29"/>
      <c r="AP21" s="29"/>
      <c r="AQ21" s="29"/>
      <c r="AR21" s="23">
        <v>0</v>
      </c>
      <c r="AS21" s="23">
        <v>1</v>
      </c>
      <c r="AT21" s="23">
        <v>0</v>
      </c>
      <c r="AU21" s="23">
        <v>1</v>
      </c>
      <c r="AV21" s="23">
        <v>1</v>
      </c>
      <c r="AW21" s="23">
        <v>0</v>
      </c>
      <c r="AX21" s="23">
        <v>1</v>
      </c>
      <c r="AY21" s="30"/>
      <c r="AZ21" s="23"/>
      <c r="BA21" s="23"/>
      <c r="BB21" s="23"/>
      <c r="BC21" s="23"/>
      <c r="BD21" s="23"/>
      <c r="BE21" s="23"/>
      <c r="BF21" s="23"/>
      <c r="BG21" s="31" t="str">
        <f>CONCATENATE("description: """,F21,"""", ", ", "note: """,E21,"""",", ","group: """, B21, """",", ","minValue: ", S21,", ","maxValue: ", T21,", ","step: ", U21,", ","units: """, R21, """",", ","defaultValue: ", X21,", ","eventRegistration: ", Y21,)</f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22" spans="1:59" s="32" customFormat="1" ht="15.75" x14ac:dyDescent="0.25">
      <c r="A22" s="22"/>
      <c r="B22" s="129" t="s">
        <v>560</v>
      </c>
      <c r="C22" s="23"/>
      <c r="D22" s="35" t="s">
        <v>157</v>
      </c>
      <c r="E22" s="45" t="s">
        <v>217</v>
      </c>
      <c r="F22" s="24" t="s">
        <v>218</v>
      </c>
      <c r="G22" s="24" t="s">
        <v>218</v>
      </c>
      <c r="H22" s="25"/>
      <c r="I22" s="45">
        <f t="shared" ref="I22:I24" si="11">LEN(F22)</f>
        <v>5</v>
      </c>
      <c r="J22" s="45" t="str">
        <f t="shared" si="10"/>
        <v>ИО IA</v>
      </c>
      <c r="K22" s="26" t="s">
        <v>247</v>
      </c>
      <c r="L22" s="27" t="s">
        <v>54</v>
      </c>
      <c r="M22" s="28" t="s">
        <v>51</v>
      </c>
      <c r="N22" s="28" t="s">
        <v>52</v>
      </c>
      <c r="O22" s="28"/>
      <c r="P22" s="46"/>
      <c r="Q22" s="46"/>
      <c r="R22" s="28" t="s">
        <v>53</v>
      </c>
      <c r="S22" s="28" t="s">
        <v>53</v>
      </c>
      <c r="T22" s="28" t="s">
        <v>53</v>
      </c>
      <c r="U22" s="28" t="s">
        <v>53</v>
      </c>
      <c r="V22" s="23"/>
      <c r="W22" s="23"/>
      <c r="X22" s="28" t="s">
        <v>53</v>
      </c>
      <c r="Y22" s="28">
        <v>2</v>
      </c>
      <c r="Z22" s="23"/>
      <c r="AA22" s="47">
        <v>0</v>
      </c>
      <c r="AB22" s="47"/>
      <c r="AC22" s="47"/>
      <c r="AD22" s="47"/>
      <c r="AE22" s="47"/>
      <c r="AF22" s="47">
        <v>0</v>
      </c>
      <c r="AG22" s="47">
        <v>0</v>
      </c>
      <c r="AH22" s="47">
        <v>0</v>
      </c>
      <c r="AI22" s="48"/>
      <c r="AJ22" s="29"/>
      <c r="AK22" s="29"/>
      <c r="AL22" s="29"/>
      <c r="AM22" s="29"/>
      <c r="AN22" s="29"/>
      <c r="AO22" s="29"/>
      <c r="AP22" s="29"/>
      <c r="AQ22" s="29"/>
      <c r="AR22" s="23">
        <v>0</v>
      </c>
      <c r="AS22" s="23">
        <v>1</v>
      </c>
      <c r="AT22" s="23">
        <v>0</v>
      </c>
      <c r="AU22" s="23">
        <v>1</v>
      </c>
      <c r="AV22" s="23">
        <v>1</v>
      </c>
      <c r="AW22" s="23">
        <v>0</v>
      </c>
      <c r="AX22" s="23">
        <v>1</v>
      </c>
      <c r="AY22" s="30"/>
      <c r="AZ22" s="23"/>
      <c r="BA22" s="23"/>
      <c r="BB22" s="23"/>
      <c r="BC22" s="23"/>
      <c r="BD22" s="23"/>
      <c r="BE22" s="23"/>
      <c r="BF22" s="23"/>
      <c r="BG22" s="31" t="str">
        <f t="shared" ref="BG22:BG24" si="12">CONCATENATE("description: """,F22,"""", ", ", "note: """,E22,"""",", ","group: """, B22, """",", ","minValue: ", S22,", ","maxValue: ", T22,", ","step: ", U22,", ","units: """, R22, """",", ","defaultValue: ", X22,", ","eventRegistration: ", Y22,)</f>
        <v>description: "ИО IA", note: "Пуск ИО по фазе A", group: "status", minValue: null, maxValue: null, step: null, units: "null", defaultValue: null, eventRegistration: 2</v>
      </c>
    </row>
    <row r="23" spans="1:59" s="32" customFormat="1" ht="15.75" x14ac:dyDescent="0.25">
      <c r="A23" s="22"/>
      <c r="B23" s="129" t="s">
        <v>560</v>
      </c>
      <c r="C23" s="23"/>
      <c r="D23" s="35" t="s">
        <v>157</v>
      </c>
      <c r="E23" s="45" t="s">
        <v>219</v>
      </c>
      <c r="F23" s="24" t="s">
        <v>220</v>
      </c>
      <c r="G23" s="24" t="s">
        <v>220</v>
      </c>
      <c r="H23" s="25"/>
      <c r="I23" s="45">
        <f t="shared" si="11"/>
        <v>5</v>
      </c>
      <c r="J23" s="45" t="str">
        <f t="shared" si="10"/>
        <v>ИО IB</v>
      </c>
      <c r="K23" s="26" t="s">
        <v>248</v>
      </c>
      <c r="L23" s="27" t="s">
        <v>54</v>
      </c>
      <c r="M23" s="28" t="s">
        <v>51</v>
      </c>
      <c r="N23" s="28" t="s">
        <v>52</v>
      </c>
      <c r="O23" s="28"/>
      <c r="P23" s="46"/>
      <c r="Q23" s="46"/>
      <c r="R23" s="28" t="s">
        <v>53</v>
      </c>
      <c r="S23" s="28" t="s">
        <v>53</v>
      </c>
      <c r="T23" s="28" t="s">
        <v>53</v>
      </c>
      <c r="U23" s="28" t="s">
        <v>53</v>
      </c>
      <c r="V23" s="23"/>
      <c r="W23" s="23"/>
      <c r="X23" s="28" t="s">
        <v>53</v>
      </c>
      <c r="Y23" s="28">
        <v>2</v>
      </c>
      <c r="Z23" s="23"/>
      <c r="AA23" s="47">
        <v>0</v>
      </c>
      <c r="AB23" s="47"/>
      <c r="AC23" s="47"/>
      <c r="AD23" s="47"/>
      <c r="AE23" s="47"/>
      <c r="AF23" s="47">
        <v>0</v>
      </c>
      <c r="AG23" s="47">
        <v>0</v>
      </c>
      <c r="AH23" s="47">
        <v>0</v>
      </c>
      <c r="AI23" s="48"/>
      <c r="AJ23" s="29"/>
      <c r="AK23" s="29"/>
      <c r="AL23" s="29"/>
      <c r="AM23" s="29"/>
      <c r="AN23" s="29"/>
      <c r="AO23" s="29"/>
      <c r="AP23" s="29"/>
      <c r="AQ23" s="29"/>
      <c r="AR23" s="23">
        <v>0</v>
      </c>
      <c r="AS23" s="23">
        <v>1</v>
      </c>
      <c r="AT23" s="23">
        <v>0</v>
      </c>
      <c r="AU23" s="23">
        <v>1</v>
      </c>
      <c r="AV23" s="23">
        <v>1</v>
      </c>
      <c r="AW23" s="23">
        <v>0</v>
      </c>
      <c r="AX23" s="23">
        <v>1</v>
      </c>
      <c r="AY23" s="30"/>
      <c r="AZ23" s="23"/>
      <c r="BA23" s="23"/>
      <c r="BB23" s="23"/>
      <c r="BC23" s="23"/>
      <c r="BD23" s="23"/>
      <c r="BE23" s="23"/>
      <c r="BF23" s="23"/>
      <c r="BG23" s="31" t="str">
        <f t="shared" si="12"/>
        <v>description: "ИО IB", note: "Пуск ИО по фазе B", group: "status", minValue: null, maxValue: null, step: null, units: "null", defaultValue: null, eventRegistration: 2</v>
      </c>
    </row>
    <row r="24" spans="1:59" s="32" customFormat="1" ht="15.75" x14ac:dyDescent="0.25">
      <c r="A24" s="22"/>
      <c r="B24" s="129" t="s">
        <v>560</v>
      </c>
      <c r="C24" s="23"/>
      <c r="D24" s="35" t="s">
        <v>157</v>
      </c>
      <c r="E24" s="45" t="s">
        <v>221</v>
      </c>
      <c r="F24" s="24" t="s">
        <v>222</v>
      </c>
      <c r="G24" s="24" t="s">
        <v>222</v>
      </c>
      <c r="H24" s="25"/>
      <c r="I24" s="45">
        <f t="shared" si="11"/>
        <v>5</v>
      </c>
      <c r="J24" s="45" t="str">
        <f t="shared" si="10"/>
        <v>ИО IC</v>
      </c>
      <c r="K24" s="26" t="s">
        <v>249</v>
      </c>
      <c r="L24" s="27" t="s">
        <v>54</v>
      </c>
      <c r="M24" s="28" t="s">
        <v>51</v>
      </c>
      <c r="N24" s="28" t="s">
        <v>52</v>
      </c>
      <c r="O24" s="28"/>
      <c r="P24" s="46"/>
      <c r="Q24" s="46"/>
      <c r="R24" s="28" t="s">
        <v>53</v>
      </c>
      <c r="S24" s="28" t="s">
        <v>53</v>
      </c>
      <c r="T24" s="28" t="s">
        <v>53</v>
      </c>
      <c r="U24" s="28" t="s">
        <v>53</v>
      </c>
      <c r="V24" s="23"/>
      <c r="W24" s="23"/>
      <c r="X24" s="28" t="s">
        <v>53</v>
      </c>
      <c r="Y24" s="28">
        <v>2</v>
      </c>
      <c r="Z24" s="23"/>
      <c r="AA24" s="47">
        <v>0</v>
      </c>
      <c r="AB24" s="47"/>
      <c r="AC24" s="47"/>
      <c r="AD24" s="47"/>
      <c r="AE24" s="47"/>
      <c r="AF24" s="47">
        <v>0</v>
      </c>
      <c r="AG24" s="47">
        <v>0</v>
      </c>
      <c r="AH24" s="47">
        <v>0</v>
      </c>
      <c r="AI24" s="48"/>
      <c r="AJ24" s="29"/>
      <c r="AK24" s="29"/>
      <c r="AL24" s="29"/>
      <c r="AM24" s="29"/>
      <c r="AN24" s="29"/>
      <c r="AO24" s="29"/>
      <c r="AP24" s="29"/>
      <c r="AQ24" s="29"/>
      <c r="AR24" s="23">
        <v>0</v>
      </c>
      <c r="AS24" s="23">
        <v>1</v>
      </c>
      <c r="AT24" s="23">
        <v>0</v>
      </c>
      <c r="AU24" s="23">
        <v>1</v>
      </c>
      <c r="AV24" s="23">
        <v>1</v>
      </c>
      <c r="AW24" s="23">
        <v>0</v>
      </c>
      <c r="AX24" s="23">
        <v>1</v>
      </c>
      <c r="AY24" s="30"/>
      <c r="AZ24" s="23"/>
      <c r="BA24" s="23"/>
      <c r="BB24" s="23"/>
      <c r="BC24" s="23"/>
      <c r="BD24" s="23"/>
      <c r="BE24" s="23"/>
      <c r="BF24" s="23"/>
      <c r="BG24" s="31" t="str">
        <f t="shared" si="12"/>
        <v>description: "ИО IC", note: "Пуск ИО по фазе C", group: "status", minValue: null, maxValue: null, step: null, units: "null", defaultValue: null, eventRegistration: 2</v>
      </c>
    </row>
    <row r="25" spans="1:59" s="32" customFormat="1" ht="15.75" x14ac:dyDescent="0.25">
      <c r="A25" s="22"/>
      <c r="B25" s="129" t="s">
        <v>560</v>
      </c>
      <c r="C25" s="23"/>
      <c r="D25" s="35" t="s">
        <v>157</v>
      </c>
      <c r="E25" s="45" t="s">
        <v>262</v>
      </c>
      <c r="F25" s="24" t="s">
        <v>224</v>
      </c>
      <c r="G25" s="24" t="s">
        <v>224</v>
      </c>
      <c r="H25" s="25"/>
      <c r="I25" s="45">
        <f t="shared" ref="I25:I45" si="13">LEN(F25)</f>
        <v>8</v>
      </c>
      <c r="J25" s="45" t="str">
        <f t="shared" ref="J25:J45" si="14">IF(LEN(F25)&lt;=$J$1,F25,"")</f>
        <v>Пуск ф.A</v>
      </c>
      <c r="K25" s="26" t="s">
        <v>250</v>
      </c>
      <c r="L25" s="27" t="s">
        <v>54</v>
      </c>
      <c r="M25" s="28" t="s">
        <v>51</v>
      </c>
      <c r="N25" s="28" t="s">
        <v>52</v>
      </c>
      <c r="O25" s="28"/>
      <c r="P25" s="46"/>
      <c r="Q25" s="46"/>
      <c r="R25" s="28" t="s">
        <v>53</v>
      </c>
      <c r="S25" s="28" t="s">
        <v>53</v>
      </c>
      <c r="T25" s="28" t="s">
        <v>53</v>
      </c>
      <c r="U25" s="28" t="s">
        <v>53</v>
      </c>
      <c r="V25" s="23"/>
      <c r="W25" s="23"/>
      <c r="X25" s="28" t="s">
        <v>53</v>
      </c>
      <c r="Y25" s="28">
        <v>2</v>
      </c>
      <c r="Z25" s="23"/>
      <c r="AA25" s="47">
        <v>0</v>
      </c>
      <c r="AB25" s="47"/>
      <c r="AC25" s="47"/>
      <c r="AD25" s="47"/>
      <c r="AE25" s="47"/>
      <c r="AF25" s="47">
        <v>0</v>
      </c>
      <c r="AG25" s="47">
        <v>0</v>
      </c>
      <c r="AH25" s="47">
        <v>0</v>
      </c>
      <c r="AI25" s="48" t="s">
        <v>366</v>
      </c>
      <c r="AJ25" s="29" t="s">
        <v>367</v>
      </c>
      <c r="AK25" s="29" t="s">
        <v>345</v>
      </c>
      <c r="AL25" s="29" t="s">
        <v>346</v>
      </c>
      <c r="AM25" s="29" t="s">
        <v>108</v>
      </c>
      <c r="AN25" s="29"/>
      <c r="AO25" s="29" t="s">
        <v>67</v>
      </c>
      <c r="AP25" s="29" t="str">
        <f t="shared" ref="AP25:AP45" si="15">CONCATENATE(AJ25, ".", AL25)</f>
        <v>PDIF2.Str.phsA</v>
      </c>
      <c r="AQ25" s="29" t="s">
        <v>502</v>
      </c>
      <c r="AR25" s="23">
        <v>0</v>
      </c>
      <c r="AS25" s="23">
        <v>1</v>
      </c>
      <c r="AT25" s="23">
        <v>0</v>
      </c>
      <c r="AU25" s="23">
        <v>1</v>
      </c>
      <c r="AV25" s="23">
        <v>1</v>
      </c>
      <c r="AW25" s="23">
        <v>0</v>
      </c>
      <c r="AX25" s="23">
        <v>1</v>
      </c>
      <c r="AY25" s="30"/>
      <c r="AZ25" s="23"/>
      <c r="BA25" s="23"/>
      <c r="BB25" s="23"/>
      <c r="BC25" s="23"/>
      <c r="BD25" s="23"/>
      <c r="BE25" s="23"/>
      <c r="BF25" s="23"/>
      <c r="BG25" s="31" t="str">
        <f t="shared" ref="BG25:BG45" si="16">CONCATENATE("description: """,F25,"""", ", ", "note: """,E25,"""",", ","group: """, B25, """",", ","minValue: ", S25,", ","maxValue: ", T25,", ","step: ", U25,", ","units: """, R25, """",", ","defaultValue: ", X25,", ","eventRegistration: ", Y25,)</f>
        <v>description: "Пуск ф.A", note: "Пуск ДТО по фазе A", group: "status", minValue: null, maxValue: null, step: null, units: "null", defaultValue: null, eventRegistration: 2</v>
      </c>
    </row>
    <row r="26" spans="1:59" s="32" customFormat="1" ht="15.75" x14ac:dyDescent="0.25">
      <c r="A26" s="22"/>
      <c r="B26" s="129" t="s">
        <v>560</v>
      </c>
      <c r="C26" s="23"/>
      <c r="D26" s="35" t="s">
        <v>157</v>
      </c>
      <c r="E26" s="45" t="s">
        <v>263</v>
      </c>
      <c r="F26" s="24" t="s">
        <v>226</v>
      </c>
      <c r="G26" s="24" t="s">
        <v>226</v>
      </c>
      <c r="H26" s="25"/>
      <c r="I26" s="45">
        <f t="shared" si="13"/>
        <v>8</v>
      </c>
      <c r="J26" s="45" t="str">
        <f t="shared" si="14"/>
        <v>Пуск ф.B</v>
      </c>
      <c r="K26" s="26" t="s">
        <v>251</v>
      </c>
      <c r="L26" s="27" t="s">
        <v>54</v>
      </c>
      <c r="M26" s="28" t="s">
        <v>51</v>
      </c>
      <c r="N26" s="28" t="s">
        <v>52</v>
      </c>
      <c r="O26" s="28"/>
      <c r="P26" s="46"/>
      <c r="Q26" s="46"/>
      <c r="R26" s="28" t="s">
        <v>53</v>
      </c>
      <c r="S26" s="28" t="s">
        <v>53</v>
      </c>
      <c r="T26" s="28" t="s">
        <v>53</v>
      </c>
      <c r="U26" s="28" t="s">
        <v>53</v>
      </c>
      <c r="V26" s="23"/>
      <c r="W26" s="23"/>
      <c r="X26" s="28" t="s">
        <v>53</v>
      </c>
      <c r="Y26" s="28">
        <v>2</v>
      </c>
      <c r="Z26" s="23"/>
      <c r="AA26" s="47">
        <v>0</v>
      </c>
      <c r="AB26" s="47"/>
      <c r="AC26" s="47"/>
      <c r="AD26" s="47"/>
      <c r="AE26" s="47"/>
      <c r="AF26" s="47">
        <v>0</v>
      </c>
      <c r="AG26" s="47">
        <v>0</v>
      </c>
      <c r="AH26" s="47">
        <v>0</v>
      </c>
      <c r="AI26" s="48" t="s">
        <v>366</v>
      </c>
      <c r="AJ26" s="29" t="s">
        <v>367</v>
      </c>
      <c r="AK26" s="29" t="s">
        <v>345</v>
      </c>
      <c r="AL26" s="29" t="s">
        <v>347</v>
      </c>
      <c r="AM26" s="29" t="s">
        <v>108</v>
      </c>
      <c r="AN26" s="29"/>
      <c r="AO26" s="29" t="s">
        <v>67</v>
      </c>
      <c r="AP26" s="29" t="str">
        <f t="shared" si="15"/>
        <v>PDIF2.Str.phsB</v>
      </c>
      <c r="AQ26" s="29" t="s">
        <v>502</v>
      </c>
      <c r="AR26" s="23">
        <v>0</v>
      </c>
      <c r="AS26" s="23">
        <v>1</v>
      </c>
      <c r="AT26" s="23">
        <v>0</v>
      </c>
      <c r="AU26" s="23">
        <v>1</v>
      </c>
      <c r="AV26" s="23">
        <v>1</v>
      </c>
      <c r="AW26" s="23">
        <v>0</v>
      </c>
      <c r="AX26" s="23">
        <v>1</v>
      </c>
      <c r="AY26" s="30"/>
      <c r="AZ26" s="23"/>
      <c r="BA26" s="23"/>
      <c r="BB26" s="23"/>
      <c r="BC26" s="23"/>
      <c r="BD26" s="23"/>
      <c r="BE26" s="23"/>
      <c r="BF26" s="23"/>
      <c r="BG26" s="31" t="str">
        <f t="shared" si="16"/>
        <v>description: "Пуск ф.B", note: "Пуск ДТО по фазе B", group: "status", minValue: null, maxValue: null, step: null, units: "null", defaultValue: null, eventRegistration: 2</v>
      </c>
    </row>
    <row r="27" spans="1:59" s="32" customFormat="1" ht="15.75" x14ac:dyDescent="0.25">
      <c r="A27" s="22"/>
      <c r="B27" s="129" t="s">
        <v>560</v>
      </c>
      <c r="C27" s="23"/>
      <c r="D27" s="35" t="s">
        <v>157</v>
      </c>
      <c r="E27" s="45" t="s">
        <v>264</v>
      </c>
      <c r="F27" s="24" t="s">
        <v>228</v>
      </c>
      <c r="G27" s="24" t="s">
        <v>228</v>
      </c>
      <c r="H27" s="25"/>
      <c r="I27" s="45">
        <f t="shared" si="13"/>
        <v>8</v>
      </c>
      <c r="J27" s="45" t="str">
        <f t="shared" si="14"/>
        <v>Пуск ф.C</v>
      </c>
      <c r="K27" s="26" t="s">
        <v>252</v>
      </c>
      <c r="L27" s="27" t="s">
        <v>54</v>
      </c>
      <c r="M27" s="28" t="s">
        <v>51</v>
      </c>
      <c r="N27" s="28" t="s">
        <v>52</v>
      </c>
      <c r="O27" s="28"/>
      <c r="P27" s="46"/>
      <c r="Q27" s="46"/>
      <c r="R27" s="28" t="s">
        <v>53</v>
      </c>
      <c r="S27" s="28" t="s">
        <v>53</v>
      </c>
      <c r="T27" s="28" t="s">
        <v>53</v>
      </c>
      <c r="U27" s="28" t="s">
        <v>53</v>
      </c>
      <c r="V27" s="23"/>
      <c r="W27" s="23"/>
      <c r="X27" s="28" t="s">
        <v>53</v>
      </c>
      <c r="Y27" s="28">
        <v>2</v>
      </c>
      <c r="Z27" s="23"/>
      <c r="AA27" s="47">
        <v>0</v>
      </c>
      <c r="AB27" s="47"/>
      <c r="AC27" s="47"/>
      <c r="AD27" s="47"/>
      <c r="AE27" s="47"/>
      <c r="AF27" s="47">
        <v>0</v>
      </c>
      <c r="AG27" s="47">
        <v>0</v>
      </c>
      <c r="AH27" s="47">
        <v>0</v>
      </c>
      <c r="AI27" s="48" t="s">
        <v>366</v>
      </c>
      <c r="AJ27" s="29" t="s">
        <v>367</v>
      </c>
      <c r="AK27" s="29" t="s">
        <v>345</v>
      </c>
      <c r="AL27" s="29" t="s">
        <v>348</v>
      </c>
      <c r="AM27" s="29" t="s">
        <v>108</v>
      </c>
      <c r="AN27" s="29"/>
      <c r="AO27" s="29" t="s">
        <v>67</v>
      </c>
      <c r="AP27" s="29" t="str">
        <f t="shared" si="15"/>
        <v>PDIF2.Str.phsC</v>
      </c>
      <c r="AQ27" s="29" t="s">
        <v>502</v>
      </c>
      <c r="AR27" s="23">
        <v>0</v>
      </c>
      <c r="AS27" s="23">
        <v>1</v>
      </c>
      <c r="AT27" s="23">
        <v>0</v>
      </c>
      <c r="AU27" s="23">
        <v>1</v>
      </c>
      <c r="AV27" s="23">
        <v>1</v>
      </c>
      <c r="AW27" s="23">
        <v>0</v>
      </c>
      <c r="AX27" s="23">
        <v>1</v>
      </c>
      <c r="AY27" s="30"/>
      <c r="AZ27" s="23"/>
      <c r="BA27" s="23"/>
      <c r="BB27" s="23"/>
      <c r="BC27" s="23"/>
      <c r="BD27" s="23"/>
      <c r="BE27" s="23"/>
      <c r="BF27" s="23"/>
      <c r="BG27" s="31" t="str">
        <f t="shared" si="16"/>
        <v>description: "Пуск ф.C", note: "Пуск ДТО по фазе C", group: "status", minValue: null, maxValue: null, step: null, units: "null", defaultValue: null, eventRegistration: 2</v>
      </c>
    </row>
    <row r="28" spans="1:59" s="32" customFormat="1" ht="15.75" x14ac:dyDescent="0.25">
      <c r="A28" s="22"/>
      <c r="B28" s="129" t="s">
        <v>560</v>
      </c>
      <c r="C28" s="23"/>
      <c r="D28" s="35" t="s">
        <v>157</v>
      </c>
      <c r="E28" s="45" t="s">
        <v>265</v>
      </c>
      <c r="F28" s="24" t="s">
        <v>230</v>
      </c>
      <c r="G28" s="24" t="s">
        <v>230</v>
      </c>
      <c r="H28" s="25"/>
      <c r="I28" s="45">
        <f t="shared" si="13"/>
        <v>4</v>
      </c>
      <c r="J28" s="45" t="str">
        <f t="shared" si="14"/>
        <v>Пуск</v>
      </c>
      <c r="K28" s="26" t="s">
        <v>253</v>
      </c>
      <c r="L28" s="27" t="s">
        <v>54</v>
      </c>
      <c r="M28" s="28" t="s">
        <v>51</v>
      </c>
      <c r="N28" s="28" t="s">
        <v>52</v>
      </c>
      <c r="O28" s="28"/>
      <c r="P28" s="46"/>
      <c r="Q28" s="46"/>
      <c r="R28" s="28" t="s">
        <v>53</v>
      </c>
      <c r="S28" s="28" t="s">
        <v>53</v>
      </c>
      <c r="T28" s="28" t="s">
        <v>53</v>
      </c>
      <c r="U28" s="28" t="s">
        <v>53</v>
      </c>
      <c r="V28" s="23"/>
      <c r="W28" s="23"/>
      <c r="X28" s="28" t="s">
        <v>53</v>
      </c>
      <c r="Y28" s="28">
        <v>2</v>
      </c>
      <c r="Z28" s="23"/>
      <c r="AA28" s="47">
        <v>0</v>
      </c>
      <c r="AB28" s="47"/>
      <c r="AC28" s="47"/>
      <c r="AD28" s="47"/>
      <c r="AE28" s="47"/>
      <c r="AF28" s="47">
        <v>0</v>
      </c>
      <c r="AG28" s="47">
        <v>0</v>
      </c>
      <c r="AH28" s="47">
        <v>0</v>
      </c>
      <c r="AI28" s="48" t="s">
        <v>366</v>
      </c>
      <c r="AJ28" s="29" t="s">
        <v>367</v>
      </c>
      <c r="AK28" s="29" t="s">
        <v>345</v>
      </c>
      <c r="AL28" s="29" t="s">
        <v>77</v>
      </c>
      <c r="AM28" s="29" t="s">
        <v>108</v>
      </c>
      <c r="AN28" s="29"/>
      <c r="AO28" s="29" t="s">
        <v>67</v>
      </c>
      <c r="AP28" s="29" t="str">
        <f t="shared" si="15"/>
        <v>PDIF2.Str.general</v>
      </c>
      <c r="AQ28" s="29" t="s">
        <v>502</v>
      </c>
      <c r="AR28" s="23">
        <v>0</v>
      </c>
      <c r="AS28" s="23">
        <v>1</v>
      </c>
      <c r="AT28" s="23">
        <v>0</v>
      </c>
      <c r="AU28" s="23">
        <v>1</v>
      </c>
      <c r="AV28" s="23">
        <v>1</v>
      </c>
      <c r="AW28" s="23">
        <v>0</v>
      </c>
      <c r="AX28" s="23">
        <v>1</v>
      </c>
      <c r="AY28" s="30"/>
      <c r="AZ28" s="23"/>
      <c r="BA28" s="23"/>
      <c r="BB28" s="23"/>
      <c r="BC28" s="23"/>
      <c r="BD28" s="23"/>
      <c r="BE28" s="23"/>
      <c r="BF28" s="23"/>
      <c r="BG28" s="31" t="str">
        <f t="shared" si="16"/>
        <v>description: "Пуск", note: "Пуск ДТО", group: "status", minValue: null, maxValue: null, step: null, units: "null", defaultValue: null, eventRegistration: 2</v>
      </c>
    </row>
    <row r="29" spans="1:59" s="32" customFormat="1" ht="15.75" x14ac:dyDescent="0.25">
      <c r="A29" s="22"/>
      <c r="B29" s="129" t="s">
        <v>560</v>
      </c>
      <c r="C29" s="23"/>
      <c r="D29" s="35" t="s">
        <v>157</v>
      </c>
      <c r="E29" s="45" t="s">
        <v>266</v>
      </c>
      <c r="F29" s="24" t="s">
        <v>234</v>
      </c>
      <c r="G29" s="24" t="s">
        <v>234</v>
      </c>
      <c r="H29" s="25"/>
      <c r="I29" s="45">
        <f t="shared" si="13"/>
        <v>14</v>
      </c>
      <c r="J29" s="45" t="str">
        <f t="shared" si="14"/>
        <v>Сраб. ф.A сигн</v>
      </c>
      <c r="K29" s="26" t="s">
        <v>254</v>
      </c>
      <c r="L29" s="27" t="s">
        <v>54</v>
      </c>
      <c r="M29" s="28" t="s">
        <v>51</v>
      </c>
      <c r="N29" s="28" t="s">
        <v>52</v>
      </c>
      <c r="O29" s="28"/>
      <c r="P29" s="46"/>
      <c r="Q29" s="46"/>
      <c r="R29" s="28" t="s">
        <v>53</v>
      </c>
      <c r="S29" s="28" t="s">
        <v>53</v>
      </c>
      <c r="T29" s="28" t="s">
        <v>53</v>
      </c>
      <c r="U29" s="28" t="s">
        <v>53</v>
      </c>
      <c r="V29" s="23"/>
      <c r="W29" s="23"/>
      <c r="X29" s="28" t="s">
        <v>53</v>
      </c>
      <c r="Y29" s="28">
        <v>2</v>
      </c>
      <c r="Z29" s="23"/>
      <c r="AA29" s="47">
        <v>0</v>
      </c>
      <c r="AB29" s="47"/>
      <c r="AC29" s="47"/>
      <c r="AD29" s="47"/>
      <c r="AE29" s="47"/>
      <c r="AF29" s="47">
        <v>0</v>
      </c>
      <c r="AG29" s="47">
        <v>0</v>
      </c>
      <c r="AH29" s="47">
        <v>0</v>
      </c>
      <c r="AI29" s="48"/>
      <c r="AJ29" s="29"/>
      <c r="AK29" s="29"/>
      <c r="AL29" s="29"/>
      <c r="AM29" s="29"/>
      <c r="AN29" s="29"/>
      <c r="AO29" s="29"/>
      <c r="AP29" s="29"/>
      <c r="AQ29" s="29"/>
      <c r="AR29" s="23">
        <v>0</v>
      </c>
      <c r="AS29" s="23">
        <v>1</v>
      </c>
      <c r="AT29" s="23">
        <v>0</v>
      </c>
      <c r="AU29" s="23">
        <v>1</v>
      </c>
      <c r="AV29" s="23">
        <v>1</v>
      </c>
      <c r="AW29" s="23">
        <v>0</v>
      </c>
      <c r="AX29" s="23">
        <v>1</v>
      </c>
      <c r="AY29" s="30"/>
      <c r="AZ29" s="23"/>
      <c r="BA29" s="23"/>
      <c r="BB29" s="23"/>
      <c r="BC29" s="23"/>
      <c r="BD29" s="23"/>
      <c r="BE29" s="23"/>
      <c r="BF29" s="23"/>
      <c r="BG29" s="31" t="str">
        <f t="shared" si="16"/>
        <v>description: "Сраб. ф.A сигн", note: "Срабатывание ДТО по фазе A на сигнал", group: "status", minValue: null, maxValue: null, step: null, units: "null", defaultValue: null, eventRegistration: 2</v>
      </c>
    </row>
    <row r="30" spans="1:59" s="32" customFormat="1" ht="15.75" x14ac:dyDescent="0.25">
      <c r="A30" s="22"/>
      <c r="B30" s="129" t="s">
        <v>560</v>
      </c>
      <c r="C30" s="23"/>
      <c r="D30" s="35" t="s">
        <v>157</v>
      </c>
      <c r="E30" s="45" t="s">
        <v>267</v>
      </c>
      <c r="F30" s="24" t="s">
        <v>235</v>
      </c>
      <c r="G30" s="24" t="s">
        <v>235</v>
      </c>
      <c r="H30" s="25"/>
      <c r="I30" s="45">
        <f t="shared" si="13"/>
        <v>14</v>
      </c>
      <c r="J30" s="45" t="str">
        <f t="shared" si="14"/>
        <v>Сраб. ф.B сигн</v>
      </c>
      <c r="K30" s="26" t="s">
        <v>255</v>
      </c>
      <c r="L30" s="27" t="s">
        <v>54</v>
      </c>
      <c r="M30" s="28" t="s">
        <v>51</v>
      </c>
      <c r="N30" s="28" t="s">
        <v>52</v>
      </c>
      <c r="O30" s="28"/>
      <c r="P30" s="46"/>
      <c r="Q30" s="46"/>
      <c r="R30" s="28" t="s">
        <v>53</v>
      </c>
      <c r="S30" s="28" t="s">
        <v>53</v>
      </c>
      <c r="T30" s="28" t="s">
        <v>53</v>
      </c>
      <c r="U30" s="28" t="s">
        <v>53</v>
      </c>
      <c r="V30" s="23"/>
      <c r="W30" s="23"/>
      <c r="X30" s="28" t="s">
        <v>53</v>
      </c>
      <c r="Y30" s="28">
        <v>2</v>
      </c>
      <c r="Z30" s="23"/>
      <c r="AA30" s="47">
        <v>0</v>
      </c>
      <c r="AB30" s="47"/>
      <c r="AC30" s="47"/>
      <c r="AD30" s="47"/>
      <c r="AE30" s="47"/>
      <c r="AF30" s="47">
        <v>0</v>
      </c>
      <c r="AG30" s="47">
        <v>0</v>
      </c>
      <c r="AH30" s="47">
        <v>0</v>
      </c>
      <c r="AI30" s="48"/>
      <c r="AJ30" s="29"/>
      <c r="AK30" s="29"/>
      <c r="AL30" s="29"/>
      <c r="AM30" s="29"/>
      <c r="AN30" s="29"/>
      <c r="AO30" s="29"/>
      <c r="AP30" s="29"/>
      <c r="AQ30" s="29"/>
      <c r="AR30" s="23">
        <v>0</v>
      </c>
      <c r="AS30" s="23">
        <v>1</v>
      </c>
      <c r="AT30" s="23">
        <v>0</v>
      </c>
      <c r="AU30" s="23">
        <v>1</v>
      </c>
      <c r="AV30" s="23">
        <v>1</v>
      </c>
      <c r="AW30" s="23">
        <v>0</v>
      </c>
      <c r="AX30" s="23">
        <v>1</v>
      </c>
      <c r="AY30" s="30"/>
      <c r="AZ30" s="23"/>
      <c r="BA30" s="23"/>
      <c r="BB30" s="23"/>
      <c r="BC30" s="23"/>
      <c r="BD30" s="23"/>
      <c r="BE30" s="23"/>
      <c r="BF30" s="23"/>
      <c r="BG30" s="31" t="str">
        <f t="shared" si="16"/>
        <v>description: "Сраб. ф.B сигн", note: "Срабатывание ДТО по фазе B на сигнал", group: "status", minValue: null, maxValue: null, step: null, units: "null", defaultValue: null, eventRegistration: 2</v>
      </c>
    </row>
    <row r="31" spans="1:59" s="32" customFormat="1" ht="15.75" x14ac:dyDescent="0.25">
      <c r="A31" s="22"/>
      <c r="B31" s="129" t="s">
        <v>560</v>
      </c>
      <c r="C31" s="23"/>
      <c r="D31" s="35" t="s">
        <v>157</v>
      </c>
      <c r="E31" s="45" t="s">
        <v>268</v>
      </c>
      <c r="F31" s="24" t="s">
        <v>236</v>
      </c>
      <c r="G31" s="24" t="s">
        <v>236</v>
      </c>
      <c r="H31" s="25"/>
      <c r="I31" s="45">
        <f t="shared" si="13"/>
        <v>14</v>
      </c>
      <c r="J31" s="45" t="str">
        <f t="shared" si="14"/>
        <v>Сраб. ф.C сигн</v>
      </c>
      <c r="K31" s="26" t="s">
        <v>256</v>
      </c>
      <c r="L31" s="27" t="s">
        <v>54</v>
      </c>
      <c r="M31" s="28" t="s">
        <v>51</v>
      </c>
      <c r="N31" s="28" t="s">
        <v>52</v>
      </c>
      <c r="O31" s="28"/>
      <c r="P31" s="46"/>
      <c r="Q31" s="46"/>
      <c r="R31" s="28" t="s">
        <v>53</v>
      </c>
      <c r="S31" s="28" t="s">
        <v>53</v>
      </c>
      <c r="T31" s="28" t="s">
        <v>53</v>
      </c>
      <c r="U31" s="28" t="s">
        <v>53</v>
      </c>
      <c r="V31" s="23"/>
      <c r="W31" s="23"/>
      <c r="X31" s="28" t="s">
        <v>53</v>
      </c>
      <c r="Y31" s="28">
        <v>2</v>
      </c>
      <c r="Z31" s="23"/>
      <c r="AA31" s="47">
        <v>0</v>
      </c>
      <c r="AB31" s="47"/>
      <c r="AC31" s="47"/>
      <c r="AD31" s="47"/>
      <c r="AE31" s="47"/>
      <c r="AF31" s="47">
        <v>0</v>
      </c>
      <c r="AG31" s="47">
        <v>0</v>
      </c>
      <c r="AH31" s="47">
        <v>0</v>
      </c>
      <c r="AI31" s="48"/>
      <c r="AJ31" s="29"/>
      <c r="AK31" s="29"/>
      <c r="AL31" s="29"/>
      <c r="AM31" s="29"/>
      <c r="AN31" s="29"/>
      <c r="AO31" s="29"/>
      <c r="AP31" s="29"/>
      <c r="AQ31" s="29"/>
      <c r="AR31" s="23">
        <v>0</v>
      </c>
      <c r="AS31" s="23">
        <v>1</v>
      </c>
      <c r="AT31" s="23">
        <v>0</v>
      </c>
      <c r="AU31" s="23">
        <v>1</v>
      </c>
      <c r="AV31" s="23">
        <v>1</v>
      </c>
      <c r="AW31" s="23">
        <v>0</v>
      </c>
      <c r="AX31" s="23">
        <v>1</v>
      </c>
      <c r="AY31" s="30"/>
      <c r="AZ31" s="23"/>
      <c r="BA31" s="23"/>
      <c r="BB31" s="23"/>
      <c r="BC31" s="23"/>
      <c r="BD31" s="23"/>
      <c r="BE31" s="23"/>
      <c r="BF31" s="23"/>
      <c r="BG31" s="31" t="str">
        <f t="shared" si="16"/>
        <v>description: "Сраб. ф.C сигн", note: "Срабатывание ДТО по фазе C на сигнал", group: "status", minValue: null, maxValue: null, step: null, units: "null", defaultValue: null, eventRegistration: 2</v>
      </c>
    </row>
    <row r="32" spans="1:59" s="32" customFormat="1" ht="15.75" x14ac:dyDescent="0.25">
      <c r="A32" s="22"/>
      <c r="B32" s="129" t="s">
        <v>560</v>
      </c>
      <c r="C32" s="23"/>
      <c r="D32" s="35" t="s">
        <v>157</v>
      </c>
      <c r="E32" s="45" t="s">
        <v>269</v>
      </c>
      <c r="F32" s="24" t="s">
        <v>119</v>
      </c>
      <c r="G32" s="24" t="s">
        <v>119</v>
      </c>
      <c r="H32" s="25"/>
      <c r="I32" s="45">
        <f t="shared" si="13"/>
        <v>17</v>
      </c>
      <c r="J32" s="45" t="str">
        <f t="shared" si="14"/>
        <v>Срабатывание сигн</v>
      </c>
      <c r="K32" s="26" t="s">
        <v>257</v>
      </c>
      <c r="L32" s="27" t="s">
        <v>54</v>
      </c>
      <c r="M32" s="28" t="s">
        <v>51</v>
      </c>
      <c r="N32" s="28" t="s">
        <v>52</v>
      </c>
      <c r="O32" s="28"/>
      <c r="P32" s="46"/>
      <c r="Q32" s="46"/>
      <c r="R32" s="28" t="s">
        <v>53</v>
      </c>
      <c r="S32" s="28" t="s">
        <v>53</v>
      </c>
      <c r="T32" s="28" t="s">
        <v>53</v>
      </c>
      <c r="U32" s="28" t="s">
        <v>53</v>
      </c>
      <c r="V32" s="23"/>
      <c r="W32" s="23"/>
      <c r="X32" s="28" t="s">
        <v>53</v>
      </c>
      <c r="Y32" s="28">
        <v>2</v>
      </c>
      <c r="Z32" s="23"/>
      <c r="AA32" s="47">
        <v>0</v>
      </c>
      <c r="AB32" s="47"/>
      <c r="AC32" s="47"/>
      <c r="AD32" s="47"/>
      <c r="AE32" s="47"/>
      <c r="AF32" s="47">
        <v>0</v>
      </c>
      <c r="AG32" s="47">
        <v>0</v>
      </c>
      <c r="AH32" s="47">
        <v>0</v>
      </c>
      <c r="AI32" s="48"/>
      <c r="AJ32" s="29"/>
      <c r="AK32" s="29"/>
      <c r="AL32" s="29"/>
      <c r="AM32" s="29"/>
      <c r="AN32" s="29"/>
      <c r="AO32" s="29"/>
      <c r="AP32" s="29"/>
      <c r="AQ32" s="29"/>
      <c r="AR32" s="23">
        <v>0</v>
      </c>
      <c r="AS32" s="23">
        <v>1</v>
      </c>
      <c r="AT32" s="23">
        <v>0</v>
      </c>
      <c r="AU32" s="23">
        <v>1</v>
      </c>
      <c r="AV32" s="23">
        <v>1</v>
      </c>
      <c r="AW32" s="23">
        <v>0</v>
      </c>
      <c r="AX32" s="23">
        <v>1</v>
      </c>
      <c r="AY32" s="30"/>
      <c r="AZ32" s="23"/>
      <c r="BA32" s="23"/>
      <c r="BB32" s="23"/>
      <c r="BC32" s="23"/>
      <c r="BD32" s="23"/>
      <c r="BE32" s="23"/>
      <c r="BF32" s="23"/>
      <c r="BG32" s="31" t="str">
        <f t="shared" si="16"/>
        <v>description: "Срабатывание сигн", note: "Срабатывание ДТО на сигнал", group: "status", minValue: null, maxValue: null, step: null, units: "null", defaultValue: null, eventRegistration: 2</v>
      </c>
    </row>
    <row r="33" spans="1:59" s="32" customFormat="1" ht="15.75" x14ac:dyDescent="0.25">
      <c r="A33" s="22"/>
      <c r="B33" s="129" t="s">
        <v>560</v>
      </c>
      <c r="C33" s="23"/>
      <c r="D33" s="35" t="s">
        <v>157</v>
      </c>
      <c r="E33" s="45" t="s">
        <v>270</v>
      </c>
      <c r="F33" s="24" t="s">
        <v>239</v>
      </c>
      <c r="G33" s="24" t="s">
        <v>239</v>
      </c>
      <c r="H33" s="25"/>
      <c r="I33" s="45">
        <f t="shared" si="13"/>
        <v>16</v>
      </c>
      <c r="J33" s="45" t="str">
        <f t="shared" si="14"/>
        <v>Срабатывание ф.A</v>
      </c>
      <c r="K33" s="26" t="s">
        <v>258</v>
      </c>
      <c r="L33" s="27" t="s">
        <v>54</v>
      </c>
      <c r="M33" s="28" t="s">
        <v>51</v>
      </c>
      <c r="N33" s="28" t="s">
        <v>52</v>
      </c>
      <c r="O33" s="28"/>
      <c r="P33" s="46"/>
      <c r="Q33" s="46"/>
      <c r="R33" s="28" t="s">
        <v>53</v>
      </c>
      <c r="S33" s="28" t="s">
        <v>53</v>
      </c>
      <c r="T33" s="28" t="s">
        <v>53</v>
      </c>
      <c r="U33" s="28" t="s">
        <v>53</v>
      </c>
      <c r="V33" s="23"/>
      <c r="W33" s="23"/>
      <c r="X33" s="28" t="s">
        <v>53</v>
      </c>
      <c r="Y33" s="28">
        <v>2</v>
      </c>
      <c r="Z33" s="23"/>
      <c r="AA33" s="47">
        <v>0</v>
      </c>
      <c r="AB33" s="47"/>
      <c r="AC33" s="47"/>
      <c r="AD33" s="47"/>
      <c r="AE33" s="47"/>
      <c r="AF33" s="47">
        <v>0</v>
      </c>
      <c r="AG33" s="47">
        <v>0</v>
      </c>
      <c r="AH33" s="47">
        <v>0</v>
      </c>
      <c r="AI33" s="48" t="s">
        <v>366</v>
      </c>
      <c r="AJ33" s="29" t="s">
        <v>368</v>
      </c>
      <c r="AK33" s="29" t="s">
        <v>116</v>
      </c>
      <c r="AL33" s="29" t="s">
        <v>346</v>
      </c>
      <c r="AM33" s="29" t="s">
        <v>108</v>
      </c>
      <c r="AN33" s="29"/>
      <c r="AO33" s="29" t="s">
        <v>67</v>
      </c>
      <c r="AP33" s="29" t="str">
        <f t="shared" si="15"/>
        <v>PDIF2.Op.phsA</v>
      </c>
      <c r="AQ33" s="29" t="s">
        <v>502</v>
      </c>
      <c r="AR33" s="23">
        <v>0</v>
      </c>
      <c r="AS33" s="23">
        <v>1</v>
      </c>
      <c r="AT33" s="23">
        <v>0</v>
      </c>
      <c r="AU33" s="23">
        <v>1</v>
      </c>
      <c r="AV33" s="23">
        <v>1</v>
      </c>
      <c r="AW33" s="23">
        <v>0</v>
      </c>
      <c r="AX33" s="23">
        <v>1</v>
      </c>
      <c r="AY33" s="30"/>
      <c r="AZ33" s="23"/>
      <c r="BA33" s="23"/>
      <c r="BB33" s="23"/>
      <c r="BC33" s="23"/>
      <c r="BD33" s="23"/>
      <c r="BE33" s="23"/>
      <c r="BF33" s="23"/>
      <c r="BG33" s="31" t="str">
        <f t="shared" si="16"/>
        <v>description: "Срабатывание ф.A", note: "Срабатывание ДТО по фазе A", group: "status", minValue: null, maxValue: null, step: null, units: "null", defaultValue: null, eventRegistration: 2</v>
      </c>
    </row>
    <row r="34" spans="1:59" s="32" customFormat="1" ht="15.75" x14ac:dyDescent="0.25">
      <c r="A34" s="22"/>
      <c r="B34" s="129" t="s">
        <v>560</v>
      </c>
      <c r="C34" s="23"/>
      <c r="D34" s="35" t="s">
        <v>157</v>
      </c>
      <c r="E34" s="45" t="s">
        <v>271</v>
      </c>
      <c r="F34" s="24" t="s">
        <v>241</v>
      </c>
      <c r="G34" s="24" t="s">
        <v>241</v>
      </c>
      <c r="H34" s="25"/>
      <c r="I34" s="45">
        <f t="shared" si="13"/>
        <v>16</v>
      </c>
      <c r="J34" s="45" t="str">
        <f t="shared" si="14"/>
        <v>Срабатывание ф.B</v>
      </c>
      <c r="K34" s="26" t="s">
        <v>259</v>
      </c>
      <c r="L34" s="27" t="s">
        <v>54</v>
      </c>
      <c r="M34" s="28" t="s">
        <v>51</v>
      </c>
      <c r="N34" s="28" t="s">
        <v>52</v>
      </c>
      <c r="O34" s="28"/>
      <c r="P34" s="46"/>
      <c r="Q34" s="46"/>
      <c r="R34" s="28" t="s">
        <v>53</v>
      </c>
      <c r="S34" s="28" t="s">
        <v>53</v>
      </c>
      <c r="T34" s="28" t="s">
        <v>53</v>
      </c>
      <c r="U34" s="28" t="s">
        <v>53</v>
      </c>
      <c r="V34" s="23"/>
      <c r="W34" s="23"/>
      <c r="X34" s="28" t="s">
        <v>53</v>
      </c>
      <c r="Y34" s="28">
        <v>2</v>
      </c>
      <c r="Z34" s="23"/>
      <c r="AA34" s="47">
        <v>0</v>
      </c>
      <c r="AB34" s="47"/>
      <c r="AC34" s="47"/>
      <c r="AD34" s="47"/>
      <c r="AE34" s="47"/>
      <c r="AF34" s="47">
        <v>0</v>
      </c>
      <c r="AG34" s="47">
        <v>0</v>
      </c>
      <c r="AH34" s="47">
        <v>0</v>
      </c>
      <c r="AI34" s="48" t="s">
        <v>366</v>
      </c>
      <c r="AJ34" s="29" t="s">
        <v>368</v>
      </c>
      <c r="AK34" s="29" t="s">
        <v>116</v>
      </c>
      <c r="AL34" s="29" t="s">
        <v>347</v>
      </c>
      <c r="AM34" s="29" t="s">
        <v>108</v>
      </c>
      <c r="AN34" s="29"/>
      <c r="AO34" s="29" t="s">
        <v>67</v>
      </c>
      <c r="AP34" s="29" t="str">
        <f t="shared" si="15"/>
        <v>PDIF2.Op.phsB</v>
      </c>
      <c r="AQ34" s="29" t="s">
        <v>502</v>
      </c>
      <c r="AR34" s="23">
        <v>0</v>
      </c>
      <c r="AS34" s="23">
        <v>1</v>
      </c>
      <c r="AT34" s="23">
        <v>0</v>
      </c>
      <c r="AU34" s="23">
        <v>1</v>
      </c>
      <c r="AV34" s="23">
        <v>1</v>
      </c>
      <c r="AW34" s="23">
        <v>0</v>
      </c>
      <c r="AX34" s="23">
        <v>1</v>
      </c>
      <c r="AY34" s="30"/>
      <c r="AZ34" s="23"/>
      <c r="BA34" s="23"/>
      <c r="BB34" s="23"/>
      <c r="BC34" s="23"/>
      <c r="BD34" s="23"/>
      <c r="BE34" s="23"/>
      <c r="BF34" s="23"/>
      <c r="BG34" s="31" t="str">
        <f t="shared" si="16"/>
        <v>description: "Срабатывание ф.B", note: "Срабатывание ДТО по фазе B", group: "status", minValue: null, maxValue: null, step: null, units: "null", defaultValue: null, eventRegistration: 2</v>
      </c>
    </row>
    <row r="35" spans="1:59" s="32" customFormat="1" ht="15.75" x14ac:dyDescent="0.25">
      <c r="A35" s="22"/>
      <c r="B35" s="129" t="s">
        <v>560</v>
      </c>
      <c r="C35" s="23"/>
      <c r="D35" s="35" t="s">
        <v>157</v>
      </c>
      <c r="E35" s="45" t="s">
        <v>272</v>
      </c>
      <c r="F35" s="24" t="s">
        <v>243</v>
      </c>
      <c r="G35" s="24" t="s">
        <v>243</v>
      </c>
      <c r="H35" s="25"/>
      <c r="I35" s="45">
        <f t="shared" si="13"/>
        <v>16</v>
      </c>
      <c r="J35" s="45" t="str">
        <f t="shared" si="14"/>
        <v>Срабатывание ф.C</v>
      </c>
      <c r="K35" s="26" t="s">
        <v>260</v>
      </c>
      <c r="L35" s="27" t="s">
        <v>54</v>
      </c>
      <c r="M35" s="28" t="s">
        <v>51</v>
      </c>
      <c r="N35" s="28" t="s">
        <v>52</v>
      </c>
      <c r="O35" s="28"/>
      <c r="P35" s="46"/>
      <c r="Q35" s="46"/>
      <c r="R35" s="28" t="s">
        <v>53</v>
      </c>
      <c r="S35" s="28" t="s">
        <v>53</v>
      </c>
      <c r="T35" s="28" t="s">
        <v>53</v>
      </c>
      <c r="U35" s="28" t="s">
        <v>53</v>
      </c>
      <c r="V35" s="23"/>
      <c r="W35" s="23"/>
      <c r="X35" s="28" t="s">
        <v>53</v>
      </c>
      <c r="Y35" s="28">
        <v>2</v>
      </c>
      <c r="Z35" s="23"/>
      <c r="AA35" s="47">
        <v>0</v>
      </c>
      <c r="AB35" s="47"/>
      <c r="AC35" s="47"/>
      <c r="AD35" s="47"/>
      <c r="AE35" s="47"/>
      <c r="AF35" s="47">
        <v>0</v>
      </c>
      <c r="AG35" s="47">
        <v>0</v>
      </c>
      <c r="AH35" s="47">
        <v>0</v>
      </c>
      <c r="AI35" s="48" t="s">
        <v>366</v>
      </c>
      <c r="AJ35" s="29" t="s">
        <v>368</v>
      </c>
      <c r="AK35" s="29" t="s">
        <v>116</v>
      </c>
      <c r="AL35" s="29" t="s">
        <v>348</v>
      </c>
      <c r="AM35" s="29" t="s">
        <v>108</v>
      </c>
      <c r="AN35" s="29"/>
      <c r="AO35" s="29" t="s">
        <v>67</v>
      </c>
      <c r="AP35" s="29" t="str">
        <f t="shared" si="15"/>
        <v>PDIF2.Op.phsC</v>
      </c>
      <c r="AQ35" s="29" t="s">
        <v>502</v>
      </c>
      <c r="AR35" s="23">
        <v>0</v>
      </c>
      <c r="AS35" s="23">
        <v>1</v>
      </c>
      <c r="AT35" s="23">
        <v>0</v>
      </c>
      <c r="AU35" s="23">
        <v>1</v>
      </c>
      <c r="AV35" s="23">
        <v>1</v>
      </c>
      <c r="AW35" s="23">
        <v>0</v>
      </c>
      <c r="AX35" s="23">
        <v>1</v>
      </c>
      <c r="AY35" s="30"/>
      <c r="AZ35" s="23"/>
      <c r="BA35" s="23"/>
      <c r="BB35" s="23"/>
      <c r="BC35" s="23"/>
      <c r="BD35" s="23"/>
      <c r="BE35" s="23"/>
      <c r="BF35" s="23"/>
      <c r="BG35" s="31" t="str">
        <f t="shared" si="16"/>
        <v>description: "Срабатывание ф.C", note: "Срабатывание ДТО по фазе C", group: "status", minValue: null, maxValue: null, step: null, units: "null", defaultValue: null, eventRegistration: 2</v>
      </c>
    </row>
    <row r="36" spans="1:59" s="32" customFormat="1" ht="15.75" x14ac:dyDescent="0.25">
      <c r="A36" s="22"/>
      <c r="B36" s="129" t="s">
        <v>560</v>
      </c>
      <c r="C36" s="23"/>
      <c r="D36" s="35" t="s">
        <v>157</v>
      </c>
      <c r="E36" s="45" t="s">
        <v>273</v>
      </c>
      <c r="F36" s="24" t="s">
        <v>115</v>
      </c>
      <c r="G36" s="24" t="s">
        <v>115</v>
      </c>
      <c r="H36" s="25"/>
      <c r="I36" s="45">
        <f t="shared" si="13"/>
        <v>12</v>
      </c>
      <c r="J36" s="45" t="str">
        <f t="shared" si="14"/>
        <v>Срабатывание</v>
      </c>
      <c r="K36" s="26" t="s">
        <v>261</v>
      </c>
      <c r="L36" s="27" t="s">
        <v>54</v>
      </c>
      <c r="M36" s="28" t="s">
        <v>51</v>
      </c>
      <c r="N36" s="28" t="s">
        <v>52</v>
      </c>
      <c r="O36" s="28"/>
      <c r="P36" s="46"/>
      <c r="Q36" s="46"/>
      <c r="R36" s="28" t="s">
        <v>53</v>
      </c>
      <c r="S36" s="28" t="s">
        <v>53</v>
      </c>
      <c r="T36" s="28" t="s">
        <v>53</v>
      </c>
      <c r="U36" s="28" t="s">
        <v>53</v>
      </c>
      <c r="V36" s="23"/>
      <c r="W36" s="23"/>
      <c r="X36" s="28" t="s">
        <v>53</v>
      </c>
      <c r="Y36" s="28">
        <v>2</v>
      </c>
      <c r="Z36" s="23"/>
      <c r="AA36" s="47">
        <v>0</v>
      </c>
      <c r="AB36" s="47"/>
      <c r="AC36" s="47"/>
      <c r="AD36" s="47"/>
      <c r="AE36" s="47"/>
      <c r="AF36" s="47">
        <v>0</v>
      </c>
      <c r="AG36" s="47">
        <v>0</v>
      </c>
      <c r="AH36" s="47">
        <v>0</v>
      </c>
      <c r="AI36" s="48" t="s">
        <v>366</v>
      </c>
      <c r="AJ36" s="29" t="s">
        <v>368</v>
      </c>
      <c r="AK36" s="29" t="s">
        <v>116</v>
      </c>
      <c r="AL36" s="29" t="s">
        <v>77</v>
      </c>
      <c r="AM36" s="29" t="s">
        <v>108</v>
      </c>
      <c r="AN36" s="29"/>
      <c r="AO36" s="29" t="s">
        <v>67</v>
      </c>
      <c r="AP36" s="29" t="str">
        <f t="shared" si="15"/>
        <v>PDIF2.Op.general</v>
      </c>
      <c r="AQ36" s="29" t="s">
        <v>63</v>
      </c>
      <c r="AR36" s="23">
        <v>0</v>
      </c>
      <c r="AS36" s="23">
        <v>1</v>
      </c>
      <c r="AT36" s="23">
        <v>0</v>
      </c>
      <c r="AU36" s="23">
        <v>1</v>
      </c>
      <c r="AV36" s="23">
        <v>1</v>
      </c>
      <c r="AW36" s="23">
        <v>0</v>
      </c>
      <c r="AX36" s="23">
        <v>1</v>
      </c>
      <c r="AY36" s="30"/>
      <c r="AZ36" s="23"/>
      <c r="BA36" s="23"/>
      <c r="BB36" s="23"/>
      <c r="BC36" s="23"/>
      <c r="BD36" s="23"/>
      <c r="BE36" s="23"/>
      <c r="BF36" s="23"/>
      <c r="BG36" s="31" t="str">
        <f t="shared" si="16"/>
        <v>description: "Срабатывание", note: "Срабатывание ДТО", group: "status", minValue: null, maxValue: null, step: null, units: "null", defaultValue: null, eventRegistration: 2</v>
      </c>
    </row>
    <row r="37" spans="1:59" s="83" customFormat="1" ht="15.75" x14ac:dyDescent="0.25">
      <c r="A37" s="92"/>
      <c r="B37" s="129" t="s">
        <v>560</v>
      </c>
      <c r="C37" s="93"/>
      <c r="D37" s="114" t="s">
        <v>286</v>
      </c>
      <c r="E37" s="94" t="s">
        <v>282</v>
      </c>
      <c r="F37" s="113" t="s">
        <v>224</v>
      </c>
      <c r="G37" s="113" t="s">
        <v>224</v>
      </c>
      <c r="H37" s="87"/>
      <c r="I37" s="94">
        <f t="shared" si="13"/>
        <v>8</v>
      </c>
      <c r="J37" s="94" t="str">
        <f t="shared" si="14"/>
        <v>Пуск ф.A</v>
      </c>
      <c r="K37" s="95" t="s">
        <v>274</v>
      </c>
      <c r="L37" s="108" t="s">
        <v>54</v>
      </c>
      <c r="M37" s="82" t="s">
        <v>51</v>
      </c>
      <c r="N37" s="82" t="s">
        <v>52</v>
      </c>
      <c r="O37" s="82"/>
      <c r="P37" s="101"/>
      <c r="Q37" s="101"/>
      <c r="R37" s="82" t="s">
        <v>53</v>
      </c>
      <c r="S37" s="82" t="s">
        <v>53</v>
      </c>
      <c r="T37" s="82" t="s">
        <v>53</v>
      </c>
      <c r="U37" s="82" t="s">
        <v>53</v>
      </c>
      <c r="V37" s="93"/>
      <c r="W37" s="93"/>
      <c r="X37" s="82" t="s">
        <v>53</v>
      </c>
      <c r="Y37" s="82">
        <v>2</v>
      </c>
      <c r="Z37" s="93"/>
      <c r="AA37" s="126">
        <v>0</v>
      </c>
      <c r="AB37" s="126"/>
      <c r="AC37" s="126"/>
      <c r="AD37" s="126"/>
      <c r="AE37" s="126"/>
      <c r="AF37" s="126">
        <v>0</v>
      </c>
      <c r="AG37" s="126">
        <v>0</v>
      </c>
      <c r="AH37" s="126">
        <v>0</v>
      </c>
      <c r="AI37" s="117" t="s">
        <v>374</v>
      </c>
      <c r="AJ37" s="96" t="s">
        <v>369</v>
      </c>
      <c r="AK37" s="96" t="s">
        <v>345</v>
      </c>
      <c r="AL37" s="96" t="s">
        <v>346</v>
      </c>
      <c r="AM37" s="96" t="s">
        <v>108</v>
      </c>
      <c r="AN37" s="96"/>
      <c r="AO37" s="96" t="s">
        <v>67</v>
      </c>
      <c r="AP37" s="96" t="str">
        <f t="shared" si="15"/>
        <v>HF2PHAR1.Str.phsA</v>
      </c>
      <c r="AQ37" s="96" t="s">
        <v>502</v>
      </c>
      <c r="AR37" s="93">
        <v>0</v>
      </c>
      <c r="AS37" s="93">
        <v>1</v>
      </c>
      <c r="AT37" s="93">
        <v>0</v>
      </c>
      <c r="AU37" s="93">
        <v>1</v>
      </c>
      <c r="AV37" s="93">
        <v>1</v>
      </c>
      <c r="AW37" s="93">
        <v>0</v>
      </c>
      <c r="AX37" s="93">
        <v>1</v>
      </c>
      <c r="AY37" s="109"/>
      <c r="AZ37" s="93"/>
      <c r="BA37" s="93"/>
      <c r="BB37" s="93"/>
      <c r="BC37" s="93"/>
      <c r="BD37" s="93"/>
      <c r="BE37" s="93"/>
      <c r="BF37" s="93"/>
      <c r="BG37" s="97" t="str">
        <f t="shared" si="16"/>
        <v>description: "Пуск ф.A", note: "Пуск Д2Г по фазе A", group: "status", minValue: null, maxValue: null, step: null, units: "null", defaultValue: null, eventRegistration: 2</v>
      </c>
    </row>
    <row r="38" spans="1:59" s="83" customFormat="1" ht="15.75" x14ac:dyDescent="0.25">
      <c r="A38" s="92"/>
      <c r="B38" s="129" t="s">
        <v>560</v>
      </c>
      <c r="C38" s="93"/>
      <c r="D38" s="114" t="s">
        <v>286</v>
      </c>
      <c r="E38" s="94" t="s">
        <v>283</v>
      </c>
      <c r="F38" s="113" t="s">
        <v>226</v>
      </c>
      <c r="G38" s="113" t="s">
        <v>226</v>
      </c>
      <c r="H38" s="87"/>
      <c r="I38" s="94">
        <f t="shared" si="13"/>
        <v>8</v>
      </c>
      <c r="J38" s="94" t="str">
        <f t="shared" si="14"/>
        <v>Пуск ф.B</v>
      </c>
      <c r="K38" s="95" t="s">
        <v>275</v>
      </c>
      <c r="L38" s="108" t="s">
        <v>54</v>
      </c>
      <c r="M38" s="82" t="s">
        <v>51</v>
      </c>
      <c r="N38" s="82" t="s">
        <v>52</v>
      </c>
      <c r="O38" s="82"/>
      <c r="P38" s="101"/>
      <c r="Q38" s="101"/>
      <c r="R38" s="82" t="s">
        <v>53</v>
      </c>
      <c r="S38" s="82" t="s">
        <v>53</v>
      </c>
      <c r="T38" s="82" t="s">
        <v>53</v>
      </c>
      <c r="U38" s="82" t="s">
        <v>53</v>
      </c>
      <c r="V38" s="93"/>
      <c r="W38" s="93"/>
      <c r="X38" s="82" t="s">
        <v>53</v>
      </c>
      <c r="Y38" s="82">
        <v>2</v>
      </c>
      <c r="Z38" s="93"/>
      <c r="AA38" s="126">
        <v>0</v>
      </c>
      <c r="AB38" s="126"/>
      <c r="AC38" s="126"/>
      <c r="AD38" s="126"/>
      <c r="AE38" s="126"/>
      <c r="AF38" s="126">
        <v>0</v>
      </c>
      <c r="AG38" s="126">
        <v>0</v>
      </c>
      <c r="AH38" s="126">
        <v>0</v>
      </c>
      <c r="AI38" s="117" t="s">
        <v>374</v>
      </c>
      <c r="AJ38" s="96" t="s">
        <v>369</v>
      </c>
      <c r="AK38" s="96" t="s">
        <v>345</v>
      </c>
      <c r="AL38" s="96" t="s">
        <v>347</v>
      </c>
      <c r="AM38" s="96" t="s">
        <v>108</v>
      </c>
      <c r="AN38" s="96"/>
      <c r="AO38" s="96" t="s">
        <v>67</v>
      </c>
      <c r="AP38" s="96" t="str">
        <f t="shared" si="15"/>
        <v>HF2PHAR1.Str.phsB</v>
      </c>
      <c r="AQ38" s="96" t="s">
        <v>502</v>
      </c>
      <c r="AR38" s="93">
        <v>0</v>
      </c>
      <c r="AS38" s="93">
        <v>1</v>
      </c>
      <c r="AT38" s="93">
        <v>0</v>
      </c>
      <c r="AU38" s="93">
        <v>1</v>
      </c>
      <c r="AV38" s="93">
        <v>1</v>
      </c>
      <c r="AW38" s="93">
        <v>0</v>
      </c>
      <c r="AX38" s="93">
        <v>1</v>
      </c>
      <c r="AY38" s="109"/>
      <c r="AZ38" s="93"/>
      <c r="BA38" s="93"/>
      <c r="BB38" s="93"/>
      <c r="BC38" s="93"/>
      <c r="BD38" s="93"/>
      <c r="BE38" s="93"/>
      <c r="BF38" s="93"/>
      <c r="BG38" s="97" t="str">
        <f t="shared" si="16"/>
        <v>description: "Пуск ф.B", note: "Пуск Д2Г по фазе B", group: "status", minValue: null, maxValue: null, step: null, units: "null", defaultValue: null, eventRegistration: 2</v>
      </c>
    </row>
    <row r="39" spans="1:59" s="83" customFormat="1" ht="15.75" x14ac:dyDescent="0.25">
      <c r="A39" s="92"/>
      <c r="B39" s="129" t="s">
        <v>560</v>
      </c>
      <c r="C39" s="93"/>
      <c r="D39" s="114" t="s">
        <v>286</v>
      </c>
      <c r="E39" s="94" t="s">
        <v>284</v>
      </c>
      <c r="F39" s="113" t="s">
        <v>228</v>
      </c>
      <c r="G39" s="113" t="s">
        <v>228</v>
      </c>
      <c r="H39" s="87"/>
      <c r="I39" s="94">
        <f t="shared" si="13"/>
        <v>8</v>
      </c>
      <c r="J39" s="94" t="str">
        <f t="shared" si="14"/>
        <v>Пуск ф.C</v>
      </c>
      <c r="K39" s="95" t="s">
        <v>276</v>
      </c>
      <c r="L39" s="108" t="s">
        <v>54</v>
      </c>
      <c r="M39" s="82" t="s">
        <v>51</v>
      </c>
      <c r="N39" s="82" t="s">
        <v>52</v>
      </c>
      <c r="O39" s="82"/>
      <c r="P39" s="101"/>
      <c r="Q39" s="101"/>
      <c r="R39" s="82" t="s">
        <v>53</v>
      </c>
      <c r="S39" s="82" t="s">
        <v>53</v>
      </c>
      <c r="T39" s="82" t="s">
        <v>53</v>
      </c>
      <c r="U39" s="82" t="s">
        <v>53</v>
      </c>
      <c r="V39" s="93"/>
      <c r="W39" s="93"/>
      <c r="X39" s="82" t="s">
        <v>53</v>
      </c>
      <c r="Y39" s="82">
        <v>2</v>
      </c>
      <c r="Z39" s="93"/>
      <c r="AA39" s="126">
        <v>0</v>
      </c>
      <c r="AB39" s="126"/>
      <c r="AC39" s="126"/>
      <c r="AD39" s="126"/>
      <c r="AE39" s="126"/>
      <c r="AF39" s="126">
        <v>0</v>
      </c>
      <c r="AG39" s="126">
        <v>0</v>
      </c>
      <c r="AH39" s="126">
        <v>0</v>
      </c>
      <c r="AI39" s="117" t="s">
        <v>374</v>
      </c>
      <c r="AJ39" s="96" t="s">
        <v>369</v>
      </c>
      <c r="AK39" s="96" t="s">
        <v>345</v>
      </c>
      <c r="AL39" s="96" t="s">
        <v>348</v>
      </c>
      <c r="AM39" s="96" t="s">
        <v>108</v>
      </c>
      <c r="AN39" s="96"/>
      <c r="AO39" s="96" t="s">
        <v>67</v>
      </c>
      <c r="AP39" s="96" t="str">
        <f t="shared" si="15"/>
        <v>HF2PHAR1.Str.phsC</v>
      </c>
      <c r="AQ39" s="96" t="s">
        <v>502</v>
      </c>
      <c r="AR39" s="93">
        <v>0</v>
      </c>
      <c r="AS39" s="93">
        <v>1</v>
      </c>
      <c r="AT39" s="93">
        <v>0</v>
      </c>
      <c r="AU39" s="93">
        <v>1</v>
      </c>
      <c r="AV39" s="93">
        <v>1</v>
      </c>
      <c r="AW39" s="93">
        <v>0</v>
      </c>
      <c r="AX39" s="93">
        <v>1</v>
      </c>
      <c r="AY39" s="109"/>
      <c r="AZ39" s="93"/>
      <c r="BA39" s="93"/>
      <c r="BB39" s="93"/>
      <c r="BC39" s="93"/>
      <c r="BD39" s="93"/>
      <c r="BE39" s="93"/>
      <c r="BF39" s="93"/>
      <c r="BG39" s="97" t="str">
        <f t="shared" si="16"/>
        <v>description: "Пуск ф.C", note: "Пуск Д2Г по фазе C", group: "status", minValue: null, maxValue: null, step: null, units: "null", defaultValue: null, eventRegistration: 2</v>
      </c>
    </row>
    <row r="40" spans="1:59" s="83" customFormat="1" ht="15.75" x14ac:dyDescent="0.25">
      <c r="A40" s="92"/>
      <c r="B40" s="129" t="s">
        <v>560</v>
      </c>
      <c r="C40" s="93"/>
      <c r="D40" s="114" t="s">
        <v>286</v>
      </c>
      <c r="E40" s="94" t="s">
        <v>285</v>
      </c>
      <c r="F40" s="113" t="s">
        <v>230</v>
      </c>
      <c r="G40" s="113" t="s">
        <v>230</v>
      </c>
      <c r="H40" s="87"/>
      <c r="I40" s="94">
        <f t="shared" si="13"/>
        <v>4</v>
      </c>
      <c r="J40" s="94" t="str">
        <f t="shared" si="14"/>
        <v>Пуск</v>
      </c>
      <c r="K40" s="95" t="s">
        <v>277</v>
      </c>
      <c r="L40" s="108" t="s">
        <v>54</v>
      </c>
      <c r="M40" s="82" t="s">
        <v>51</v>
      </c>
      <c r="N40" s="82" t="s">
        <v>52</v>
      </c>
      <c r="O40" s="82"/>
      <c r="P40" s="101"/>
      <c r="Q40" s="101"/>
      <c r="R40" s="82" t="s">
        <v>53</v>
      </c>
      <c r="S40" s="82" t="s">
        <v>53</v>
      </c>
      <c r="T40" s="82" t="s">
        <v>53</v>
      </c>
      <c r="U40" s="82" t="s">
        <v>53</v>
      </c>
      <c r="V40" s="93"/>
      <c r="W40" s="93"/>
      <c r="X40" s="82" t="s">
        <v>53</v>
      </c>
      <c r="Y40" s="82">
        <v>2</v>
      </c>
      <c r="Z40" s="93"/>
      <c r="AA40" s="126">
        <v>0</v>
      </c>
      <c r="AB40" s="126"/>
      <c r="AC40" s="126"/>
      <c r="AD40" s="126"/>
      <c r="AE40" s="126"/>
      <c r="AF40" s="126">
        <v>0</v>
      </c>
      <c r="AG40" s="126">
        <v>0</v>
      </c>
      <c r="AH40" s="126">
        <v>0</v>
      </c>
      <c r="AI40" s="117" t="s">
        <v>374</v>
      </c>
      <c r="AJ40" s="96" t="s">
        <v>369</v>
      </c>
      <c r="AK40" s="96" t="s">
        <v>345</v>
      </c>
      <c r="AL40" s="96" t="s">
        <v>77</v>
      </c>
      <c r="AM40" s="96" t="s">
        <v>108</v>
      </c>
      <c r="AN40" s="96"/>
      <c r="AO40" s="96" t="s">
        <v>67</v>
      </c>
      <c r="AP40" s="96" t="str">
        <f t="shared" si="15"/>
        <v>HF2PHAR1.Str.general</v>
      </c>
      <c r="AQ40" s="96" t="s">
        <v>63</v>
      </c>
      <c r="AR40" s="93">
        <v>0</v>
      </c>
      <c r="AS40" s="93">
        <v>1</v>
      </c>
      <c r="AT40" s="93">
        <v>0</v>
      </c>
      <c r="AU40" s="93">
        <v>1</v>
      </c>
      <c r="AV40" s="93">
        <v>1</v>
      </c>
      <c r="AW40" s="93">
        <v>0</v>
      </c>
      <c r="AX40" s="93">
        <v>1</v>
      </c>
      <c r="AY40" s="109"/>
      <c r="AZ40" s="93"/>
      <c r="BA40" s="93"/>
      <c r="BB40" s="93"/>
      <c r="BC40" s="93"/>
      <c r="BD40" s="93"/>
      <c r="BE40" s="93"/>
      <c r="BF40" s="93"/>
      <c r="BG40" s="97" t="str">
        <f t="shared" si="16"/>
        <v>description: "Пуск", note: "Пуск Д2Г", group: "status", minValue: null, maxValue: null, step: null, units: "null", defaultValue: null, eventRegistration: 2</v>
      </c>
    </row>
    <row r="41" spans="1:59" s="32" customFormat="1" ht="15.75" x14ac:dyDescent="0.25">
      <c r="A41" s="22"/>
      <c r="B41" s="129" t="s">
        <v>560</v>
      </c>
      <c r="C41" s="23"/>
      <c r="D41" s="35" t="s">
        <v>291</v>
      </c>
      <c r="E41" s="45" t="s">
        <v>287</v>
      </c>
      <c r="F41" s="24" t="s">
        <v>224</v>
      </c>
      <c r="G41" s="24" t="s">
        <v>224</v>
      </c>
      <c r="H41" s="25"/>
      <c r="I41" s="45">
        <f t="shared" si="13"/>
        <v>8</v>
      </c>
      <c r="J41" s="45" t="str">
        <f t="shared" si="14"/>
        <v>Пуск ф.A</v>
      </c>
      <c r="K41" s="26" t="s">
        <v>278</v>
      </c>
      <c r="L41" s="27" t="s">
        <v>54</v>
      </c>
      <c r="M41" s="28" t="s">
        <v>51</v>
      </c>
      <c r="N41" s="28" t="s">
        <v>52</v>
      </c>
      <c r="O41" s="28"/>
      <c r="P41" s="46"/>
      <c r="Q41" s="46"/>
      <c r="R41" s="28" t="s">
        <v>53</v>
      </c>
      <c r="S41" s="28" t="s">
        <v>53</v>
      </c>
      <c r="T41" s="28" t="s">
        <v>53</v>
      </c>
      <c r="U41" s="28" t="s">
        <v>53</v>
      </c>
      <c r="V41" s="23"/>
      <c r="W41" s="23"/>
      <c r="X41" s="28" t="s">
        <v>53</v>
      </c>
      <c r="Y41" s="28">
        <v>2</v>
      </c>
      <c r="Z41" s="23"/>
      <c r="AA41" s="47">
        <v>0</v>
      </c>
      <c r="AB41" s="47"/>
      <c r="AC41" s="47"/>
      <c r="AD41" s="47"/>
      <c r="AE41" s="47"/>
      <c r="AF41" s="47">
        <v>0</v>
      </c>
      <c r="AG41" s="47">
        <v>0</v>
      </c>
      <c r="AH41" s="47">
        <v>0</v>
      </c>
      <c r="AI41" s="48" t="s">
        <v>375</v>
      </c>
      <c r="AJ41" s="29" t="s">
        <v>370</v>
      </c>
      <c r="AK41" s="29" t="s">
        <v>345</v>
      </c>
      <c r="AL41" s="29" t="s">
        <v>346</v>
      </c>
      <c r="AM41" s="29" t="s">
        <v>108</v>
      </c>
      <c r="AN41" s="29"/>
      <c r="AO41" s="29" t="s">
        <v>67</v>
      </c>
      <c r="AP41" s="29" t="str">
        <f t="shared" si="15"/>
        <v>HF5PHAR1.Str.phsA</v>
      </c>
      <c r="AQ41" s="29" t="s">
        <v>502</v>
      </c>
      <c r="AR41" s="23">
        <v>0</v>
      </c>
      <c r="AS41" s="23">
        <v>1</v>
      </c>
      <c r="AT41" s="23">
        <v>0</v>
      </c>
      <c r="AU41" s="23">
        <v>1</v>
      </c>
      <c r="AV41" s="23">
        <v>1</v>
      </c>
      <c r="AW41" s="23">
        <v>0</v>
      </c>
      <c r="AX41" s="23">
        <v>1</v>
      </c>
      <c r="AY41" s="30"/>
      <c r="AZ41" s="23"/>
      <c r="BA41" s="23"/>
      <c r="BB41" s="23"/>
      <c r="BC41" s="23"/>
      <c r="BD41" s="23"/>
      <c r="BE41" s="23"/>
      <c r="BF41" s="23"/>
      <c r="BG41" s="31" t="str">
        <f t="shared" si="16"/>
        <v>description: "Пуск ф.A", note: "Пуск Д5Г по фазе A", group: "status", minValue: null, maxValue: null, step: null, units: "null", defaultValue: null, eventRegistration: 2</v>
      </c>
    </row>
    <row r="42" spans="1:59" s="32" customFormat="1" ht="15.75" x14ac:dyDescent="0.25">
      <c r="A42" s="22"/>
      <c r="B42" s="129" t="s">
        <v>560</v>
      </c>
      <c r="C42" s="23"/>
      <c r="D42" s="35" t="s">
        <v>291</v>
      </c>
      <c r="E42" s="45" t="s">
        <v>288</v>
      </c>
      <c r="F42" s="24" t="s">
        <v>226</v>
      </c>
      <c r="G42" s="24" t="s">
        <v>226</v>
      </c>
      <c r="H42" s="25"/>
      <c r="I42" s="45">
        <f t="shared" si="13"/>
        <v>8</v>
      </c>
      <c r="J42" s="45" t="str">
        <f t="shared" si="14"/>
        <v>Пуск ф.B</v>
      </c>
      <c r="K42" s="26" t="s">
        <v>279</v>
      </c>
      <c r="L42" s="27" t="s">
        <v>54</v>
      </c>
      <c r="M42" s="28" t="s">
        <v>51</v>
      </c>
      <c r="N42" s="28" t="s">
        <v>52</v>
      </c>
      <c r="O42" s="28"/>
      <c r="P42" s="46"/>
      <c r="Q42" s="46"/>
      <c r="R42" s="28" t="s">
        <v>53</v>
      </c>
      <c r="S42" s="28" t="s">
        <v>53</v>
      </c>
      <c r="T42" s="28" t="s">
        <v>53</v>
      </c>
      <c r="U42" s="28" t="s">
        <v>53</v>
      </c>
      <c r="V42" s="23"/>
      <c r="W42" s="23"/>
      <c r="X42" s="28" t="s">
        <v>53</v>
      </c>
      <c r="Y42" s="28">
        <v>2</v>
      </c>
      <c r="Z42" s="23"/>
      <c r="AA42" s="47">
        <v>0</v>
      </c>
      <c r="AB42" s="47"/>
      <c r="AC42" s="47"/>
      <c r="AD42" s="47"/>
      <c r="AE42" s="47"/>
      <c r="AF42" s="47">
        <v>0</v>
      </c>
      <c r="AG42" s="47">
        <v>0</v>
      </c>
      <c r="AH42" s="47">
        <v>0</v>
      </c>
      <c r="AI42" s="48" t="s">
        <v>375</v>
      </c>
      <c r="AJ42" s="29" t="s">
        <v>370</v>
      </c>
      <c r="AK42" s="29" t="s">
        <v>345</v>
      </c>
      <c r="AL42" s="29" t="s">
        <v>347</v>
      </c>
      <c r="AM42" s="29" t="s">
        <v>108</v>
      </c>
      <c r="AN42" s="29"/>
      <c r="AO42" s="29" t="s">
        <v>67</v>
      </c>
      <c r="AP42" s="29" t="str">
        <f t="shared" si="15"/>
        <v>HF5PHAR1.Str.phsB</v>
      </c>
      <c r="AQ42" s="29" t="s">
        <v>502</v>
      </c>
      <c r="AR42" s="23">
        <v>0</v>
      </c>
      <c r="AS42" s="23">
        <v>1</v>
      </c>
      <c r="AT42" s="23">
        <v>0</v>
      </c>
      <c r="AU42" s="23">
        <v>1</v>
      </c>
      <c r="AV42" s="23">
        <v>1</v>
      </c>
      <c r="AW42" s="23">
        <v>0</v>
      </c>
      <c r="AX42" s="23">
        <v>1</v>
      </c>
      <c r="AY42" s="30"/>
      <c r="AZ42" s="23"/>
      <c r="BA42" s="23"/>
      <c r="BB42" s="23"/>
      <c r="BC42" s="23"/>
      <c r="BD42" s="23"/>
      <c r="BE42" s="23"/>
      <c r="BF42" s="23"/>
      <c r="BG42" s="31" t="str">
        <f t="shared" si="16"/>
        <v>description: "Пуск ф.B", note: "Пуск Д5Г по фазе B", group: "status", minValue: null, maxValue: null, step: null, units: "null", defaultValue: null, eventRegistration: 2</v>
      </c>
    </row>
    <row r="43" spans="1:59" s="32" customFormat="1" ht="15.75" x14ac:dyDescent="0.25">
      <c r="A43" s="22"/>
      <c r="B43" s="129" t="s">
        <v>560</v>
      </c>
      <c r="C43" s="23"/>
      <c r="D43" s="35" t="s">
        <v>291</v>
      </c>
      <c r="E43" s="45" t="s">
        <v>289</v>
      </c>
      <c r="F43" s="24" t="s">
        <v>228</v>
      </c>
      <c r="G43" s="24" t="s">
        <v>228</v>
      </c>
      <c r="H43" s="25"/>
      <c r="I43" s="45">
        <f t="shared" si="13"/>
        <v>8</v>
      </c>
      <c r="J43" s="45" t="str">
        <f t="shared" si="14"/>
        <v>Пуск ф.C</v>
      </c>
      <c r="K43" s="26" t="s">
        <v>280</v>
      </c>
      <c r="L43" s="27" t="s">
        <v>54</v>
      </c>
      <c r="M43" s="28" t="s">
        <v>51</v>
      </c>
      <c r="N43" s="28" t="s">
        <v>52</v>
      </c>
      <c r="O43" s="28"/>
      <c r="P43" s="46"/>
      <c r="Q43" s="46"/>
      <c r="R43" s="28" t="s">
        <v>53</v>
      </c>
      <c r="S43" s="28" t="s">
        <v>53</v>
      </c>
      <c r="T43" s="28" t="s">
        <v>53</v>
      </c>
      <c r="U43" s="28" t="s">
        <v>53</v>
      </c>
      <c r="V43" s="23"/>
      <c r="W43" s="23"/>
      <c r="X43" s="28" t="s">
        <v>53</v>
      </c>
      <c r="Y43" s="28">
        <v>2</v>
      </c>
      <c r="Z43" s="23"/>
      <c r="AA43" s="47">
        <v>0</v>
      </c>
      <c r="AB43" s="47"/>
      <c r="AC43" s="47"/>
      <c r="AD43" s="47"/>
      <c r="AE43" s="47"/>
      <c r="AF43" s="47">
        <v>0</v>
      </c>
      <c r="AG43" s="47">
        <v>0</v>
      </c>
      <c r="AH43" s="47">
        <v>0</v>
      </c>
      <c r="AI43" s="48" t="s">
        <v>375</v>
      </c>
      <c r="AJ43" s="29" t="s">
        <v>370</v>
      </c>
      <c r="AK43" s="29" t="s">
        <v>345</v>
      </c>
      <c r="AL43" s="29" t="s">
        <v>348</v>
      </c>
      <c r="AM43" s="29" t="s">
        <v>108</v>
      </c>
      <c r="AN43" s="29"/>
      <c r="AO43" s="29" t="s">
        <v>67</v>
      </c>
      <c r="AP43" s="29" t="str">
        <f t="shared" si="15"/>
        <v>HF5PHAR1.Str.phsC</v>
      </c>
      <c r="AQ43" s="29" t="s">
        <v>502</v>
      </c>
      <c r="AR43" s="23">
        <v>0</v>
      </c>
      <c r="AS43" s="23">
        <v>1</v>
      </c>
      <c r="AT43" s="23">
        <v>0</v>
      </c>
      <c r="AU43" s="23">
        <v>1</v>
      </c>
      <c r="AV43" s="23">
        <v>1</v>
      </c>
      <c r="AW43" s="23">
        <v>0</v>
      </c>
      <c r="AX43" s="23">
        <v>1</v>
      </c>
      <c r="AY43" s="30"/>
      <c r="AZ43" s="23"/>
      <c r="BA43" s="23"/>
      <c r="BB43" s="23"/>
      <c r="BC43" s="23"/>
      <c r="BD43" s="23"/>
      <c r="BE43" s="23"/>
      <c r="BF43" s="23"/>
      <c r="BG43" s="31" t="str">
        <f t="shared" si="16"/>
        <v>description: "Пуск ф.C", note: "Пуск Д5Г по фазе C", group: "status", minValue: null, maxValue: null, step: null, units: "null", defaultValue: null, eventRegistration: 2</v>
      </c>
    </row>
    <row r="44" spans="1:59" s="32" customFormat="1" ht="15.75" x14ac:dyDescent="0.25">
      <c r="A44" s="22"/>
      <c r="B44" s="129" t="s">
        <v>560</v>
      </c>
      <c r="C44" s="23"/>
      <c r="D44" s="35" t="s">
        <v>291</v>
      </c>
      <c r="E44" s="45" t="s">
        <v>290</v>
      </c>
      <c r="F44" s="24" t="s">
        <v>230</v>
      </c>
      <c r="G44" s="24" t="s">
        <v>230</v>
      </c>
      <c r="H44" s="25"/>
      <c r="I44" s="45">
        <f t="shared" si="13"/>
        <v>4</v>
      </c>
      <c r="J44" s="45" t="str">
        <f t="shared" si="14"/>
        <v>Пуск</v>
      </c>
      <c r="K44" s="26" t="s">
        <v>281</v>
      </c>
      <c r="L44" s="27" t="s">
        <v>54</v>
      </c>
      <c r="M44" s="28" t="s">
        <v>51</v>
      </c>
      <c r="N44" s="28" t="s">
        <v>52</v>
      </c>
      <c r="O44" s="28"/>
      <c r="P44" s="46"/>
      <c r="Q44" s="46"/>
      <c r="R44" s="28" t="s">
        <v>53</v>
      </c>
      <c r="S44" s="28" t="s">
        <v>53</v>
      </c>
      <c r="T44" s="28" t="s">
        <v>53</v>
      </c>
      <c r="U44" s="28" t="s">
        <v>53</v>
      </c>
      <c r="V44" s="23"/>
      <c r="W44" s="23"/>
      <c r="X44" s="28" t="s">
        <v>53</v>
      </c>
      <c r="Y44" s="28">
        <v>2</v>
      </c>
      <c r="Z44" s="23"/>
      <c r="AA44" s="47">
        <v>0</v>
      </c>
      <c r="AB44" s="47"/>
      <c r="AC44" s="47"/>
      <c r="AD44" s="47"/>
      <c r="AE44" s="47"/>
      <c r="AF44" s="47">
        <v>0</v>
      </c>
      <c r="AG44" s="47">
        <v>0</v>
      </c>
      <c r="AH44" s="47">
        <v>0</v>
      </c>
      <c r="AI44" s="48" t="s">
        <v>375</v>
      </c>
      <c r="AJ44" s="29" t="s">
        <v>370</v>
      </c>
      <c r="AK44" s="29" t="s">
        <v>345</v>
      </c>
      <c r="AL44" s="29" t="s">
        <v>77</v>
      </c>
      <c r="AM44" s="29" t="s">
        <v>108</v>
      </c>
      <c r="AN44" s="29"/>
      <c r="AO44" s="29" t="s">
        <v>67</v>
      </c>
      <c r="AP44" s="29" t="str">
        <f t="shared" si="15"/>
        <v>HF5PHAR1.Str.general</v>
      </c>
      <c r="AQ44" s="29" t="s">
        <v>63</v>
      </c>
      <c r="AR44" s="23">
        <v>0</v>
      </c>
      <c r="AS44" s="23">
        <v>1</v>
      </c>
      <c r="AT44" s="23">
        <v>0</v>
      </c>
      <c r="AU44" s="23">
        <v>1</v>
      </c>
      <c r="AV44" s="23">
        <v>1</v>
      </c>
      <c r="AW44" s="23">
        <v>0</v>
      </c>
      <c r="AX44" s="23">
        <v>1</v>
      </c>
      <c r="AY44" s="30"/>
      <c r="AZ44" s="23"/>
      <c r="BA44" s="23"/>
      <c r="BB44" s="23"/>
      <c r="BC44" s="23"/>
      <c r="BD44" s="23"/>
      <c r="BE44" s="23"/>
      <c r="BF44" s="23"/>
      <c r="BG44" s="31" t="str">
        <f t="shared" si="16"/>
        <v>description: "Пуск", note: "Пуск Д5Г", group: "status", minValue: null, maxValue: null, step: null, units: "null", defaultValue: null, eventRegistration: 2</v>
      </c>
    </row>
    <row r="45" spans="1:59" s="83" customFormat="1" ht="15.75" x14ac:dyDescent="0.25">
      <c r="A45" s="92"/>
      <c r="B45" s="129" t="s">
        <v>560</v>
      </c>
      <c r="C45" s="93"/>
      <c r="D45" s="114" t="s">
        <v>308</v>
      </c>
      <c r="E45" s="94" t="s">
        <v>304</v>
      </c>
      <c r="F45" s="113" t="s">
        <v>239</v>
      </c>
      <c r="G45" s="113" t="s">
        <v>239</v>
      </c>
      <c r="H45" s="87"/>
      <c r="I45" s="94">
        <f t="shared" si="13"/>
        <v>16</v>
      </c>
      <c r="J45" s="94" t="str">
        <f t="shared" si="14"/>
        <v>Срабатывание ф.A</v>
      </c>
      <c r="K45" s="95" t="s">
        <v>292</v>
      </c>
      <c r="L45" s="108" t="s">
        <v>54</v>
      </c>
      <c r="M45" s="82" t="s">
        <v>51</v>
      </c>
      <c r="N45" s="82" t="s">
        <v>52</v>
      </c>
      <c r="O45" s="82"/>
      <c r="P45" s="101"/>
      <c r="Q45" s="101"/>
      <c r="R45" s="82" t="s">
        <v>53</v>
      </c>
      <c r="S45" s="82" t="s">
        <v>53</v>
      </c>
      <c r="T45" s="82" t="s">
        <v>53</v>
      </c>
      <c r="U45" s="82" t="s">
        <v>53</v>
      </c>
      <c r="V45" s="93"/>
      <c r="W45" s="93"/>
      <c r="X45" s="82" t="s">
        <v>53</v>
      </c>
      <c r="Y45" s="82">
        <v>2</v>
      </c>
      <c r="Z45" s="93"/>
      <c r="AA45" s="126">
        <v>0</v>
      </c>
      <c r="AB45" s="126"/>
      <c r="AC45" s="126"/>
      <c r="AD45" s="126"/>
      <c r="AE45" s="126"/>
      <c r="AF45" s="126">
        <v>0</v>
      </c>
      <c r="AG45" s="126">
        <v>0</v>
      </c>
      <c r="AH45" s="126">
        <v>0</v>
      </c>
      <c r="AI45" s="117" t="s">
        <v>376</v>
      </c>
      <c r="AJ45" s="96" t="s">
        <v>371</v>
      </c>
      <c r="AK45" s="96" t="s">
        <v>116</v>
      </c>
      <c r="AL45" s="96" t="s">
        <v>346</v>
      </c>
      <c r="AM45" s="96" t="s">
        <v>108</v>
      </c>
      <c r="AN45" s="96"/>
      <c r="AO45" s="96" t="s">
        <v>67</v>
      </c>
      <c r="AP45" s="96" t="str">
        <f t="shared" si="15"/>
        <v>BLKRCTR1.Op.phsA</v>
      </c>
      <c r="AQ45" s="96" t="s">
        <v>63</v>
      </c>
      <c r="AR45" s="93">
        <v>0</v>
      </c>
      <c r="AS45" s="93">
        <v>1</v>
      </c>
      <c r="AT45" s="93">
        <v>0</v>
      </c>
      <c r="AU45" s="93">
        <v>1</v>
      </c>
      <c r="AV45" s="93">
        <v>1</v>
      </c>
      <c r="AW45" s="93">
        <v>0</v>
      </c>
      <c r="AX45" s="93">
        <v>1</v>
      </c>
      <c r="AY45" s="109"/>
      <c r="AZ45" s="93"/>
      <c r="BA45" s="93"/>
      <c r="BB45" s="93"/>
      <c r="BC45" s="93"/>
      <c r="BD45" s="93"/>
      <c r="BE45" s="93"/>
      <c r="BF45" s="93"/>
      <c r="BG45" s="97" t="str">
        <f t="shared" si="16"/>
        <v>description: "Срабатывание ф.A", note: "Срабатывание БВКЗ по фазе A", group: "status", minValue: null, maxValue: null, step: null, units: "null", defaultValue: null, eventRegistration: 2</v>
      </c>
    </row>
    <row r="46" spans="1:59" s="83" customFormat="1" ht="15.75" x14ac:dyDescent="0.25">
      <c r="A46" s="92"/>
      <c r="B46" s="129" t="s">
        <v>560</v>
      </c>
      <c r="C46" s="93"/>
      <c r="D46" s="114" t="s">
        <v>308</v>
      </c>
      <c r="E46" s="94" t="s">
        <v>305</v>
      </c>
      <c r="F46" s="113" t="s">
        <v>241</v>
      </c>
      <c r="G46" s="113" t="s">
        <v>241</v>
      </c>
      <c r="H46" s="87"/>
      <c r="I46" s="94">
        <f t="shared" ref="I46:I62" si="17">LEN(F46)</f>
        <v>16</v>
      </c>
      <c r="J46" s="94" t="str">
        <f t="shared" ref="J46:J62" si="18">IF(LEN(F46)&lt;=$J$1,F46,"")</f>
        <v>Срабатывание ф.B</v>
      </c>
      <c r="K46" s="95" t="s">
        <v>293</v>
      </c>
      <c r="L46" s="108" t="s">
        <v>54</v>
      </c>
      <c r="M46" s="82" t="s">
        <v>51</v>
      </c>
      <c r="N46" s="82" t="s">
        <v>52</v>
      </c>
      <c r="O46" s="82"/>
      <c r="P46" s="101"/>
      <c r="Q46" s="101"/>
      <c r="R46" s="82" t="s">
        <v>53</v>
      </c>
      <c r="S46" s="82" t="s">
        <v>53</v>
      </c>
      <c r="T46" s="82" t="s">
        <v>53</v>
      </c>
      <c r="U46" s="82" t="s">
        <v>53</v>
      </c>
      <c r="V46" s="93"/>
      <c r="W46" s="93"/>
      <c r="X46" s="82" t="s">
        <v>53</v>
      </c>
      <c r="Y46" s="82">
        <v>2</v>
      </c>
      <c r="Z46" s="93"/>
      <c r="AA46" s="126">
        <v>0</v>
      </c>
      <c r="AB46" s="126"/>
      <c r="AC46" s="126"/>
      <c r="AD46" s="126"/>
      <c r="AE46" s="126"/>
      <c r="AF46" s="126">
        <v>0</v>
      </c>
      <c r="AG46" s="126">
        <v>0</v>
      </c>
      <c r="AH46" s="126">
        <v>0</v>
      </c>
      <c r="AI46" s="117" t="s">
        <v>376</v>
      </c>
      <c r="AJ46" s="96" t="s">
        <v>371</v>
      </c>
      <c r="AK46" s="96" t="s">
        <v>116</v>
      </c>
      <c r="AL46" s="96" t="s">
        <v>347</v>
      </c>
      <c r="AM46" s="96" t="s">
        <v>108</v>
      </c>
      <c r="AN46" s="96"/>
      <c r="AO46" s="96" t="s">
        <v>67</v>
      </c>
      <c r="AP46" s="96" t="str">
        <f t="shared" ref="AP46:AP62" si="19">CONCATENATE(AJ46, ".", AL46)</f>
        <v>BLKRCTR1.Op.phsB</v>
      </c>
      <c r="AQ46" s="96" t="s">
        <v>63</v>
      </c>
      <c r="AR46" s="93">
        <v>0</v>
      </c>
      <c r="AS46" s="93">
        <v>1</v>
      </c>
      <c r="AT46" s="93">
        <v>0</v>
      </c>
      <c r="AU46" s="93">
        <v>1</v>
      </c>
      <c r="AV46" s="93">
        <v>1</v>
      </c>
      <c r="AW46" s="93">
        <v>0</v>
      </c>
      <c r="AX46" s="93">
        <v>1</v>
      </c>
      <c r="AY46" s="109"/>
      <c r="AZ46" s="93"/>
      <c r="BA46" s="93"/>
      <c r="BB46" s="93"/>
      <c r="BC46" s="93"/>
      <c r="BD46" s="93"/>
      <c r="BE46" s="93"/>
      <c r="BF46" s="93"/>
      <c r="BG46" s="97" t="str">
        <f t="shared" ref="BG46:BG62" si="20">CONCATENATE("description: """,F46,"""", ", ", "note: """,E46,"""",", ","group: """, B46, """",", ","minValue: ", S46,", ","maxValue: ", T46,", ","step: ", U46,", ","units: """, R46, """",", ","defaultValue: ", X46,", ","eventRegistration: ", Y46,)</f>
        <v>description: "Срабатывание ф.B", note: "Срабатывание БВКЗ по фазе B", group: "status", minValue: null, maxValue: null, step: null, units: "null", defaultValue: null, eventRegistration: 2</v>
      </c>
    </row>
    <row r="47" spans="1:59" s="83" customFormat="1" ht="15.75" x14ac:dyDescent="0.25">
      <c r="A47" s="92"/>
      <c r="B47" s="129" t="s">
        <v>560</v>
      </c>
      <c r="C47" s="93"/>
      <c r="D47" s="114" t="s">
        <v>308</v>
      </c>
      <c r="E47" s="94" t="s">
        <v>306</v>
      </c>
      <c r="F47" s="113" t="s">
        <v>243</v>
      </c>
      <c r="G47" s="113" t="s">
        <v>243</v>
      </c>
      <c r="H47" s="87"/>
      <c r="I47" s="94">
        <f t="shared" si="17"/>
        <v>16</v>
      </c>
      <c r="J47" s="94" t="str">
        <f t="shared" si="18"/>
        <v>Срабатывание ф.C</v>
      </c>
      <c r="K47" s="95" t="s">
        <v>294</v>
      </c>
      <c r="L47" s="108" t="s">
        <v>54</v>
      </c>
      <c r="M47" s="82" t="s">
        <v>51</v>
      </c>
      <c r="N47" s="82" t="s">
        <v>52</v>
      </c>
      <c r="O47" s="82"/>
      <c r="P47" s="101"/>
      <c r="Q47" s="101"/>
      <c r="R47" s="82" t="s">
        <v>53</v>
      </c>
      <c r="S47" s="82" t="s">
        <v>53</v>
      </c>
      <c r="T47" s="82" t="s">
        <v>53</v>
      </c>
      <c r="U47" s="82" t="s">
        <v>53</v>
      </c>
      <c r="V47" s="93"/>
      <c r="W47" s="93"/>
      <c r="X47" s="82" t="s">
        <v>53</v>
      </c>
      <c r="Y47" s="82">
        <v>2</v>
      </c>
      <c r="Z47" s="93"/>
      <c r="AA47" s="126">
        <v>0</v>
      </c>
      <c r="AB47" s="126"/>
      <c r="AC47" s="126"/>
      <c r="AD47" s="126"/>
      <c r="AE47" s="126"/>
      <c r="AF47" s="126">
        <v>0</v>
      </c>
      <c r="AG47" s="126">
        <v>0</v>
      </c>
      <c r="AH47" s="126">
        <v>0</v>
      </c>
      <c r="AI47" s="117" t="s">
        <v>376</v>
      </c>
      <c r="AJ47" s="96" t="s">
        <v>371</v>
      </c>
      <c r="AK47" s="96" t="s">
        <v>116</v>
      </c>
      <c r="AL47" s="96" t="s">
        <v>348</v>
      </c>
      <c r="AM47" s="96" t="s">
        <v>108</v>
      </c>
      <c r="AN47" s="96"/>
      <c r="AO47" s="96" t="s">
        <v>67</v>
      </c>
      <c r="AP47" s="96" t="str">
        <f t="shared" si="19"/>
        <v>BLKRCTR1.Op.phsC</v>
      </c>
      <c r="AQ47" s="96" t="s">
        <v>63</v>
      </c>
      <c r="AR47" s="93">
        <v>0</v>
      </c>
      <c r="AS47" s="93">
        <v>1</v>
      </c>
      <c r="AT47" s="93">
        <v>0</v>
      </c>
      <c r="AU47" s="93">
        <v>1</v>
      </c>
      <c r="AV47" s="93">
        <v>1</v>
      </c>
      <c r="AW47" s="93">
        <v>0</v>
      </c>
      <c r="AX47" s="93">
        <v>1</v>
      </c>
      <c r="AY47" s="109"/>
      <c r="AZ47" s="93"/>
      <c r="BA47" s="93"/>
      <c r="BB47" s="93"/>
      <c r="BC47" s="93"/>
      <c r="BD47" s="93"/>
      <c r="BE47" s="93"/>
      <c r="BF47" s="93"/>
      <c r="BG47" s="97" t="str">
        <f t="shared" si="20"/>
        <v>description: "Срабатывание ф.C", note: "Срабатывание БВКЗ по фазе C", group: "status", minValue: null, maxValue: null, step: null, units: "null", defaultValue: null, eventRegistration: 2</v>
      </c>
    </row>
    <row r="48" spans="1:59" s="83" customFormat="1" ht="15.75" x14ac:dyDescent="0.25">
      <c r="A48" s="92"/>
      <c r="B48" s="129" t="s">
        <v>560</v>
      </c>
      <c r="C48" s="93"/>
      <c r="D48" s="114" t="s">
        <v>308</v>
      </c>
      <c r="E48" s="94" t="s">
        <v>307</v>
      </c>
      <c r="F48" s="113" t="s">
        <v>115</v>
      </c>
      <c r="G48" s="113" t="s">
        <v>115</v>
      </c>
      <c r="H48" s="87"/>
      <c r="I48" s="94">
        <f t="shared" si="17"/>
        <v>12</v>
      </c>
      <c r="J48" s="94" t="str">
        <f t="shared" si="18"/>
        <v>Срабатывание</v>
      </c>
      <c r="K48" s="95" t="s">
        <v>295</v>
      </c>
      <c r="L48" s="108" t="s">
        <v>54</v>
      </c>
      <c r="M48" s="82" t="s">
        <v>51</v>
      </c>
      <c r="N48" s="82" t="s">
        <v>52</v>
      </c>
      <c r="O48" s="82"/>
      <c r="P48" s="101"/>
      <c r="Q48" s="101"/>
      <c r="R48" s="82" t="s">
        <v>53</v>
      </c>
      <c r="S48" s="82" t="s">
        <v>53</v>
      </c>
      <c r="T48" s="82" t="s">
        <v>53</v>
      </c>
      <c r="U48" s="82" t="s">
        <v>53</v>
      </c>
      <c r="V48" s="93"/>
      <c r="W48" s="93"/>
      <c r="X48" s="82" t="s">
        <v>53</v>
      </c>
      <c r="Y48" s="82">
        <v>2</v>
      </c>
      <c r="Z48" s="93"/>
      <c r="AA48" s="126">
        <v>0</v>
      </c>
      <c r="AB48" s="126"/>
      <c r="AC48" s="126"/>
      <c r="AD48" s="126"/>
      <c r="AE48" s="126"/>
      <c r="AF48" s="126">
        <v>0</v>
      </c>
      <c r="AG48" s="126">
        <v>0</v>
      </c>
      <c r="AH48" s="126">
        <v>0</v>
      </c>
      <c r="AI48" s="117" t="s">
        <v>376</v>
      </c>
      <c r="AJ48" s="96" t="s">
        <v>371</v>
      </c>
      <c r="AK48" s="96" t="s">
        <v>116</v>
      </c>
      <c r="AL48" s="96" t="s">
        <v>77</v>
      </c>
      <c r="AM48" s="96" t="s">
        <v>108</v>
      </c>
      <c r="AN48" s="96"/>
      <c r="AO48" s="96" t="s">
        <v>67</v>
      </c>
      <c r="AP48" s="96" t="str">
        <f t="shared" si="19"/>
        <v>BLKRCTR1.Op.general</v>
      </c>
      <c r="AQ48" s="96" t="s">
        <v>63</v>
      </c>
      <c r="AR48" s="93">
        <v>0</v>
      </c>
      <c r="AS48" s="93">
        <v>1</v>
      </c>
      <c r="AT48" s="93">
        <v>0</v>
      </c>
      <c r="AU48" s="93">
        <v>1</v>
      </c>
      <c r="AV48" s="93">
        <v>1</v>
      </c>
      <c r="AW48" s="93">
        <v>0</v>
      </c>
      <c r="AX48" s="93">
        <v>1</v>
      </c>
      <c r="AY48" s="109"/>
      <c r="AZ48" s="93"/>
      <c r="BA48" s="93"/>
      <c r="BB48" s="93"/>
      <c r="BC48" s="93"/>
      <c r="BD48" s="93"/>
      <c r="BE48" s="93"/>
      <c r="BF48" s="93"/>
      <c r="BG48" s="97" t="str">
        <f t="shared" si="20"/>
        <v>description: "Срабатывание", note: "Срабатывание БВКЗ", group: "status", minValue: null, maxValue: null, step: null, units: "null", defaultValue: null, eventRegistration: 2</v>
      </c>
    </row>
    <row r="49" spans="1:59" s="32" customFormat="1" ht="15.75" x14ac:dyDescent="0.25">
      <c r="A49" s="22"/>
      <c r="B49" s="129" t="s">
        <v>560</v>
      </c>
      <c r="C49" s="23"/>
      <c r="D49" s="35" t="s">
        <v>195</v>
      </c>
      <c r="E49" s="45" t="s">
        <v>75</v>
      </c>
      <c r="F49" s="24" t="s">
        <v>76</v>
      </c>
      <c r="G49" s="24" t="s">
        <v>76</v>
      </c>
      <c r="H49" s="25"/>
      <c r="I49" s="45">
        <f t="shared" si="17"/>
        <v>4</v>
      </c>
      <c r="J49" s="45" t="str">
        <f t="shared" si="18"/>
        <v>Ввод</v>
      </c>
      <c r="K49" s="26" t="s">
        <v>296</v>
      </c>
      <c r="L49" s="27" t="s">
        <v>54</v>
      </c>
      <c r="M49" s="28" t="s">
        <v>51</v>
      </c>
      <c r="N49" s="28" t="s">
        <v>52</v>
      </c>
      <c r="O49" s="28"/>
      <c r="P49" s="46"/>
      <c r="Q49" s="46"/>
      <c r="R49" s="28" t="s">
        <v>53</v>
      </c>
      <c r="S49" s="28" t="s">
        <v>53</v>
      </c>
      <c r="T49" s="28" t="s">
        <v>53</v>
      </c>
      <c r="U49" s="28" t="s">
        <v>53</v>
      </c>
      <c r="V49" s="23"/>
      <c r="W49" s="23"/>
      <c r="X49" s="28" t="s">
        <v>53</v>
      </c>
      <c r="Y49" s="28">
        <v>2</v>
      </c>
      <c r="Z49" s="23"/>
      <c r="AA49" s="47">
        <v>0</v>
      </c>
      <c r="AB49" s="47"/>
      <c r="AC49" s="47"/>
      <c r="AD49" s="47"/>
      <c r="AE49" s="47"/>
      <c r="AF49" s="47">
        <v>0</v>
      </c>
      <c r="AG49" s="47">
        <v>0</v>
      </c>
      <c r="AH49" s="47">
        <v>0</v>
      </c>
      <c r="AI49" s="48"/>
      <c r="AJ49" s="29"/>
      <c r="AK49" s="29"/>
      <c r="AL49" s="29"/>
      <c r="AM49" s="29"/>
      <c r="AN49" s="29"/>
      <c r="AO49" s="29"/>
      <c r="AP49" s="29"/>
      <c r="AQ49" s="29"/>
      <c r="AR49" s="23">
        <v>0</v>
      </c>
      <c r="AS49" s="23">
        <v>1</v>
      </c>
      <c r="AT49" s="23">
        <v>0</v>
      </c>
      <c r="AU49" s="23">
        <v>1</v>
      </c>
      <c r="AV49" s="23">
        <v>1</v>
      </c>
      <c r="AW49" s="23">
        <v>0</v>
      </c>
      <c r="AX49" s="23">
        <v>1</v>
      </c>
      <c r="AY49" s="30"/>
      <c r="AZ49" s="23"/>
      <c r="BA49" s="23"/>
      <c r="BB49" s="23"/>
      <c r="BC49" s="23"/>
      <c r="BD49" s="23"/>
      <c r="BE49" s="23"/>
      <c r="BF49" s="23"/>
      <c r="BG49" s="31" t="str">
        <f t="shared" si="20"/>
        <v>description: "Ввод", note: "Функция введена в работу", group: "status", minValue: null, maxValue: null, step: null, units: "null", defaultValue: null, eventRegistration: 2</v>
      </c>
    </row>
    <row r="50" spans="1:59" s="32" customFormat="1" ht="15.75" x14ac:dyDescent="0.25">
      <c r="A50" s="22"/>
      <c r="B50" s="129" t="s">
        <v>560</v>
      </c>
      <c r="C50" s="23"/>
      <c r="D50" s="35" t="s">
        <v>195</v>
      </c>
      <c r="E50" s="45" t="s">
        <v>117</v>
      </c>
      <c r="F50" s="24" t="s">
        <v>118</v>
      </c>
      <c r="G50" s="24" t="s">
        <v>118</v>
      </c>
      <c r="H50" s="25"/>
      <c r="I50" s="45">
        <f t="shared" si="17"/>
        <v>17</v>
      </c>
      <c r="J50" s="45" t="str">
        <f t="shared" si="18"/>
        <v>Оперативный вывод</v>
      </c>
      <c r="K50" s="26" t="s">
        <v>297</v>
      </c>
      <c r="L50" s="27" t="s">
        <v>54</v>
      </c>
      <c r="M50" s="28" t="s">
        <v>51</v>
      </c>
      <c r="N50" s="28" t="s">
        <v>52</v>
      </c>
      <c r="O50" s="28"/>
      <c r="P50" s="46"/>
      <c r="Q50" s="46"/>
      <c r="R50" s="28" t="s">
        <v>53</v>
      </c>
      <c r="S50" s="28" t="s">
        <v>53</v>
      </c>
      <c r="T50" s="28" t="s">
        <v>53</v>
      </c>
      <c r="U50" s="28" t="s">
        <v>53</v>
      </c>
      <c r="V50" s="23"/>
      <c r="W50" s="23"/>
      <c r="X50" s="28" t="s">
        <v>53</v>
      </c>
      <c r="Y50" s="28">
        <v>2</v>
      </c>
      <c r="Z50" s="23"/>
      <c r="AA50" s="47">
        <v>0</v>
      </c>
      <c r="AB50" s="47"/>
      <c r="AC50" s="47"/>
      <c r="AD50" s="47"/>
      <c r="AE50" s="47"/>
      <c r="AF50" s="47">
        <v>0</v>
      </c>
      <c r="AG50" s="47">
        <v>0</v>
      </c>
      <c r="AH50" s="47">
        <v>0</v>
      </c>
      <c r="AI50" s="48"/>
      <c r="AJ50" s="29"/>
      <c r="AK50" s="29"/>
      <c r="AL50" s="29"/>
      <c r="AM50" s="29"/>
      <c r="AN50" s="29"/>
      <c r="AO50" s="29"/>
      <c r="AP50" s="29"/>
      <c r="AQ50" s="29"/>
      <c r="AR50" s="23">
        <v>0</v>
      </c>
      <c r="AS50" s="23">
        <v>1</v>
      </c>
      <c r="AT50" s="23">
        <v>0</v>
      </c>
      <c r="AU50" s="23">
        <v>1</v>
      </c>
      <c r="AV50" s="23">
        <v>1</v>
      </c>
      <c r="AW50" s="23">
        <v>0</v>
      </c>
      <c r="AX50" s="23">
        <v>1</v>
      </c>
      <c r="AY50" s="30"/>
      <c r="AZ50" s="23"/>
      <c r="BA50" s="23"/>
      <c r="BB50" s="23"/>
      <c r="BC50" s="23"/>
      <c r="BD50" s="23"/>
      <c r="BE50" s="23"/>
      <c r="BF50" s="23"/>
      <c r="BG50" s="31" t="str">
        <f t="shared" si="20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51" spans="1:59" s="32" customFormat="1" ht="15.75" x14ac:dyDescent="0.25">
      <c r="A51" s="22"/>
      <c r="B51" s="129" t="s">
        <v>560</v>
      </c>
      <c r="C51" s="23"/>
      <c r="D51" s="35" t="s">
        <v>195</v>
      </c>
      <c r="E51" s="45" t="s">
        <v>309</v>
      </c>
      <c r="F51" s="24" t="s">
        <v>239</v>
      </c>
      <c r="G51" s="24" t="s">
        <v>239</v>
      </c>
      <c r="H51" s="25"/>
      <c r="I51" s="45">
        <f t="shared" si="17"/>
        <v>16</v>
      </c>
      <c r="J51" s="45" t="str">
        <f t="shared" si="18"/>
        <v>Срабатывание ф.A</v>
      </c>
      <c r="K51" s="26" t="s">
        <v>298</v>
      </c>
      <c r="L51" s="27" t="s">
        <v>54</v>
      </c>
      <c r="M51" s="28" t="s">
        <v>51</v>
      </c>
      <c r="N51" s="28" t="s">
        <v>52</v>
      </c>
      <c r="O51" s="28"/>
      <c r="P51" s="46"/>
      <c r="Q51" s="46"/>
      <c r="R51" s="28" t="s">
        <v>53</v>
      </c>
      <c r="S51" s="28" t="s">
        <v>53</v>
      </c>
      <c r="T51" s="28" t="s">
        <v>53</v>
      </c>
      <c r="U51" s="28" t="s">
        <v>53</v>
      </c>
      <c r="V51" s="23"/>
      <c r="W51" s="23"/>
      <c r="X51" s="28" t="s">
        <v>53</v>
      </c>
      <c r="Y51" s="28">
        <v>2</v>
      </c>
      <c r="Z51" s="23"/>
      <c r="AA51" s="47">
        <v>0</v>
      </c>
      <c r="AB51" s="47"/>
      <c r="AC51" s="47"/>
      <c r="AD51" s="47"/>
      <c r="AE51" s="47"/>
      <c r="AF51" s="47">
        <v>0</v>
      </c>
      <c r="AG51" s="47">
        <v>0</v>
      </c>
      <c r="AH51" s="47">
        <v>0</v>
      </c>
      <c r="AI51" s="48"/>
      <c r="AJ51" s="29"/>
      <c r="AK51" s="29"/>
      <c r="AL51" s="29"/>
      <c r="AM51" s="29"/>
      <c r="AN51" s="29"/>
      <c r="AO51" s="29"/>
      <c r="AP51" s="29"/>
      <c r="AQ51" s="29"/>
      <c r="AR51" s="23">
        <v>0</v>
      </c>
      <c r="AS51" s="23">
        <v>1</v>
      </c>
      <c r="AT51" s="23">
        <v>0</v>
      </c>
      <c r="AU51" s="23">
        <v>1</v>
      </c>
      <c r="AV51" s="23">
        <v>1</v>
      </c>
      <c r="AW51" s="23">
        <v>0</v>
      </c>
      <c r="AX51" s="23">
        <v>1</v>
      </c>
      <c r="AY51" s="30"/>
      <c r="AZ51" s="23"/>
      <c r="BA51" s="23"/>
      <c r="BB51" s="23"/>
      <c r="BC51" s="23"/>
      <c r="BD51" s="23"/>
      <c r="BE51" s="23"/>
      <c r="BF51" s="23"/>
      <c r="BG51" s="31" t="str">
        <f t="shared" si="20"/>
        <v>description: "Срабатывание ф.A", note: "Срабатывание фазы A", group: "status", minValue: null, maxValue: null, step: null, units: "null", defaultValue: null, eventRegistration: 2</v>
      </c>
    </row>
    <row r="52" spans="1:59" s="32" customFormat="1" ht="15.75" x14ac:dyDescent="0.25">
      <c r="A52" s="22"/>
      <c r="B52" s="129" t="s">
        <v>560</v>
      </c>
      <c r="C52" s="23"/>
      <c r="D52" s="35" t="s">
        <v>195</v>
      </c>
      <c r="E52" s="45" t="s">
        <v>310</v>
      </c>
      <c r="F52" s="24" t="s">
        <v>241</v>
      </c>
      <c r="G52" s="24" t="s">
        <v>241</v>
      </c>
      <c r="H52" s="25"/>
      <c r="I52" s="45">
        <f t="shared" si="17"/>
        <v>16</v>
      </c>
      <c r="J52" s="45" t="str">
        <f t="shared" si="18"/>
        <v>Срабатывание ф.B</v>
      </c>
      <c r="K52" s="26" t="s">
        <v>299</v>
      </c>
      <c r="L52" s="27" t="s">
        <v>54</v>
      </c>
      <c r="M52" s="28" t="s">
        <v>51</v>
      </c>
      <c r="N52" s="28" t="s">
        <v>52</v>
      </c>
      <c r="O52" s="28"/>
      <c r="P52" s="46"/>
      <c r="Q52" s="46"/>
      <c r="R52" s="28" t="s">
        <v>53</v>
      </c>
      <c r="S52" s="28" t="s">
        <v>53</v>
      </c>
      <c r="T52" s="28" t="s">
        <v>53</v>
      </c>
      <c r="U52" s="28" t="s">
        <v>53</v>
      </c>
      <c r="V52" s="23"/>
      <c r="W52" s="23"/>
      <c r="X52" s="28" t="s">
        <v>53</v>
      </c>
      <c r="Y52" s="28">
        <v>2</v>
      </c>
      <c r="Z52" s="23"/>
      <c r="AA52" s="47">
        <v>0</v>
      </c>
      <c r="AB52" s="47"/>
      <c r="AC52" s="47"/>
      <c r="AD52" s="47"/>
      <c r="AE52" s="47"/>
      <c r="AF52" s="47">
        <v>0</v>
      </c>
      <c r="AG52" s="47">
        <v>0</v>
      </c>
      <c r="AH52" s="47">
        <v>0</v>
      </c>
      <c r="AI52" s="48"/>
      <c r="AJ52" s="29"/>
      <c r="AK52" s="29"/>
      <c r="AL52" s="29"/>
      <c r="AM52" s="29"/>
      <c r="AN52" s="29"/>
      <c r="AO52" s="29"/>
      <c r="AP52" s="29"/>
      <c r="AQ52" s="29"/>
      <c r="AR52" s="23">
        <v>0</v>
      </c>
      <c r="AS52" s="23">
        <v>1</v>
      </c>
      <c r="AT52" s="23">
        <v>0</v>
      </c>
      <c r="AU52" s="23">
        <v>1</v>
      </c>
      <c r="AV52" s="23">
        <v>1</v>
      </c>
      <c r="AW52" s="23">
        <v>0</v>
      </c>
      <c r="AX52" s="23">
        <v>1</v>
      </c>
      <c r="AY52" s="30"/>
      <c r="AZ52" s="23"/>
      <c r="BA52" s="23"/>
      <c r="BB52" s="23"/>
      <c r="BC52" s="23"/>
      <c r="BD52" s="23"/>
      <c r="BE52" s="23"/>
      <c r="BF52" s="23"/>
      <c r="BG52" s="31" t="str">
        <f t="shared" si="20"/>
        <v>description: "Срабатывание ф.B", note: "Срабатывание фазы B", group: "status", minValue: null, maxValue: null, step: null, units: "null", defaultValue: null, eventRegistration: 2</v>
      </c>
    </row>
    <row r="53" spans="1:59" s="32" customFormat="1" ht="15.75" x14ac:dyDescent="0.25">
      <c r="A53" s="22"/>
      <c r="B53" s="129" t="s">
        <v>560</v>
      </c>
      <c r="C53" s="23"/>
      <c r="D53" s="35" t="s">
        <v>195</v>
      </c>
      <c r="E53" s="45" t="s">
        <v>311</v>
      </c>
      <c r="F53" s="24" t="s">
        <v>243</v>
      </c>
      <c r="G53" s="24" t="s">
        <v>243</v>
      </c>
      <c r="H53" s="25"/>
      <c r="I53" s="45">
        <f t="shared" si="17"/>
        <v>16</v>
      </c>
      <c r="J53" s="45" t="str">
        <f t="shared" si="18"/>
        <v>Срабатывание ф.C</v>
      </c>
      <c r="K53" s="26" t="s">
        <v>300</v>
      </c>
      <c r="L53" s="27" t="s">
        <v>54</v>
      </c>
      <c r="M53" s="28" t="s">
        <v>51</v>
      </c>
      <c r="N53" s="28" t="s">
        <v>52</v>
      </c>
      <c r="O53" s="28"/>
      <c r="P53" s="46"/>
      <c r="Q53" s="46"/>
      <c r="R53" s="28" t="s">
        <v>53</v>
      </c>
      <c r="S53" s="28" t="s">
        <v>53</v>
      </c>
      <c r="T53" s="28" t="s">
        <v>53</v>
      </c>
      <c r="U53" s="28" t="s">
        <v>53</v>
      </c>
      <c r="V53" s="23"/>
      <c r="W53" s="23"/>
      <c r="X53" s="28" t="s">
        <v>53</v>
      </c>
      <c r="Y53" s="28">
        <v>2</v>
      </c>
      <c r="Z53" s="23"/>
      <c r="AA53" s="47">
        <v>0</v>
      </c>
      <c r="AB53" s="47"/>
      <c r="AC53" s="47"/>
      <c r="AD53" s="47"/>
      <c r="AE53" s="47"/>
      <c r="AF53" s="47">
        <v>0</v>
      </c>
      <c r="AG53" s="47">
        <v>0</v>
      </c>
      <c r="AH53" s="47">
        <v>0</v>
      </c>
      <c r="AI53" s="48"/>
      <c r="AJ53" s="29"/>
      <c r="AK53" s="29"/>
      <c r="AL53" s="29"/>
      <c r="AM53" s="29"/>
      <c r="AN53" s="29"/>
      <c r="AO53" s="29"/>
      <c r="AP53" s="29"/>
      <c r="AQ53" s="29"/>
      <c r="AR53" s="23">
        <v>0</v>
      </c>
      <c r="AS53" s="23">
        <v>1</v>
      </c>
      <c r="AT53" s="23">
        <v>0</v>
      </c>
      <c r="AU53" s="23">
        <v>1</v>
      </c>
      <c r="AV53" s="23">
        <v>1</v>
      </c>
      <c r="AW53" s="23">
        <v>0</v>
      </c>
      <c r="AX53" s="23">
        <v>1</v>
      </c>
      <c r="AY53" s="30"/>
      <c r="AZ53" s="23"/>
      <c r="BA53" s="23"/>
      <c r="BB53" s="23"/>
      <c r="BC53" s="23"/>
      <c r="BD53" s="23"/>
      <c r="BE53" s="23"/>
      <c r="BF53" s="23"/>
      <c r="BG53" s="31" t="str">
        <f t="shared" si="20"/>
        <v>description: "Срабатывание ф.C", note: "Срабатывание фазы C", group: "status", minValue: null, maxValue: null, step: null, units: "null", defaultValue: null, eventRegistration: 2</v>
      </c>
    </row>
    <row r="54" spans="1:59" s="32" customFormat="1" ht="15.75" x14ac:dyDescent="0.25">
      <c r="A54" s="22"/>
      <c r="B54" s="129" t="s">
        <v>560</v>
      </c>
      <c r="C54" s="23"/>
      <c r="D54" s="35" t="s">
        <v>195</v>
      </c>
      <c r="E54" s="45" t="s">
        <v>115</v>
      </c>
      <c r="F54" s="24" t="s">
        <v>115</v>
      </c>
      <c r="G54" s="24" t="s">
        <v>115</v>
      </c>
      <c r="H54" s="25"/>
      <c r="I54" s="45">
        <f t="shared" si="17"/>
        <v>12</v>
      </c>
      <c r="J54" s="45" t="str">
        <f t="shared" si="18"/>
        <v>Срабатывание</v>
      </c>
      <c r="K54" s="26" t="s">
        <v>301</v>
      </c>
      <c r="L54" s="27" t="s">
        <v>54</v>
      </c>
      <c r="M54" s="28" t="s">
        <v>51</v>
      </c>
      <c r="N54" s="28" t="s">
        <v>52</v>
      </c>
      <c r="O54" s="28"/>
      <c r="P54" s="46"/>
      <c r="Q54" s="46"/>
      <c r="R54" s="28" t="s">
        <v>53</v>
      </c>
      <c r="S54" s="28" t="s">
        <v>53</v>
      </c>
      <c r="T54" s="28" t="s">
        <v>53</v>
      </c>
      <c r="U54" s="28" t="s">
        <v>53</v>
      </c>
      <c r="V54" s="23"/>
      <c r="W54" s="23"/>
      <c r="X54" s="28" t="s">
        <v>53</v>
      </c>
      <c r="Y54" s="28">
        <v>2</v>
      </c>
      <c r="Z54" s="23"/>
      <c r="AA54" s="47">
        <v>0</v>
      </c>
      <c r="AB54" s="47"/>
      <c r="AC54" s="47"/>
      <c r="AD54" s="47"/>
      <c r="AE54" s="47"/>
      <c r="AF54" s="47">
        <v>0</v>
      </c>
      <c r="AG54" s="47">
        <v>0</v>
      </c>
      <c r="AH54" s="47">
        <v>0</v>
      </c>
      <c r="AI54" s="48"/>
      <c r="AJ54" s="29"/>
      <c r="AK54" s="29"/>
      <c r="AL54" s="29"/>
      <c r="AM54" s="29"/>
      <c r="AN54" s="29"/>
      <c r="AO54" s="29"/>
      <c r="AP54" s="29"/>
      <c r="AQ54" s="29"/>
      <c r="AR54" s="23">
        <v>0</v>
      </c>
      <c r="AS54" s="23">
        <v>1</v>
      </c>
      <c r="AT54" s="23">
        <v>0</v>
      </c>
      <c r="AU54" s="23">
        <v>1</v>
      </c>
      <c r="AV54" s="23">
        <v>1</v>
      </c>
      <c r="AW54" s="23">
        <v>0</v>
      </c>
      <c r="AX54" s="23">
        <v>1</v>
      </c>
      <c r="AY54" s="30"/>
      <c r="AZ54" s="23"/>
      <c r="BA54" s="23"/>
      <c r="BB54" s="23"/>
      <c r="BC54" s="23"/>
      <c r="BD54" s="23"/>
      <c r="BE54" s="23"/>
      <c r="BF54" s="23"/>
      <c r="BG54" s="31" t="str">
        <f t="shared" si="20"/>
        <v>description: "Срабатывание", note: "Срабатывание", group: "status", minValue: null, maxValue: null, step: null, units: "null", defaultValue: null, eventRegistration: 2</v>
      </c>
    </row>
    <row r="55" spans="1:59" s="32" customFormat="1" ht="15.75" x14ac:dyDescent="0.25">
      <c r="A55" s="22"/>
      <c r="B55" s="129" t="s">
        <v>560</v>
      </c>
      <c r="C55" s="23"/>
      <c r="D55" s="35" t="s">
        <v>195</v>
      </c>
      <c r="E55" s="45" t="s">
        <v>312</v>
      </c>
      <c r="F55" s="24" t="s">
        <v>312</v>
      </c>
      <c r="G55" s="24" t="s">
        <v>312</v>
      </c>
      <c r="H55" s="25"/>
      <c r="I55" s="45">
        <f t="shared" si="17"/>
        <v>13</v>
      </c>
      <c r="J55" s="45" t="str">
        <f t="shared" si="18"/>
        <v>Неисправность</v>
      </c>
      <c r="K55" s="26" t="s">
        <v>302</v>
      </c>
      <c r="L55" s="27" t="s">
        <v>54</v>
      </c>
      <c r="M55" s="28" t="s">
        <v>51</v>
      </c>
      <c r="N55" s="28" t="s">
        <v>52</v>
      </c>
      <c r="O55" s="28"/>
      <c r="P55" s="46"/>
      <c r="Q55" s="46"/>
      <c r="R55" s="28" t="s">
        <v>53</v>
      </c>
      <c r="S55" s="28" t="s">
        <v>53</v>
      </c>
      <c r="T55" s="28" t="s">
        <v>53</v>
      </c>
      <c r="U55" s="28" t="s">
        <v>53</v>
      </c>
      <c r="V55" s="23"/>
      <c r="W55" s="23"/>
      <c r="X55" s="28" t="s">
        <v>53</v>
      </c>
      <c r="Y55" s="28">
        <v>2</v>
      </c>
      <c r="Z55" s="23"/>
      <c r="AA55" s="47">
        <v>0</v>
      </c>
      <c r="AB55" s="47"/>
      <c r="AC55" s="47"/>
      <c r="AD55" s="47"/>
      <c r="AE55" s="47"/>
      <c r="AF55" s="47">
        <v>0</v>
      </c>
      <c r="AG55" s="47">
        <v>0</v>
      </c>
      <c r="AH55" s="47">
        <v>0</v>
      </c>
      <c r="AI55" s="48" t="s">
        <v>377</v>
      </c>
      <c r="AJ55" s="29" t="s">
        <v>372</v>
      </c>
      <c r="AK55" s="29" t="s">
        <v>373</v>
      </c>
      <c r="AL55" s="29" t="s">
        <v>64</v>
      </c>
      <c r="AM55" s="29" t="s">
        <v>108</v>
      </c>
      <c r="AN55" s="29"/>
      <c r="AO55" s="29" t="s">
        <v>67</v>
      </c>
      <c r="AP55" s="29" t="str">
        <f t="shared" si="19"/>
        <v>RCTR1.CurCircFlt.stVal</v>
      </c>
      <c r="AQ55" s="29" t="s">
        <v>63</v>
      </c>
      <c r="AR55" s="23">
        <v>0</v>
      </c>
      <c r="AS55" s="23">
        <v>1</v>
      </c>
      <c r="AT55" s="23">
        <v>0</v>
      </c>
      <c r="AU55" s="23">
        <v>1</v>
      </c>
      <c r="AV55" s="23">
        <v>1</v>
      </c>
      <c r="AW55" s="23">
        <v>0</v>
      </c>
      <c r="AX55" s="23">
        <v>1</v>
      </c>
      <c r="AY55" s="30"/>
      <c r="AZ55" s="23"/>
      <c r="BA55" s="23"/>
      <c r="BB55" s="23"/>
      <c r="BC55" s="23"/>
      <c r="BD55" s="23"/>
      <c r="BE55" s="23"/>
      <c r="BF55" s="23"/>
      <c r="BG55" s="31" t="str">
        <f t="shared" si="20"/>
        <v>description: "Неисправность", note: "Неисправность", group: "status", minValue: null, maxValue: null, step: null, units: "null", defaultValue: null, eventRegistration: 2</v>
      </c>
    </row>
    <row r="56" spans="1:59" s="83" customFormat="1" ht="15.75" x14ac:dyDescent="0.25">
      <c r="A56" s="92"/>
      <c r="B56" s="129" t="s">
        <v>560</v>
      </c>
      <c r="C56" s="93"/>
      <c r="D56" s="114"/>
      <c r="E56" s="94" t="s">
        <v>313</v>
      </c>
      <c r="F56" s="113" t="s">
        <v>115</v>
      </c>
      <c r="G56" s="113" t="s">
        <v>115</v>
      </c>
      <c r="H56" s="87"/>
      <c r="I56" s="94">
        <f t="shared" si="17"/>
        <v>12</v>
      </c>
      <c r="J56" s="94" t="str">
        <f t="shared" si="18"/>
        <v>Срабатывание</v>
      </c>
      <c r="K56" s="95" t="s">
        <v>303</v>
      </c>
      <c r="L56" s="108" t="s">
        <v>54</v>
      </c>
      <c r="M56" s="82" t="s">
        <v>51</v>
      </c>
      <c r="N56" s="82" t="s">
        <v>52</v>
      </c>
      <c r="O56" s="82"/>
      <c r="P56" s="101"/>
      <c r="Q56" s="101"/>
      <c r="R56" s="82" t="s">
        <v>53</v>
      </c>
      <c r="S56" s="82" t="s">
        <v>53</v>
      </c>
      <c r="T56" s="82" t="s">
        <v>53</v>
      </c>
      <c r="U56" s="82" t="s">
        <v>53</v>
      </c>
      <c r="V56" s="93"/>
      <c r="W56" s="93"/>
      <c r="X56" s="82" t="s">
        <v>53</v>
      </c>
      <c r="Y56" s="82">
        <v>2</v>
      </c>
      <c r="Z56" s="93"/>
      <c r="AA56" s="126">
        <v>0</v>
      </c>
      <c r="AB56" s="126"/>
      <c r="AC56" s="126"/>
      <c r="AD56" s="126"/>
      <c r="AE56" s="126"/>
      <c r="AF56" s="126">
        <v>0</v>
      </c>
      <c r="AG56" s="126">
        <v>0</v>
      </c>
      <c r="AH56" s="126">
        <v>0</v>
      </c>
      <c r="AI56" s="117"/>
      <c r="AJ56" s="96"/>
      <c r="AK56" s="96"/>
      <c r="AL56" s="96"/>
      <c r="AM56" s="96"/>
      <c r="AN56" s="96"/>
      <c r="AO56" s="96"/>
      <c r="AP56" s="96"/>
      <c r="AQ56" s="96"/>
      <c r="AR56" s="93">
        <v>0</v>
      </c>
      <c r="AS56" s="93">
        <v>1</v>
      </c>
      <c r="AT56" s="93">
        <v>0</v>
      </c>
      <c r="AU56" s="93">
        <v>1</v>
      </c>
      <c r="AV56" s="93">
        <v>1</v>
      </c>
      <c r="AW56" s="93">
        <v>0</v>
      </c>
      <c r="AX56" s="93">
        <v>1</v>
      </c>
      <c r="AY56" s="109"/>
      <c r="AZ56" s="93"/>
      <c r="BA56" s="93"/>
      <c r="BB56" s="93"/>
      <c r="BC56" s="93"/>
      <c r="BD56" s="93"/>
      <c r="BE56" s="93"/>
      <c r="BF56" s="93"/>
      <c r="BG56" s="97" t="str">
        <f t="shared" si="20"/>
        <v>description: "Срабатывание", note: "Срабатывание ДЗТ", group: "status", minValue: null, maxValue: null, step: null, units: "null", defaultValue: null, eventRegistration: 2</v>
      </c>
    </row>
    <row r="57" spans="1:59" s="83" customFormat="1" ht="15.75" x14ac:dyDescent="0.25">
      <c r="A57" s="92"/>
      <c r="B57" s="129" t="s">
        <v>560</v>
      </c>
      <c r="C57" s="93"/>
      <c r="D57" s="114"/>
      <c r="E57" s="94" t="s">
        <v>350</v>
      </c>
      <c r="F57" s="113" t="s">
        <v>351</v>
      </c>
      <c r="G57" s="113" t="s">
        <v>351</v>
      </c>
      <c r="H57" s="87"/>
      <c r="I57" s="94">
        <f t="shared" ref="I57:I59" si="21">LEN(F57)</f>
        <v>13</v>
      </c>
      <c r="J57" s="94" t="str">
        <f t="shared" ref="J57:J59" si="22">IF(LEN(F57)&lt;=$J$1,F57,"")</f>
        <v>Ia диф. (вых)</v>
      </c>
      <c r="K57" s="95" t="s">
        <v>314</v>
      </c>
      <c r="L57" s="108" t="s">
        <v>129</v>
      </c>
      <c r="M57" s="82" t="s">
        <v>51</v>
      </c>
      <c r="N57" s="82" t="s">
        <v>52</v>
      </c>
      <c r="O57" s="82"/>
      <c r="P57" s="101"/>
      <c r="Q57" s="101"/>
      <c r="R57" s="82" t="s">
        <v>53</v>
      </c>
      <c r="S57" s="82" t="s">
        <v>53</v>
      </c>
      <c r="T57" s="82" t="s">
        <v>53</v>
      </c>
      <c r="U57" s="82" t="s">
        <v>53</v>
      </c>
      <c r="V57" s="93"/>
      <c r="W57" s="93"/>
      <c r="X57" s="82" t="s">
        <v>53</v>
      </c>
      <c r="Y57" s="82">
        <v>0</v>
      </c>
      <c r="Z57" s="93"/>
      <c r="AA57" s="126">
        <v>0</v>
      </c>
      <c r="AB57" s="126"/>
      <c r="AC57" s="126"/>
      <c r="AD57" s="126"/>
      <c r="AE57" s="126"/>
      <c r="AF57" s="126">
        <v>0</v>
      </c>
      <c r="AG57" s="126">
        <v>0</v>
      </c>
      <c r="AH57" s="126">
        <v>0</v>
      </c>
      <c r="AI57" s="117" t="s">
        <v>365</v>
      </c>
      <c r="AJ57" s="96" t="s">
        <v>361</v>
      </c>
      <c r="AK57" s="96" t="s">
        <v>359</v>
      </c>
      <c r="AL57" s="96" t="s">
        <v>360</v>
      </c>
      <c r="AM57" s="96" t="s">
        <v>129</v>
      </c>
      <c r="AN57" s="96"/>
      <c r="AO57" s="96" t="s">
        <v>67</v>
      </c>
      <c r="AP57" s="96" t="str">
        <f t="shared" ref="AP57:AP59" si="23">CONCATENATE(AJ57, ".", AL57)</f>
        <v>PDIF1.DifAClc.phsA.cVal.mag.f</v>
      </c>
      <c r="AQ57" s="96" t="s">
        <v>502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109"/>
      <c r="AZ57" s="93"/>
      <c r="BA57" s="93"/>
      <c r="BB57" s="93"/>
      <c r="BC57" s="93"/>
      <c r="BD57" s="93"/>
      <c r="BE57" s="93"/>
      <c r="BF57" s="93"/>
      <c r="BG57" s="97" t="str">
        <f t="shared" ref="BG57:BG59" si="24">CONCATENATE("description: """,F57,"""", ", ", "note: """,E57,"""",", ","group: """, B57, """",", ","minValue: ", S57,", ","maxValue: ", T57,", ","step: ", U57,", ","units: """, R57, """",", ","defaultValue: ", X57,", ","eventRegistration: ", Y57,)</f>
        <v>description: "Ia диф. (вых)", note: "Дифференциальный ток фазы A", group: "status", minValue: null, maxValue: null, step: null, units: "null", defaultValue: null, eventRegistration: 0</v>
      </c>
    </row>
    <row r="58" spans="1:59" s="83" customFormat="1" ht="15.75" x14ac:dyDescent="0.25">
      <c r="A58" s="92"/>
      <c r="B58" s="129" t="s">
        <v>560</v>
      </c>
      <c r="C58" s="93"/>
      <c r="D58" s="114"/>
      <c r="E58" s="94" t="s">
        <v>352</v>
      </c>
      <c r="F58" s="113" t="s">
        <v>353</v>
      </c>
      <c r="G58" s="113" t="s">
        <v>353</v>
      </c>
      <c r="H58" s="87"/>
      <c r="I58" s="94">
        <f t="shared" si="21"/>
        <v>13</v>
      </c>
      <c r="J58" s="94" t="str">
        <f t="shared" si="22"/>
        <v>Ib диф. (вых)</v>
      </c>
      <c r="K58" s="95" t="s">
        <v>315</v>
      </c>
      <c r="L58" s="108" t="s">
        <v>129</v>
      </c>
      <c r="M58" s="82" t="s">
        <v>51</v>
      </c>
      <c r="N58" s="82" t="s">
        <v>52</v>
      </c>
      <c r="O58" s="82"/>
      <c r="P58" s="101"/>
      <c r="Q58" s="101"/>
      <c r="R58" s="82" t="s">
        <v>53</v>
      </c>
      <c r="S58" s="82" t="s">
        <v>53</v>
      </c>
      <c r="T58" s="82" t="s">
        <v>53</v>
      </c>
      <c r="U58" s="82" t="s">
        <v>53</v>
      </c>
      <c r="V58" s="93"/>
      <c r="W58" s="93"/>
      <c r="X58" s="82" t="s">
        <v>53</v>
      </c>
      <c r="Y58" s="82">
        <v>0</v>
      </c>
      <c r="Z58" s="93"/>
      <c r="AA58" s="126">
        <v>0</v>
      </c>
      <c r="AB58" s="126"/>
      <c r="AC58" s="126"/>
      <c r="AD58" s="126"/>
      <c r="AE58" s="126"/>
      <c r="AF58" s="126">
        <v>0</v>
      </c>
      <c r="AG58" s="126">
        <v>0</v>
      </c>
      <c r="AH58" s="126">
        <v>0</v>
      </c>
      <c r="AI58" s="117" t="s">
        <v>365</v>
      </c>
      <c r="AJ58" s="96" t="s">
        <v>361</v>
      </c>
      <c r="AK58" s="96" t="s">
        <v>359</v>
      </c>
      <c r="AL58" s="96" t="s">
        <v>362</v>
      </c>
      <c r="AM58" s="96" t="s">
        <v>129</v>
      </c>
      <c r="AN58" s="96"/>
      <c r="AO58" s="96" t="s">
        <v>67</v>
      </c>
      <c r="AP58" s="96" t="str">
        <f t="shared" si="23"/>
        <v>PDIF1.DifAClc.phsB.cVal.mag.f</v>
      </c>
      <c r="AQ58" s="96" t="s">
        <v>502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109"/>
      <c r="AZ58" s="93"/>
      <c r="BA58" s="93"/>
      <c r="BB58" s="93"/>
      <c r="BC58" s="93"/>
      <c r="BD58" s="93"/>
      <c r="BE58" s="93"/>
      <c r="BF58" s="93"/>
      <c r="BG58" s="97" t="str">
        <f t="shared" si="24"/>
        <v>description: "Ib диф. (вых)", note: "Дифференциальный ток фазы B", group: "status", minValue: null, maxValue: null, step: null, units: "null", defaultValue: null, eventRegistration: 0</v>
      </c>
    </row>
    <row r="59" spans="1:59" s="83" customFormat="1" ht="15.75" x14ac:dyDescent="0.25">
      <c r="A59" s="92"/>
      <c r="B59" s="129" t="s">
        <v>560</v>
      </c>
      <c r="C59" s="93"/>
      <c r="D59" s="114"/>
      <c r="E59" s="94" t="s">
        <v>354</v>
      </c>
      <c r="F59" s="113" t="s">
        <v>355</v>
      </c>
      <c r="G59" s="113" t="s">
        <v>355</v>
      </c>
      <c r="H59" s="87"/>
      <c r="I59" s="94">
        <f t="shared" si="21"/>
        <v>13</v>
      </c>
      <c r="J59" s="94" t="str">
        <f t="shared" si="22"/>
        <v>Ic диф. (вых)</v>
      </c>
      <c r="K59" s="95" t="s">
        <v>316</v>
      </c>
      <c r="L59" s="108" t="s">
        <v>129</v>
      </c>
      <c r="M59" s="82" t="s">
        <v>51</v>
      </c>
      <c r="N59" s="82" t="s">
        <v>52</v>
      </c>
      <c r="O59" s="82"/>
      <c r="P59" s="101"/>
      <c r="Q59" s="101"/>
      <c r="R59" s="82" t="s">
        <v>53</v>
      </c>
      <c r="S59" s="82" t="s">
        <v>53</v>
      </c>
      <c r="T59" s="82" t="s">
        <v>53</v>
      </c>
      <c r="U59" s="82" t="s">
        <v>53</v>
      </c>
      <c r="V59" s="93"/>
      <c r="W59" s="93"/>
      <c r="X59" s="82" t="s">
        <v>53</v>
      </c>
      <c r="Y59" s="82">
        <v>0</v>
      </c>
      <c r="Z59" s="93"/>
      <c r="AA59" s="126">
        <v>0</v>
      </c>
      <c r="AB59" s="126"/>
      <c r="AC59" s="126"/>
      <c r="AD59" s="126"/>
      <c r="AE59" s="126"/>
      <c r="AF59" s="126">
        <v>0</v>
      </c>
      <c r="AG59" s="126">
        <v>0</v>
      </c>
      <c r="AH59" s="126">
        <v>0</v>
      </c>
      <c r="AI59" s="117" t="s">
        <v>365</v>
      </c>
      <c r="AJ59" s="96" t="s">
        <v>361</v>
      </c>
      <c r="AK59" s="96" t="s">
        <v>359</v>
      </c>
      <c r="AL59" s="96" t="s">
        <v>363</v>
      </c>
      <c r="AM59" s="96" t="s">
        <v>129</v>
      </c>
      <c r="AN59" s="96"/>
      <c r="AO59" s="96" t="s">
        <v>67</v>
      </c>
      <c r="AP59" s="96" t="str">
        <f t="shared" si="23"/>
        <v>PDIF1.DifAClc.phsC.cVal.mag.f</v>
      </c>
      <c r="AQ59" s="96" t="s">
        <v>502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109"/>
      <c r="AZ59" s="93"/>
      <c r="BA59" s="93"/>
      <c r="BB59" s="93"/>
      <c r="BC59" s="93"/>
      <c r="BD59" s="93"/>
      <c r="BE59" s="93"/>
      <c r="BF59" s="93"/>
      <c r="BG59" s="97" t="str">
        <f t="shared" si="24"/>
        <v>description: "Ic диф. (вых)", note: "Дифференциальный ток фазы C", group: "status", minValue: null, maxValue: null, step: null, units: "null", defaultValue: null, eventRegistration: 0</v>
      </c>
    </row>
    <row r="60" spans="1:59" s="83" customFormat="1" ht="15.75" x14ac:dyDescent="0.25">
      <c r="A60" s="92"/>
      <c r="B60" s="129" t="s">
        <v>560</v>
      </c>
      <c r="C60" s="93"/>
      <c r="D60" s="114"/>
      <c r="E60" s="94" t="s">
        <v>356</v>
      </c>
      <c r="F60" s="113" t="s">
        <v>553</v>
      </c>
      <c r="G60" s="113" t="s">
        <v>553</v>
      </c>
      <c r="H60" s="87"/>
      <c r="I60" s="94">
        <f t="shared" si="17"/>
        <v>14</v>
      </c>
      <c r="J60" s="94" t="str">
        <f t="shared" si="18"/>
        <v>Ia торм. (вых)</v>
      </c>
      <c r="K60" s="95" t="s">
        <v>317</v>
      </c>
      <c r="L60" s="108" t="s">
        <v>129</v>
      </c>
      <c r="M60" s="82" t="s">
        <v>51</v>
      </c>
      <c r="N60" s="82" t="s">
        <v>52</v>
      </c>
      <c r="O60" s="82"/>
      <c r="P60" s="101"/>
      <c r="Q60" s="101"/>
      <c r="R60" s="82" t="s">
        <v>53</v>
      </c>
      <c r="S60" s="82" t="s">
        <v>53</v>
      </c>
      <c r="T60" s="82" t="s">
        <v>53</v>
      </c>
      <c r="U60" s="82" t="s">
        <v>53</v>
      </c>
      <c r="V60" s="93"/>
      <c r="W60" s="93"/>
      <c r="X60" s="82" t="s">
        <v>53</v>
      </c>
      <c r="Y60" s="82">
        <v>0</v>
      </c>
      <c r="Z60" s="93"/>
      <c r="AA60" s="126">
        <v>0</v>
      </c>
      <c r="AB60" s="126"/>
      <c r="AC60" s="126"/>
      <c r="AD60" s="126"/>
      <c r="AE60" s="126"/>
      <c r="AF60" s="126">
        <v>0</v>
      </c>
      <c r="AG60" s="126">
        <v>0</v>
      </c>
      <c r="AH60" s="126">
        <v>0</v>
      </c>
      <c r="AI60" s="117" t="s">
        <v>365</v>
      </c>
      <c r="AJ60" s="96" t="s">
        <v>364</v>
      </c>
      <c r="AK60" s="96" t="s">
        <v>359</v>
      </c>
      <c r="AL60" s="96" t="s">
        <v>360</v>
      </c>
      <c r="AM60" s="96" t="s">
        <v>129</v>
      </c>
      <c r="AN60" s="96"/>
      <c r="AO60" s="96" t="s">
        <v>67</v>
      </c>
      <c r="AP60" s="96" t="str">
        <f t="shared" si="19"/>
        <v>PDIF1.RstA.phsA.cVal.mag.f</v>
      </c>
      <c r="AQ60" s="96" t="s">
        <v>502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109"/>
      <c r="AZ60" s="93"/>
      <c r="BA60" s="93"/>
      <c r="BB60" s="93"/>
      <c r="BC60" s="93"/>
      <c r="BD60" s="93"/>
      <c r="BE60" s="93"/>
      <c r="BF60" s="93"/>
      <c r="BG60" s="97" t="str">
        <f t="shared" si="20"/>
        <v>description: "Ia торм. (вых)", note: "Тормозной ток фазы A", group: "status", minValue: null, maxValue: null, step: null, units: "null", defaultValue: null, eventRegistration: 0</v>
      </c>
    </row>
    <row r="61" spans="1:59" s="83" customFormat="1" ht="15.75" x14ac:dyDescent="0.25">
      <c r="A61" s="92"/>
      <c r="B61" s="129" t="s">
        <v>560</v>
      </c>
      <c r="C61" s="93"/>
      <c r="D61" s="114"/>
      <c r="E61" s="94" t="s">
        <v>357</v>
      </c>
      <c r="F61" s="113" t="s">
        <v>554</v>
      </c>
      <c r="G61" s="113" t="s">
        <v>554</v>
      </c>
      <c r="H61" s="87"/>
      <c r="I61" s="94">
        <f t="shared" si="17"/>
        <v>14</v>
      </c>
      <c r="J61" s="94" t="str">
        <f t="shared" si="18"/>
        <v>Ib торм. (вых)</v>
      </c>
      <c r="K61" s="95" t="s">
        <v>318</v>
      </c>
      <c r="L61" s="108" t="s">
        <v>129</v>
      </c>
      <c r="M61" s="82" t="s">
        <v>51</v>
      </c>
      <c r="N61" s="82" t="s">
        <v>52</v>
      </c>
      <c r="O61" s="82"/>
      <c r="P61" s="101"/>
      <c r="Q61" s="101"/>
      <c r="R61" s="82" t="s">
        <v>53</v>
      </c>
      <c r="S61" s="82" t="s">
        <v>53</v>
      </c>
      <c r="T61" s="82" t="s">
        <v>53</v>
      </c>
      <c r="U61" s="82" t="s">
        <v>53</v>
      </c>
      <c r="V61" s="93"/>
      <c r="W61" s="93"/>
      <c r="X61" s="82" t="s">
        <v>53</v>
      </c>
      <c r="Y61" s="82">
        <v>0</v>
      </c>
      <c r="Z61" s="93"/>
      <c r="AA61" s="126">
        <v>0</v>
      </c>
      <c r="AB61" s="126"/>
      <c r="AC61" s="126"/>
      <c r="AD61" s="126"/>
      <c r="AE61" s="126"/>
      <c r="AF61" s="126">
        <v>0</v>
      </c>
      <c r="AG61" s="126">
        <v>0</v>
      </c>
      <c r="AH61" s="126">
        <v>0</v>
      </c>
      <c r="AI61" s="117" t="s">
        <v>365</v>
      </c>
      <c r="AJ61" s="96" t="s">
        <v>364</v>
      </c>
      <c r="AK61" s="96" t="s">
        <v>359</v>
      </c>
      <c r="AL61" s="96" t="s">
        <v>362</v>
      </c>
      <c r="AM61" s="96" t="s">
        <v>129</v>
      </c>
      <c r="AN61" s="96"/>
      <c r="AO61" s="96" t="s">
        <v>67</v>
      </c>
      <c r="AP61" s="96" t="str">
        <f t="shared" si="19"/>
        <v>PDIF1.RstA.phsB.cVal.mag.f</v>
      </c>
      <c r="AQ61" s="96" t="s">
        <v>502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109"/>
      <c r="AZ61" s="93"/>
      <c r="BA61" s="93"/>
      <c r="BB61" s="93"/>
      <c r="BC61" s="93"/>
      <c r="BD61" s="93"/>
      <c r="BE61" s="93"/>
      <c r="BF61" s="93"/>
      <c r="BG61" s="97" t="str">
        <f t="shared" si="20"/>
        <v>description: "Ib торм. (вых)", note: "Тормозной ток фазы B", group: "status", minValue: null, maxValue: null, step: null, units: "null", defaultValue: null, eventRegistration: 0</v>
      </c>
    </row>
    <row r="62" spans="1:59" s="83" customFormat="1" ht="15.75" x14ac:dyDescent="0.25">
      <c r="A62" s="92"/>
      <c r="B62" s="129" t="s">
        <v>560</v>
      </c>
      <c r="C62" s="93"/>
      <c r="D62" s="114"/>
      <c r="E62" s="94" t="s">
        <v>358</v>
      </c>
      <c r="F62" s="113" t="s">
        <v>555</v>
      </c>
      <c r="G62" s="113" t="s">
        <v>555</v>
      </c>
      <c r="H62" s="87"/>
      <c r="I62" s="94">
        <f t="shared" si="17"/>
        <v>14</v>
      </c>
      <c r="J62" s="94" t="str">
        <f t="shared" si="18"/>
        <v>Ic торм. (вых)</v>
      </c>
      <c r="K62" s="95" t="s">
        <v>319</v>
      </c>
      <c r="L62" s="108" t="s">
        <v>129</v>
      </c>
      <c r="M62" s="82" t="s">
        <v>51</v>
      </c>
      <c r="N62" s="82" t="s">
        <v>52</v>
      </c>
      <c r="O62" s="82"/>
      <c r="P62" s="101"/>
      <c r="Q62" s="101"/>
      <c r="R62" s="82" t="s">
        <v>53</v>
      </c>
      <c r="S62" s="82" t="s">
        <v>53</v>
      </c>
      <c r="T62" s="82" t="s">
        <v>53</v>
      </c>
      <c r="U62" s="82" t="s">
        <v>53</v>
      </c>
      <c r="V62" s="93"/>
      <c r="W62" s="93"/>
      <c r="X62" s="82" t="s">
        <v>53</v>
      </c>
      <c r="Y62" s="82">
        <v>0</v>
      </c>
      <c r="Z62" s="93"/>
      <c r="AA62" s="126">
        <v>0</v>
      </c>
      <c r="AB62" s="126"/>
      <c r="AC62" s="126"/>
      <c r="AD62" s="126"/>
      <c r="AE62" s="126"/>
      <c r="AF62" s="126">
        <v>0</v>
      </c>
      <c r="AG62" s="126">
        <v>0</v>
      </c>
      <c r="AH62" s="126">
        <v>0</v>
      </c>
      <c r="AI62" s="117" t="s">
        <v>365</v>
      </c>
      <c r="AJ62" s="96" t="s">
        <v>364</v>
      </c>
      <c r="AK62" s="96" t="s">
        <v>359</v>
      </c>
      <c r="AL62" s="96" t="s">
        <v>363</v>
      </c>
      <c r="AM62" s="96" t="s">
        <v>129</v>
      </c>
      <c r="AN62" s="96"/>
      <c r="AO62" s="96" t="s">
        <v>67</v>
      </c>
      <c r="AP62" s="96" t="str">
        <f t="shared" si="19"/>
        <v>PDIF1.RstA.phsC.cVal.mag.f</v>
      </c>
      <c r="AQ62" s="96" t="s">
        <v>502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109"/>
      <c r="AZ62" s="93"/>
      <c r="BA62" s="93"/>
      <c r="BB62" s="93"/>
      <c r="BC62" s="93"/>
      <c r="BD62" s="93"/>
      <c r="BE62" s="93"/>
      <c r="BF62" s="93"/>
      <c r="BG62" s="97" t="str">
        <f t="shared" si="20"/>
        <v>description: "Ic торм. (вых)", note: "Тормозной ток фазы C", group: "status", minValue: null, maxValue: null, step: null, units: "null", defaultValue: null, eventRegistration: 0</v>
      </c>
    </row>
    <row r="63" spans="1:59" s="17" customFormat="1" ht="15.75" x14ac:dyDescent="0.25">
      <c r="A63" s="3"/>
      <c r="B63" s="129" t="s">
        <v>560</v>
      </c>
      <c r="C63" s="4"/>
      <c r="D63" s="19"/>
      <c r="E63" s="6" t="s">
        <v>78</v>
      </c>
      <c r="F63" s="6" t="s">
        <v>79</v>
      </c>
      <c r="G63" s="6" t="s">
        <v>79</v>
      </c>
      <c r="H63" s="4"/>
      <c r="I63" s="6">
        <f>LEN(F63)</f>
        <v>12</v>
      </c>
      <c r="J63" s="6" t="str">
        <f>IF(LEN(F63)&lt;=$J$1,F63,"")</f>
        <v>Поведение LD</v>
      </c>
      <c r="K63" s="8" t="s">
        <v>80</v>
      </c>
      <c r="L63" s="9" t="s">
        <v>57</v>
      </c>
      <c r="M63" s="11" t="s">
        <v>51</v>
      </c>
      <c r="N63" s="11" t="s">
        <v>52</v>
      </c>
      <c r="O63" s="11"/>
      <c r="P63" s="4"/>
      <c r="Q63" s="4"/>
      <c r="R63" s="11" t="s">
        <v>53</v>
      </c>
      <c r="S63" s="11" t="s">
        <v>53</v>
      </c>
      <c r="T63" s="11" t="s">
        <v>53</v>
      </c>
      <c r="U63" s="11" t="s">
        <v>53</v>
      </c>
      <c r="V63" s="4"/>
      <c r="W63" s="4"/>
      <c r="X63" s="11" t="s">
        <v>53</v>
      </c>
      <c r="Y63" s="11">
        <v>0</v>
      </c>
      <c r="Z63" s="4"/>
      <c r="AA63" s="12">
        <v>0</v>
      </c>
      <c r="AB63" s="12"/>
      <c r="AC63" s="12"/>
      <c r="AD63" s="12"/>
      <c r="AE63" s="12"/>
      <c r="AF63" s="12">
        <v>0</v>
      </c>
      <c r="AG63" s="12">
        <v>0</v>
      </c>
      <c r="AH63" s="12">
        <v>0</v>
      </c>
      <c r="AI63" s="13" t="s">
        <v>95</v>
      </c>
      <c r="AJ63" s="14" t="s">
        <v>111</v>
      </c>
      <c r="AK63" s="14" t="s">
        <v>81</v>
      </c>
      <c r="AL63" s="14" t="s">
        <v>64</v>
      </c>
      <c r="AM63" s="14" t="s">
        <v>65</v>
      </c>
      <c r="AN63" s="14" t="s">
        <v>66</v>
      </c>
      <c r="AO63" s="14" t="s">
        <v>67</v>
      </c>
      <c r="AP63" s="14" t="str">
        <f t="shared" ref="AP63:AP66" si="25">CONCATENATE(AJ63, ".", AL63)</f>
        <v>LLN0.Beh.stVal</v>
      </c>
      <c r="AQ63" s="14" t="s">
        <v>63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15"/>
      <c r="AZ63" s="4"/>
      <c r="BA63" s="4"/>
      <c r="BB63" s="4"/>
      <c r="BC63" s="4"/>
      <c r="BD63" s="4"/>
      <c r="BE63" s="4"/>
      <c r="BF63" s="4"/>
      <c r="BG63" s="20" t="str">
        <f>CONCATENATE("description: """,F63,"""", ", ", "note: """,E63,"""",", ","group: """, B63, """",", ","minValue: ", S63,", ","maxValue: ", T63,", ","step: ", U63,", ","units: """, R63, """",", ","defaultValue: ", X63,", ","eventRegistration: ", Y63,)</f>
        <v>description: "Поведение LD", note: "Индикация поведения логического устройства", group: "status", minValue: null, maxValue: null, step: null, units: "null", defaultValue: null, eventRegistration: 0</v>
      </c>
    </row>
    <row r="64" spans="1:59" s="17" customFormat="1" ht="15.75" x14ac:dyDescent="0.25">
      <c r="A64" s="3"/>
      <c r="B64" s="129" t="s">
        <v>560</v>
      </c>
      <c r="C64" s="4"/>
      <c r="D64" s="3"/>
      <c r="E64" s="6" t="s">
        <v>82</v>
      </c>
      <c r="F64" s="6" t="s">
        <v>83</v>
      </c>
      <c r="G64" s="6" t="s">
        <v>83</v>
      </c>
      <c r="H64" s="4"/>
      <c r="I64" s="6">
        <f>LEN(F64)</f>
        <v>14</v>
      </c>
      <c r="J64" s="6" t="str">
        <f>IF(LEN(F64)&lt;=$J$1,F64,"")</f>
        <v>Исправность LD</v>
      </c>
      <c r="K64" s="8" t="s">
        <v>84</v>
      </c>
      <c r="L64" s="9" t="s">
        <v>57</v>
      </c>
      <c r="M64" s="11" t="s">
        <v>51</v>
      </c>
      <c r="N64" s="11" t="s">
        <v>52</v>
      </c>
      <c r="O64" s="11"/>
      <c r="P64" s="21"/>
      <c r="Q64" s="21"/>
      <c r="R64" s="11" t="s">
        <v>53</v>
      </c>
      <c r="S64" s="11" t="s">
        <v>53</v>
      </c>
      <c r="T64" s="11" t="s">
        <v>53</v>
      </c>
      <c r="U64" s="11" t="s">
        <v>53</v>
      </c>
      <c r="V64" s="4"/>
      <c r="W64" s="4"/>
      <c r="X64" s="11" t="s">
        <v>53</v>
      </c>
      <c r="Y64" s="11">
        <v>0</v>
      </c>
      <c r="Z64" s="4"/>
      <c r="AA64" s="12">
        <v>0</v>
      </c>
      <c r="AB64" s="12"/>
      <c r="AC64" s="12"/>
      <c r="AD64" s="12"/>
      <c r="AE64" s="12"/>
      <c r="AF64" s="12">
        <v>0</v>
      </c>
      <c r="AG64" s="12">
        <v>0</v>
      </c>
      <c r="AH64" s="12">
        <v>0</v>
      </c>
      <c r="AI64" s="13" t="s">
        <v>95</v>
      </c>
      <c r="AJ64" s="14" t="s">
        <v>112</v>
      </c>
      <c r="AK64" s="14" t="s">
        <v>81</v>
      </c>
      <c r="AL64" s="14" t="s">
        <v>64</v>
      </c>
      <c r="AM64" s="14" t="s">
        <v>65</v>
      </c>
      <c r="AN64" s="14" t="s">
        <v>85</v>
      </c>
      <c r="AO64" s="14" t="s">
        <v>67</v>
      </c>
      <c r="AP64" s="14" t="str">
        <f t="shared" si="25"/>
        <v>LLN0.Health.stVal</v>
      </c>
      <c r="AQ64" s="14" t="s">
        <v>63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15"/>
      <c r="AZ64" s="4"/>
      <c r="BA64" s="4"/>
      <c r="BB64" s="4"/>
      <c r="BC64" s="4"/>
      <c r="BD64" s="4"/>
      <c r="BE64" s="4"/>
      <c r="BF64" s="4"/>
      <c r="BG64" s="20" t="str">
        <f>CONCATENATE("description: """,F64,"""", ", ", "note: """,E64,"""",", ","group: """, B64, """",", ","minValue: ", S64,", ","maxValue: ", T64,", ","step: ", U64,", ","units: """, R64, """",", ","defaultValue: ", X64,", ","eventRegistration: ", Y64,)</f>
        <v>description: "Исправность LD", note: "Индикация исправности логического устройства", group: "status", minValue: null, maxValue: null, step: null, units: "null", defaultValue: null, eventRegistration: 0</v>
      </c>
    </row>
    <row r="65" spans="1:60" s="83" customFormat="1" ht="15.75" x14ac:dyDescent="0.25">
      <c r="A65" s="92"/>
      <c r="B65" s="129" t="s">
        <v>560</v>
      </c>
      <c r="C65" s="93"/>
      <c r="D65" s="114" t="s">
        <v>147</v>
      </c>
      <c r="E65" s="94" t="s">
        <v>332</v>
      </c>
      <c r="F65" s="94" t="s">
        <v>86</v>
      </c>
      <c r="G65" s="94" t="s">
        <v>86</v>
      </c>
      <c r="H65" s="93"/>
      <c r="I65" s="94">
        <f>LEN(F65)</f>
        <v>9</v>
      </c>
      <c r="J65" s="94" t="str">
        <f>IF(LEN(F65)&lt;=$J$1,F65,"")</f>
        <v>Поведение</v>
      </c>
      <c r="K65" s="95" t="s">
        <v>320</v>
      </c>
      <c r="L65" s="108" t="s">
        <v>57</v>
      </c>
      <c r="M65" s="82" t="s">
        <v>51</v>
      </c>
      <c r="N65" s="82" t="s">
        <v>52</v>
      </c>
      <c r="O65" s="82"/>
      <c r="P65" s="93"/>
      <c r="Q65" s="93"/>
      <c r="R65" s="82" t="s">
        <v>53</v>
      </c>
      <c r="S65" s="82" t="s">
        <v>53</v>
      </c>
      <c r="T65" s="82" t="s">
        <v>53</v>
      </c>
      <c r="U65" s="82" t="s">
        <v>53</v>
      </c>
      <c r="V65" s="93"/>
      <c r="W65" s="93"/>
      <c r="X65" s="82" t="s">
        <v>53</v>
      </c>
      <c r="Y65" s="82">
        <v>0</v>
      </c>
      <c r="Z65" s="93"/>
      <c r="AA65" s="126">
        <v>0</v>
      </c>
      <c r="AB65" s="126"/>
      <c r="AC65" s="126"/>
      <c r="AD65" s="126"/>
      <c r="AE65" s="126"/>
      <c r="AF65" s="126">
        <v>0</v>
      </c>
      <c r="AG65" s="126">
        <v>0</v>
      </c>
      <c r="AH65" s="126">
        <v>0</v>
      </c>
      <c r="AI65" s="117" t="s">
        <v>365</v>
      </c>
      <c r="AJ65" s="96" t="s">
        <v>378</v>
      </c>
      <c r="AK65" s="96" t="s">
        <v>81</v>
      </c>
      <c r="AL65" s="96" t="s">
        <v>64</v>
      </c>
      <c r="AM65" s="96" t="s">
        <v>65</v>
      </c>
      <c r="AN65" s="96" t="s">
        <v>66</v>
      </c>
      <c r="AO65" s="96" t="s">
        <v>67</v>
      </c>
      <c r="AP65" s="96" t="str">
        <f t="shared" si="25"/>
        <v>PDIF1.Beh.stVal</v>
      </c>
      <c r="AQ65" s="96" t="s">
        <v>63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109"/>
      <c r="AZ65" s="93"/>
      <c r="BA65" s="93"/>
      <c r="BB65" s="93"/>
      <c r="BC65" s="93"/>
      <c r="BD65" s="93"/>
      <c r="BE65" s="93"/>
      <c r="BF65" s="93"/>
      <c r="BG65" s="97" t="str">
        <f>CONCATENATE("description: """,F65,"""", ", ", "note: """,E65,"""",", ","group: """, B65, """",", ","minValue: ", S65,", ","maxValue: ", T65,", ","step: ", U65,", ","units: """, R65, """",", ","defaultValue: ", X65,", ","eventRegistration: ", Y65,)</f>
        <v>description: "Поведение", note: "Индикация поведения логического узла ДТЗт", group: "status", minValue: null, maxValue: null, step: null, units: "null", defaultValue: null, eventRegistration: 0</v>
      </c>
    </row>
    <row r="66" spans="1:60" s="83" customFormat="1" ht="15.75" x14ac:dyDescent="0.25">
      <c r="A66" s="92"/>
      <c r="B66" s="129" t="s">
        <v>560</v>
      </c>
      <c r="C66" s="93"/>
      <c r="D66" s="114" t="s">
        <v>147</v>
      </c>
      <c r="E66" s="94" t="s">
        <v>333</v>
      </c>
      <c r="F66" s="94" t="s">
        <v>87</v>
      </c>
      <c r="G66" s="94" t="s">
        <v>87</v>
      </c>
      <c r="H66" s="93"/>
      <c r="I66" s="94">
        <f>LEN(F66)</f>
        <v>11</v>
      </c>
      <c r="J66" s="94" t="str">
        <f>IF(LEN(F66)&lt;=$J$1,F66,"")</f>
        <v>Исправность</v>
      </c>
      <c r="K66" s="95" t="s">
        <v>321</v>
      </c>
      <c r="L66" s="108" t="s">
        <v>57</v>
      </c>
      <c r="M66" s="82" t="s">
        <v>51</v>
      </c>
      <c r="N66" s="82" t="s">
        <v>52</v>
      </c>
      <c r="O66" s="82"/>
      <c r="P66" s="101"/>
      <c r="Q66" s="101"/>
      <c r="R66" s="82" t="s">
        <v>53</v>
      </c>
      <c r="S66" s="82" t="s">
        <v>53</v>
      </c>
      <c r="T66" s="82" t="s">
        <v>53</v>
      </c>
      <c r="U66" s="82" t="s">
        <v>53</v>
      </c>
      <c r="V66" s="93"/>
      <c r="W66" s="93"/>
      <c r="X66" s="82" t="s">
        <v>53</v>
      </c>
      <c r="Y66" s="82">
        <v>0</v>
      </c>
      <c r="Z66" s="93"/>
      <c r="AA66" s="126">
        <v>0</v>
      </c>
      <c r="AB66" s="126"/>
      <c r="AC66" s="126"/>
      <c r="AD66" s="126"/>
      <c r="AE66" s="126"/>
      <c r="AF66" s="126">
        <v>0</v>
      </c>
      <c r="AG66" s="126">
        <v>0</v>
      </c>
      <c r="AH66" s="126">
        <v>0</v>
      </c>
      <c r="AI66" s="117" t="s">
        <v>365</v>
      </c>
      <c r="AJ66" s="96" t="s">
        <v>379</v>
      </c>
      <c r="AK66" s="96" t="s">
        <v>81</v>
      </c>
      <c r="AL66" s="96" t="s">
        <v>64</v>
      </c>
      <c r="AM66" s="96" t="s">
        <v>65</v>
      </c>
      <c r="AN66" s="96" t="s">
        <v>85</v>
      </c>
      <c r="AO66" s="96" t="s">
        <v>67</v>
      </c>
      <c r="AP66" s="96" t="str">
        <f t="shared" si="25"/>
        <v>PDIF1.Health.stVal</v>
      </c>
      <c r="AQ66" s="96" t="s">
        <v>63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109"/>
      <c r="AZ66" s="93"/>
      <c r="BA66" s="93"/>
      <c r="BB66" s="93"/>
      <c r="BC66" s="93"/>
      <c r="BD66" s="93"/>
      <c r="BE66" s="93"/>
      <c r="BF66" s="93"/>
      <c r="BG66" s="97" t="str">
        <f>CONCATENATE("description: """,F66,"""", ", ", "note: """,E66,"""",", ","group: """, B66, """",", ","minValue: ", S66,", ","maxValue: ", T66,", ","step: ", U66,", ","units: """, R66, """",", ","defaultValue: ", X66,", ","eventRegistration: ", Y66,)</f>
        <v>description: "Исправность", note: "Индикация исправности логического узла ДТЗт", group: "status", minValue: null, maxValue: null, step: null, units: "null", defaultValue: null, eventRegistration: 0</v>
      </c>
    </row>
    <row r="67" spans="1:60" s="17" customFormat="1" ht="15.75" x14ac:dyDescent="0.25">
      <c r="A67" s="3"/>
      <c r="B67" s="129" t="s">
        <v>560</v>
      </c>
      <c r="C67" s="4"/>
      <c r="D67" s="44" t="s">
        <v>157</v>
      </c>
      <c r="E67" s="6" t="s">
        <v>334</v>
      </c>
      <c r="F67" s="6" t="s">
        <v>86</v>
      </c>
      <c r="G67" s="6" t="s">
        <v>86</v>
      </c>
      <c r="H67" s="4"/>
      <c r="I67" s="6">
        <f t="shared" ref="I67:I68" si="26">LEN(F67)</f>
        <v>9</v>
      </c>
      <c r="J67" s="6" t="str">
        <f t="shared" ref="J67:J68" si="27">IF(LEN(F67)&lt;=$J$1,F67,"")</f>
        <v>Поведение</v>
      </c>
      <c r="K67" s="8" t="s">
        <v>322</v>
      </c>
      <c r="L67" s="9" t="s">
        <v>57</v>
      </c>
      <c r="M67" s="11" t="s">
        <v>51</v>
      </c>
      <c r="N67" s="11" t="s">
        <v>52</v>
      </c>
      <c r="O67" s="11"/>
      <c r="P67" s="4"/>
      <c r="Q67" s="4"/>
      <c r="R67" s="11" t="s">
        <v>53</v>
      </c>
      <c r="S67" s="11" t="s">
        <v>53</v>
      </c>
      <c r="T67" s="11" t="s">
        <v>53</v>
      </c>
      <c r="U67" s="11" t="s">
        <v>53</v>
      </c>
      <c r="V67" s="4"/>
      <c r="W67" s="4"/>
      <c r="X67" s="11" t="s">
        <v>53</v>
      </c>
      <c r="Y67" s="11">
        <v>0</v>
      </c>
      <c r="Z67" s="4"/>
      <c r="AA67" s="12">
        <v>0</v>
      </c>
      <c r="AB67" s="12"/>
      <c r="AC67" s="12"/>
      <c r="AD67" s="12"/>
      <c r="AE67" s="12"/>
      <c r="AF67" s="12">
        <v>0</v>
      </c>
      <c r="AG67" s="12">
        <v>0</v>
      </c>
      <c r="AH67" s="12">
        <v>0</v>
      </c>
      <c r="AI67" s="13" t="s">
        <v>366</v>
      </c>
      <c r="AJ67" s="14" t="s">
        <v>380</v>
      </c>
      <c r="AK67" s="14" t="s">
        <v>81</v>
      </c>
      <c r="AL67" s="14" t="s">
        <v>64</v>
      </c>
      <c r="AM67" s="14" t="s">
        <v>65</v>
      </c>
      <c r="AN67" s="14" t="s">
        <v>66</v>
      </c>
      <c r="AO67" s="14" t="s">
        <v>67</v>
      </c>
      <c r="AP67" s="14" t="str">
        <f t="shared" ref="AP67:AP70" si="28">CONCATENATE(AJ67, ".", AL67)</f>
        <v>PDIF2.Beh.stVal</v>
      </c>
      <c r="AQ67" s="14" t="s">
        <v>63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15"/>
      <c r="AZ67" s="4"/>
      <c r="BA67" s="4"/>
      <c r="BB67" s="4"/>
      <c r="BC67" s="4"/>
      <c r="BD67" s="4"/>
      <c r="BE67" s="4"/>
      <c r="BF67" s="4"/>
      <c r="BG67" s="20" t="str">
        <f t="shared" ref="BG67:BG68" si="29">CONCATENATE("description: """,F67,"""", ", ", "note: """,E67,"""",", ","group: """, B67, """",", ","minValue: ", S67,", ","maxValue: ", T67,", ","step: ", U67,", ","units: """, R67, """",", ","defaultValue: ", X67,", ","eventRegistration: ", Y67,)</f>
        <v>description: "Поведение", note: "Индикация поведения логического узла ДТО", group: "status", minValue: null, maxValue: null, step: null, units: "null", defaultValue: null, eventRegistration: 0</v>
      </c>
    </row>
    <row r="68" spans="1:60" s="17" customFormat="1" ht="15.75" x14ac:dyDescent="0.25">
      <c r="A68" s="3"/>
      <c r="B68" s="129" t="s">
        <v>560</v>
      </c>
      <c r="C68" s="4"/>
      <c r="D68" s="44" t="s">
        <v>157</v>
      </c>
      <c r="E68" s="6" t="s">
        <v>335</v>
      </c>
      <c r="F68" s="6" t="s">
        <v>87</v>
      </c>
      <c r="G68" s="6" t="s">
        <v>87</v>
      </c>
      <c r="H68" s="4"/>
      <c r="I68" s="6">
        <f t="shared" si="26"/>
        <v>11</v>
      </c>
      <c r="J68" s="6" t="str">
        <f t="shared" si="27"/>
        <v>Исправность</v>
      </c>
      <c r="K68" s="8" t="s">
        <v>323</v>
      </c>
      <c r="L68" s="9" t="s">
        <v>57</v>
      </c>
      <c r="M68" s="11" t="s">
        <v>51</v>
      </c>
      <c r="N68" s="11" t="s">
        <v>52</v>
      </c>
      <c r="O68" s="11"/>
      <c r="P68" s="21"/>
      <c r="Q68" s="21"/>
      <c r="R68" s="11" t="s">
        <v>53</v>
      </c>
      <c r="S68" s="11" t="s">
        <v>53</v>
      </c>
      <c r="T68" s="11" t="s">
        <v>53</v>
      </c>
      <c r="U68" s="11" t="s">
        <v>53</v>
      </c>
      <c r="V68" s="4"/>
      <c r="W68" s="4"/>
      <c r="X68" s="11" t="s">
        <v>53</v>
      </c>
      <c r="Y68" s="11">
        <v>0</v>
      </c>
      <c r="Z68" s="4"/>
      <c r="AA68" s="12">
        <v>0</v>
      </c>
      <c r="AB68" s="12"/>
      <c r="AC68" s="12"/>
      <c r="AD68" s="12"/>
      <c r="AE68" s="12"/>
      <c r="AF68" s="12">
        <v>0</v>
      </c>
      <c r="AG68" s="12">
        <v>0</v>
      </c>
      <c r="AH68" s="12">
        <v>0</v>
      </c>
      <c r="AI68" s="13" t="s">
        <v>366</v>
      </c>
      <c r="AJ68" s="14" t="s">
        <v>381</v>
      </c>
      <c r="AK68" s="14" t="s">
        <v>81</v>
      </c>
      <c r="AL68" s="14" t="s">
        <v>64</v>
      </c>
      <c r="AM68" s="14" t="s">
        <v>65</v>
      </c>
      <c r="AN68" s="14" t="s">
        <v>85</v>
      </c>
      <c r="AO68" s="14" t="s">
        <v>67</v>
      </c>
      <c r="AP68" s="14" t="str">
        <f t="shared" si="28"/>
        <v>PDIF2.Health.stVal</v>
      </c>
      <c r="AQ68" s="14" t="s">
        <v>63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15"/>
      <c r="AZ68" s="4"/>
      <c r="BA68" s="4"/>
      <c r="BB68" s="4"/>
      <c r="BC68" s="4"/>
      <c r="BD68" s="4"/>
      <c r="BE68" s="4"/>
      <c r="BF68" s="4"/>
      <c r="BG68" s="20" t="str">
        <f t="shared" si="29"/>
        <v>description: "Исправность", note: "Индикация исправности логического узла ДТО", group: "status", minValue: null, maxValue: null, step: null, units: "null", defaultValue: null, eventRegistration: 0</v>
      </c>
    </row>
    <row r="69" spans="1:60" s="83" customFormat="1" ht="15.75" x14ac:dyDescent="0.25">
      <c r="A69" s="92"/>
      <c r="B69" s="129" t="s">
        <v>560</v>
      </c>
      <c r="C69" s="93"/>
      <c r="D69" s="114" t="s">
        <v>286</v>
      </c>
      <c r="E69" s="94" t="s">
        <v>336</v>
      </c>
      <c r="F69" s="94" t="s">
        <v>86</v>
      </c>
      <c r="G69" s="94" t="s">
        <v>86</v>
      </c>
      <c r="H69" s="93"/>
      <c r="I69" s="94">
        <f>LEN(F69)</f>
        <v>9</v>
      </c>
      <c r="J69" s="94" t="str">
        <f>IF(LEN(F69)&lt;=$J$1,F69,"")</f>
        <v>Поведение</v>
      </c>
      <c r="K69" s="95" t="s">
        <v>324</v>
      </c>
      <c r="L69" s="108" t="s">
        <v>57</v>
      </c>
      <c r="M69" s="82" t="s">
        <v>51</v>
      </c>
      <c r="N69" s="82" t="s">
        <v>52</v>
      </c>
      <c r="O69" s="82"/>
      <c r="P69" s="93"/>
      <c r="Q69" s="93"/>
      <c r="R69" s="82" t="s">
        <v>53</v>
      </c>
      <c r="S69" s="82" t="s">
        <v>53</v>
      </c>
      <c r="T69" s="82" t="s">
        <v>53</v>
      </c>
      <c r="U69" s="82" t="s">
        <v>53</v>
      </c>
      <c r="V69" s="93"/>
      <c r="W69" s="93"/>
      <c r="X69" s="82" t="s">
        <v>53</v>
      </c>
      <c r="Y69" s="82">
        <v>0</v>
      </c>
      <c r="Z69" s="93"/>
      <c r="AA69" s="126">
        <v>0</v>
      </c>
      <c r="AB69" s="126"/>
      <c r="AC69" s="126"/>
      <c r="AD69" s="126"/>
      <c r="AE69" s="126"/>
      <c r="AF69" s="126">
        <v>0</v>
      </c>
      <c r="AG69" s="126">
        <v>0</v>
      </c>
      <c r="AH69" s="126">
        <v>0</v>
      </c>
      <c r="AI69" s="117" t="s">
        <v>374</v>
      </c>
      <c r="AJ69" s="96" t="s">
        <v>382</v>
      </c>
      <c r="AK69" s="96" t="s">
        <v>81</v>
      </c>
      <c r="AL69" s="96" t="s">
        <v>64</v>
      </c>
      <c r="AM69" s="96" t="s">
        <v>65</v>
      </c>
      <c r="AN69" s="96" t="s">
        <v>66</v>
      </c>
      <c r="AO69" s="96" t="s">
        <v>67</v>
      </c>
      <c r="AP69" s="96" t="str">
        <f t="shared" si="28"/>
        <v>HF2PHAR1.Beh.stVal</v>
      </c>
      <c r="AQ69" s="96" t="s">
        <v>63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109"/>
      <c r="AZ69" s="93"/>
      <c r="BA69" s="93"/>
      <c r="BB69" s="93"/>
      <c r="BC69" s="93"/>
      <c r="BD69" s="93"/>
      <c r="BE69" s="93"/>
      <c r="BF69" s="93"/>
      <c r="BG69" s="97" t="str">
        <f>CONCATENATE("description: """,F69,"""", ", ", "note: """,E69,"""",", ","group: """, B69, """",", ","minValue: ", S69,", ","maxValue: ", T69,", ","step: ", U69,", ","units: """, R69, """",", ","defaultValue: ", X69,", ","eventRegistration: ", Y69,)</f>
        <v>description: "Поведение", note: "Индикация поведения логического узла Д2Г", group: "status", minValue: null, maxValue: null, step: null, units: "null", defaultValue: null, eventRegistration: 0</v>
      </c>
    </row>
    <row r="70" spans="1:60" s="83" customFormat="1" ht="15.75" x14ac:dyDescent="0.25">
      <c r="A70" s="92"/>
      <c r="B70" s="129" t="s">
        <v>560</v>
      </c>
      <c r="C70" s="93"/>
      <c r="D70" s="114" t="s">
        <v>286</v>
      </c>
      <c r="E70" s="94" t="s">
        <v>337</v>
      </c>
      <c r="F70" s="94" t="s">
        <v>87</v>
      </c>
      <c r="G70" s="94" t="s">
        <v>87</v>
      </c>
      <c r="H70" s="93"/>
      <c r="I70" s="94">
        <f>LEN(F70)</f>
        <v>11</v>
      </c>
      <c r="J70" s="94" t="str">
        <f>IF(LEN(F70)&lt;=$J$1,F70,"")</f>
        <v>Исправность</v>
      </c>
      <c r="K70" s="95" t="s">
        <v>325</v>
      </c>
      <c r="L70" s="108" t="s">
        <v>57</v>
      </c>
      <c r="M70" s="82" t="s">
        <v>51</v>
      </c>
      <c r="N70" s="82" t="s">
        <v>52</v>
      </c>
      <c r="O70" s="82"/>
      <c r="P70" s="101"/>
      <c r="Q70" s="101"/>
      <c r="R70" s="82" t="s">
        <v>53</v>
      </c>
      <c r="S70" s="82" t="s">
        <v>53</v>
      </c>
      <c r="T70" s="82" t="s">
        <v>53</v>
      </c>
      <c r="U70" s="82" t="s">
        <v>53</v>
      </c>
      <c r="V70" s="93"/>
      <c r="W70" s="93"/>
      <c r="X70" s="82" t="s">
        <v>53</v>
      </c>
      <c r="Y70" s="82">
        <v>0</v>
      </c>
      <c r="Z70" s="93"/>
      <c r="AA70" s="126">
        <v>0</v>
      </c>
      <c r="AB70" s="126"/>
      <c r="AC70" s="126"/>
      <c r="AD70" s="126"/>
      <c r="AE70" s="126"/>
      <c r="AF70" s="126">
        <v>0</v>
      </c>
      <c r="AG70" s="126">
        <v>0</v>
      </c>
      <c r="AH70" s="126">
        <v>0</v>
      </c>
      <c r="AI70" s="117" t="s">
        <v>374</v>
      </c>
      <c r="AJ70" s="96" t="s">
        <v>383</v>
      </c>
      <c r="AK70" s="96" t="s">
        <v>81</v>
      </c>
      <c r="AL70" s="96" t="s">
        <v>64</v>
      </c>
      <c r="AM70" s="96" t="s">
        <v>65</v>
      </c>
      <c r="AN70" s="96" t="s">
        <v>85</v>
      </c>
      <c r="AO70" s="96" t="s">
        <v>67</v>
      </c>
      <c r="AP70" s="96" t="str">
        <f t="shared" si="28"/>
        <v>HF2PHAR1.Health.stVal</v>
      </c>
      <c r="AQ70" s="96" t="s">
        <v>63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109"/>
      <c r="AZ70" s="93"/>
      <c r="BA70" s="93"/>
      <c r="BB70" s="93"/>
      <c r="BC70" s="93"/>
      <c r="BD70" s="93"/>
      <c r="BE70" s="93"/>
      <c r="BF70" s="93"/>
      <c r="BG70" s="97" t="str">
        <f>CONCATENATE("description: """,F70,"""", ", ", "note: """,E70,"""",", ","group: """, B70, """",", ","minValue: ", S70,", ","maxValue: ", T70,", ","step: ", U70,", ","units: """, R70, """",", ","defaultValue: ", X70,", ","eventRegistration: ", Y70,)</f>
        <v>description: "Исправность", note: "Индикация исправности логического узла Д2Г", group: "status", minValue: null, maxValue: null, step: null, units: "null", defaultValue: null, eventRegistration: 0</v>
      </c>
    </row>
    <row r="71" spans="1:60" s="17" customFormat="1" ht="15.75" x14ac:dyDescent="0.25">
      <c r="A71" s="3"/>
      <c r="B71" s="129" t="s">
        <v>560</v>
      </c>
      <c r="C71" s="4"/>
      <c r="D71" s="44" t="s">
        <v>291</v>
      </c>
      <c r="E71" s="6" t="s">
        <v>338</v>
      </c>
      <c r="F71" s="6" t="s">
        <v>86</v>
      </c>
      <c r="G71" s="6" t="s">
        <v>86</v>
      </c>
      <c r="H71" s="4"/>
      <c r="I71" s="6">
        <f t="shared" ref="I71:I72" si="30">LEN(F71)</f>
        <v>9</v>
      </c>
      <c r="J71" s="6" t="str">
        <f t="shared" ref="J71:J72" si="31">IF(LEN(F71)&lt;=$J$1,F71,"")</f>
        <v>Поведение</v>
      </c>
      <c r="K71" s="8" t="s">
        <v>326</v>
      </c>
      <c r="L71" s="9" t="s">
        <v>57</v>
      </c>
      <c r="M71" s="11" t="s">
        <v>51</v>
      </c>
      <c r="N71" s="11" t="s">
        <v>52</v>
      </c>
      <c r="O71" s="11"/>
      <c r="P71" s="4"/>
      <c r="Q71" s="4"/>
      <c r="R71" s="11" t="s">
        <v>53</v>
      </c>
      <c r="S71" s="11" t="s">
        <v>53</v>
      </c>
      <c r="T71" s="11" t="s">
        <v>53</v>
      </c>
      <c r="U71" s="11" t="s">
        <v>53</v>
      </c>
      <c r="V71" s="4"/>
      <c r="W71" s="4"/>
      <c r="X71" s="11" t="s">
        <v>53</v>
      </c>
      <c r="Y71" s="11">
        <v>0</v>
      </c>
      <c r="Z71" s="4"/>
      <c r="AA71" s="12">
        <v>0</v>
      </c>
      <c r="AB71" s="12"/>
      <c r="AC71" s="12"/>
      <c r="AD71" s="12"/>
      <c r="AE71" s="12"/>
      <c r="AF71" s="12">
        <v>0</v>
      </c>
      <c r="AG71" s="12">
        <v>0</v>
      </c>
      <c r="AH71" s="12">
        <v>0</v>
      </c>
      <c r="AI71" s="13" t="s">
        <v>375</v>
      </c>
      <c r="AJ71" s="14" t="s">
        <v>384</v>
      </c>
      <c r="AK71" s="14" t="s">
        <v>81</v>
      </c>
      <c r="AL71" s="14" t="s">
        <v>64</v>
      </c>
      <c r="AM71" s="14" t="s">
        <v>65</v>
      </c>
      <c r="AN71" s="14" t="s">
        <v>66</v>
      </c>
      <c r="AO71" s="14" t="s">
        <v>67</v>
      </c>
      <c r="AP71" s="14" t="str">
        <f t="shared" ref="AP71:AP76" si="32">CONCATENATE(AJ71, ".", AL71)</f>
        <v>HF5PHAR1.Beh.stVal</v>
      </c>
      <c r="AQ71" s="14" t="s">
        <v>63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15"/>
      <c r="AZ71" s="4"/>
      <c r="BA71" s="4"/>
      <c r="BB71" s="4"/>
      <c r="BC71" s="4"/>
      <c r="BD71" s="4"/>
      <c r="BE71" s="4"/>
      <c r="BF71" s="4"/>
      <c r="BG71" s="20" t="str">
        <f t="shared" ref="BG71:BG72" si="33">CONCATENATE("description: """,F71,"""", ", ", "note: """,E71,"""",", ","group: """, B71, """",", ","minValue: ", S71,", ","maxValue: ", T71,", ","step: ", U71,", ","units: """, R71, """",", ","defaultValue: ", X71,", ","eventRegistration: ", Y71,)</f>
        <v>description: "Поведение", note: "Индикация поведения логического узла Д5Г", group: "status", minValue: null, maxValue: null, step: null, units: "null", defaultValue: null, eventRegistration: 0</v>
      </c>
    </row>
    <row r="72" spans="1:60" s="17" customFormat="1" ht="15.75" x14ac:dyDescent="0.25">
      <c r="A72" s="3"/>
      <c r="B72" s="129" t="s">
        <v>560</v>
      </c>
      <c r="C72" s="4"/>
      <c r="D72" s="44" t="s">
        <v>291</v>
      </c>
      <c r="E72" s="6" t="s">
        <v>339</v>
      </c>
      <c r="F72" s="6" t="s">
        <v>87</v>
      </c>
      <c r="G72" s="6" t="s">
        <v>87</v>
      </c>
      <c r="H72" s="4"/>
      <c r="I72" s="6">
        <f t="shared" si="30"/>
        <v>11</v>
      </c>
      <c r="J72" s="6" t="str">
        <f t="shared" si="31"/>
        <v>Исправность</v>
      </c>
      <c r="K72" s="8" t="s">
        <v>327</v>
      </c>
      <c r="L72" s="9" t="s">
        <v>57</v>
      </c>
      <c r="M72" s="11" t="s">
        <v>51</v>
      </c>
      <c r="N72" s="11" t="s">
        <v>52</v>
      </c>
      <c r="O72" s="11"/>
      <c r="P72" s="21"/>
      <c r="Q72" s="21"/>
      <c r="R72" s="11" t="s">
        <v>53</v>
      </c>
      <c r="S72" s="11" t="s">
        <v>53</v>
      </c>
      <c r="T72" s="11" t="s">
        <v>53</v>
      </c>
      <c r="U72" s="11" t="s">
        <v>53</v>
      </c>
      <c r="V72" s="4"/>
      <c r="W72" s="4"/>
      <c r="X72" s="11" t="s">
        <v>53</v>
      </c>
      <c r="Y72" s="11">
        <v>0</v>
      </c>
      <c r="Z72" s="4"/>
      <c r="AA72" s="12">
        <v>0</v>
      </c>
      <c r="AB72" s="12"/>
      <c r="AC72" s="12"/>
      <c r="AD72" s="12"/>
      <c r="AE72" s="12"/>
      <c r="AF72" s="12">
        <v>0</v>
      </c>
      <c r="AG72" s="12">
        <v>0</v>
      </c>
      <c r="AH72" s="12">
        <v>0</v>
      </c>
      <c r="AI72" s="13" t="s">
        <v>375</v>
      </c>
      <c r="AJ72" s="14" t="s">
        <v>385</v>
      </c>
      <c r="AK72" s="14" t="s">
        <v>81</v>
      </c>
      <c r="AL72" s="14" t="s">
        <v>64</v>
      </c>
      <c r="AM72" s="14" t="s">
        <v>65</v>
      </c>
      <c r="AN72" s="14" t="s">
        <v>85</v>
      </c>
      <c r="AO72" s="14" t="s">
        <v>67</v>
      </c>
      <c r="AP72" s="14" t="str">
        <f t="shared" si="32"/>
        <v>HF5PHAR1.Health.stVal</v>
      </c>
      <c r="AQ72" s="14" t="s">
        <v>63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15"/>
      <c r="AZ72" s="4"/>
      <c r="BA72" s="4"/>
      <c r="BB72" s="4"/>
      <c r="BC72" s="4"/>
      <c r="BD72" s="4"/>
      <c r="BE72" s="4"/>
      <c r="BF72" s="4"/>
      <c r="BG72" s="20" t="str">
        <f t="shared" si="33"/>
        <v>description: "Исправность", note: "Индикация исправности логического узла Д5Г", group: "status", minValue: null, maxValue: null, step: null, units: "null", defaultValue: null, eventRegistration: 0</v>
      </c>
    </row>
    <row r="73" spans="1:60" s="83" customFormat="1" ht="15.75" x14ac:dyDescent="0.25">
      <c r="A73" s="92"/>
      <c r="B73" s="129" t="s">
        <v>560</v>
      </c>
      <c r="C73" s="93"/>
      <c r="D73" s="114" t="s">
        <v>308</v>
      </c>
      <c r="E73" s="94" t="s">
        <v>340</v>
      </c>
      <c r="F73" s="94" t="s">
        <v>86</v>
      </c>
      <c r="G73" s="94" t="s">
        <v>86</v>
      </c>
      <c r="H73" s="93"/>
      <c r="I73" s="94">
        <f>LEN(F73)</f>
        <v>9</v>
      </c>
      <c r="J73" s="94" t="str">
        <f>IF(LEN(F73)&lt;=$J$1,F73,"")</f>
        <v>Поведение</v>
      </c>
      <c r="K73" s="95" t="s">
        <v>328</v>
      </c>
      <c r="L73" s="108" t="s">
        <v>57</v>
      </c>
      <c r="M73" s="82" t="s">
        <v>51</v>
      </c>
      <c r="N73" s="82" t="s">
        <v>52</v>
      </c>
      <c r="O73" s="82"/>
      <c r="P73" s="93"/>
      <c r="Q73" s="93"/>
      <c r="R73" s="82" t="s">
        <v>53</v>
      </c>
      <c r="S73" s="82" t="s">
        <v>53</v>
      </c>
      <c r="T73" s="82" t="s">
        <v>53</v>
      </c>
      <c r="U73" s="82" t="s">
        <v>53</v>
      </c>
      <c r="V73" s="93"/>
      <c r="W73" s="93"/>
      <c r="X73" s="82" t="s">
        <v>53</v>
      </c>
      <c r="Y73" s="82">
        <v>0</v>
      </c>
      <c r="Z73" s="93"/>
      <c r="AA73" s="126">
        <v>0</v>
      </c>
      <c r="AB73" s="126"/>
      <c r="AC73" s="126"/>
      <c r="AD73" s="126"/>
      <c r="AE73" s="126"/>
      <c r="AF73" s="126">
        <v>0</v>
      </c>
      <c r="AG73" s="126">
        <v>0</v>
      </c>
      <c r="AH73" s="126">
        <v>0</v>
      </c>
      <c r="AI73" s="117" t="s">
        <v>376</v>
      </c>
      <c r="AJ73" s="96" t="s">
        <v>386</v>
      </c>
      <c r="AK73" s="96" t="s">
        <v>81</v>
      </c>
      <c r="AL73" s="96" t="s">
        <v>64</v>
      </c>
      <c r="AM73" s="96" t="s">
        <v>65</v>
      </c>
      <c r="AN73" s="96" t="s">
        <v>66</v>
      </c>
      <c r="AO73" s="96" t="s">
        <v>67</v>
      </c>
      <c r="AP73" s="96" t="str">
        <f t="shared" si="32"/>
        <v>BLKRCTR1.Beh.stVal</v>
      </c>
      <c r="AQ73" s="96" t="s">
        <v>63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109"/>
      <c r="AZ73" s="93"/>
      <c r="BA73" s="93"/>
      <c r="BB73" s="93"/>
      <c r="BC73" s="93"/>
      <c r="BD73" s="93"/>
      <c r="BE73" s="93"/>
      <c r="BF73" s="93"/>
      <c r="BG73" s="97" t="str">
        <f>CONCATENATE("description: """,F73,"""", ", ", "note: """,E73,"""",", ","group: """, B73, """",", ","minValue: ", S73,", ","maxValue: ", T73,", ","step: ", U73,", ","units: """, R73, """",", ","defaultValue: ", X73,", ","eventRegistration: ", Y73,)</f>
        <v>description: "Поведение", note: "Индикация поведения логического узла БВКЗ", group: "status", minValue: null, maxValue: null, step: null, units: "null", defaultValue: null, eventRegistration: 0</v>
      </c>
    </row>
    <row r="74" spans="1:60" s="83" customFormat="1" ht="15.75" x14ac:dyDescent="0.25">
      <c r="A74" s="92"/>
      <c r="B74" s="129" t="s">
        <v>560</v>
      </c>
      <c r="C74" s="93"/>
      <c r="D74" s="114" t="s">
        <v>308</v>
      </c>
      <c r="E74" s="94" t="s">
        <v>341</v>
      </c>
      <c r="F74" s="94" t="s">
        <v>87</v>
      </c>
      <c r="G74" s="94" t="s">
        <v>87</v>
      </c>
      <c r="H74" s="93"/>
      <c r="I74" s="94">
        <f>LEN(F74)</f>
        <v>11</v>
      </c>
      <c r="J74" s="94" t="str">
        <f>IF(LEN(F74)&lt;=$J$1,F74,"")</f>
        <v>Исправность</v>
      </c>
      <c r="K74" s="95" t="s">
        <v>329</v>
      </c>
      <c r="L74" s="108" t="s">
        <v>57</v>
      </c>
      <c r="M74" s="82" t="s">
        <v>51</v>
      </c>
      <c r="N74" s="82" t="s">
        <v>52</v>
      </c>
      <c r="O74" s="82"/>
      <c r="P74" s="101"/>
      <c r="Q74" s="101"/>
      <c r="R74" s="82" t="s">
        <v>53</v>
      </c>
      <c r="S74" s="82" t="s">
        <v>53</v>
      </c>
      <c r="T74" s="82" t="s">
        <v>53</v>
      </c>
      <c r="U74" s="82" t="s">
        <v>53</v>
      </c>
      <c r="V74" s="93"/>
      <c r="W74" s="93"/>
      <c r="X74" s="82" t="s">
        <v>53</v>
      </c>
      <c r="Y74" s="82">
        <v>0</v>
      </c>
      <c r="Z74" s="93"/>
      <c r="AA74" s="126">
        <v>0</v>
      </c>
      <c r="AB74" s="126"/>
      <c r="AC74" s="126"/>
      <c r="AD74" s="126"/>
      <c r="AE74" s="126"/>
      <c r="AF74" s="126">
        <v>0</v>
      </c>
      <c r="AG74" s="126">
        <v>0</v>
      </c>
      <c r="AH74" s="126">
        <v>0</v>
      </c>
      <c r="AI74" s="117" t="s">
        <v>376</v>
      </c>
      <c r="AJ74" s="96" t="s">
        <v>387</v>
      </c>
      <c r="AK74" s="96" t="s">
        <v>81</v>
      </c>
      <c r="AL74" s="96" t="s">
        <v>64</v>
      </c>
      <c r="AM74" s="96" t="s">
        <v>65</v>
      </c>
      <c r="AN74" s="96" t="s">
        <v>85</v>
      </c>
      <c r="AO74" s="96" t="s">
        <v>67</v>
      </c>
      <c r="AP74" s="96" t="str">
        <f t="shared" si="32"/>
        <v>BLKRCTR1.Health.stVal</v>
      </c>
      <c r="AQ74" s="96" t="s">
        <v>63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109"/>
      <c r="AZ74" s="93"/>
      <c r="BA74" s="93"/>
      <c r="BB74" s="93"/>
      <c r="BC74" s="93"/>
      <c r="BD74" s="93"/>
      <c r="BE74" s="93"/>
      <c r="BF74" s="93"/>
      <c r="BG74" s="97" t="str">
        <f>CONCATENATE("description: """,F74,"""", ", ", "note: """,E74,"""",", ","group: """, B74, """",", ","minValue: ", S74,", ","maxValue: ", T74,", ","step: ", U74,", ","units: """, R74, """",", ","defaultValue: ", X74,", ","eventRegistration: ", Y74,)</f>
        <v>description: "Исправность", note: "Индикация исправности логического узла БВКЗ", group: "status", minValue: null, maxValue: null, step: null, units: "null", defaultValue: null, eventRegistration: 0</v>
      </c>
    </row>
    <row r="75" spans="1:60" s="17" customFormat="1" ht="15.75" x14ac:dyDescent="0.25">
      <c r="A75" s="3"/>
      <c r="B75" s="129" t="s">
        <v>560</v>
      </c>
      <c r="C75" s="4"/>
      <c r="D75" s="44" t="s">
        <v>195</v>
      </c>
      <c r="E75" s="6" t="s">
        <v>342</v>
      </c>
      <c r="F75" s="6" t="s">
        <v>86</v>
      </c>
      <c r="G75" s="6" t="s">
        <v>86</v>
      </c>
      <c r="H75" s="4"/>
      <c r="I75" s="6">
        <f t="shared" ref="I75:I76" si="34">LEN(F75)</f>
        <v>9</v>
      </c>
      <c r="J75" s="6" t="str">
        <f t="shared" ref="J75:J76" si="35">IF(LEN(F75)&lt;=$J$1,F75,"")</f>
        <v>Поведение</v>
      </c>
      <c r="K75" s="8" t="s">
        <v>330</v>
      </c>
      <c r="L75" s="9" t="s">
        <v>57</v>
      </c>
      <c r="M75" s="11" t="s">
        <v>51</v>
      </c>
      <c r="N75" s="11" t="s">
        <v>52</v>
      </c>
      <c r="O75" s="11"/>
      <c r="P75" s="4"/>
      <c r="Q75" s="4"/>
      <c r="R75" s="11" t="s">
        <v>53</v>
      </c>
      <c r="S75" s="11" t="s">
        <v>53</v>
      </c>
      <c r="T75" s="11" t="s">
        <v>53</v>
      </c>
      <c r="U75" s="11" t="s">
        <v>53</v>
      </c>
      <c r="V75" s="4"/>
      <c r="W75" s="4"/>
      <c r="X75" s="11" t="s">
        <v>53</v>
      </c>
      <c r="Y75" s="11">
        <v>0</v>
      </c>
      <c r="Z75" s="4"/>
      <c r="AA75" s="12">
        <v>0</v>
      </c>
      <c r="AB75" s="12"/>
      <c r="AC75" s="12"/>
      <c r="AD75" s="12"/>
      <c r="AE75" s="12"/>
      <c r="AF75" s="12">
        <v>0</v>
      </c>
      <c r="AG75" s="12">
        <v>0</v>
      </c>
      <c r="AH75" s="12">
        <v>0</v>
      </c>
      <c r="AI75" s="13" t="s">
        <v>377</v>
      </c>
      <c r="AJ75" s="14" t="s">
        <v>388</v>
      </c>
      <c r="AK75" s="14" t="s">
        <v>81</v>
      </c>
      <c r="AL75" s="14" t="s">
        <v>64</v>
      </c>
      <c r="AM75" s="14" t="s">
        <v>65</v>
      </c>
      <c r="AN75" s="14" t="s">
        <v>66</v>
      </c>
      <c r="AO75" s="14" t="s">
        <v>67</v>
      </c>
      <c r="AP75" s="14" t="str">
        <f t="shared" si="32"/>
        <v>RCTR1.Beh.stVal</v>
      </c>
      <c r="AQ75" s="14" t="s">
        <v>63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15"/>
      <c r="AZ75" s="4"/>
      <c r="BA75" s="4"/>
      <c r="BB75" s="4"/>
      <c r="BC75" s="4"/>
      <c r="BD75" s="4"/>
      <c r="BE75" s="4"/>
      <c r="BF75" s="4"/>
      <c r="BG75" s="20" t="str">
        <f t="shared" ref="BG75:BG76" si="36">CONCATENATE("description: """,F75,"""", ", ", "note: """,E75,"""",", ","group: """, B75, """",", ","minValue: ", S75,", ","maxValue: ", T75,", ","step: ", U75,", ","units: """, R75, """",", ","defaultValue: ", X75,", ","eventRegistration: ", Y75,)</f>
        <v>description: "Поведение", note: "Индикация поведения логического узла КЦТнеб", group: "status", minValue: null, maxValue: null, step: null, units: "null", defaultValue: null, eventRegistration: 0</v>
      </c>
    </row>
    <row r="76" spans="1:60" s="17" customFormat="1" ht="15.75" x14ac:dyDescent="0.25">
      <c r="A76" s="3"/>
      <c r="B76" s="129" t="s">
        <v>560</v>
      </c>
      <c r="C76" s="4"/>
      <c r="D76" s="44" t="s">
        <v>195</v>
      </c>
      <c r="E76" s="6" t="s">
        <v>343</v>
      </c>
      <c r="F76" s="6" t="s">
        <v>87</v>
      </c>
      <c r="G76" s="6" t="s">
        <v>87</v>
      </c>
      <c r="H76" s="4"/>
      <c r="I76" s="6">
        <f t="shared" si="34"/>
        <v>11</v>
      </c>
      <c r="J76" s="6" t="str">
        <f t="shared" si="35"/>
        <v>Исправность</v>
      </c>
      <c r="K76" s="8" t="s">
        <v>331</v>
      </c>
      <c r="L76" s="9" t="s">
        <v>57</v>
      </c>
      <c r="M76" s="11" t="s">
        <v>51</v>
      </c>
      <c r="N76" s="11" t="s">
        <v>52</v>
      </c>
      <c r="O76" s="11"/>
      <c r="P76" s="21"/>
      <c r="Q76" s="21"/>
      <c r="R76" s="11" t="s">
        <v>53</v>
      </c>
      <c r="S76" s="11" t="s">
        <v>53</v>
      </c>
      <c r="T76" s="11" t="s">
        <v>53</v>
      </c>
      <c r="U76" s="11" t="s">
        <v>53</v>
      </c>
      <c r="V76" s="4"/>
      <c r="W76" s="4"/>
      <c r="X76" s="11" t="s">
        <v>53</v>
      </c>
      <c r="Y76" s="11">
        <v>0</v>
      </c>
      <c r="Z76" s="4"/>
      <c r="AA76" s="12">
        <v>0</v>
      </c>
      <c r="AB76" s="12"/>
      <c r="AC76" s="12"/>
      <c r="AD76" s="12"/>
      <c r="AE76" s="12"/>
      <c r="AF76" s="12">
        <v>0</v>
      </c>
      <c r="AG76" s="12">
        <v>0</v>
      </c>
      <c r="AH76" s="12">
        <v>0</v>
      </c>
      <c r="AI76" s="13" t="s">
        <v>377</v>
      </c>
      <c r="AJ76" s="14" t="s">
        <v>389</v>
      </c>
      <c r="AK76" s="14" t="s">
        <v>81</v>
      </c>
      <c r="AL76" s="14" t="s">
        <v>64</v>
      </c>
      <c r="AM76" s="14" t="s">
        <v>65</v>
      </c>
      <c r="AN76" s="14" t="s">
        <v>85</v>
      </c>
      <c r="AO76" s="14" t="s">
        <v>67</v>
      </c>
      <c r="AP76" s="14" t="str">
        <f t="shared" si="32"/>
        <v>RCTR1.Health.stVal</v>
      </c>
      <c r="AQ76" s="14" t="s">
        <v>63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15"/>
      <c r="AZ76" s="4"/>
      <c r="BA76" s="4"/>
      <c r="BB76" s="4"/>
      <c r="BC76" s="4"/>
      <c r="BD76" s="4"/>
      <c r="BE76" s="4"/>
      <c r="BF76" s="4"/>
      <c r="BG76" s="20" t="str">
        <f t="shared" si="36"/>
        <v>description: "Исправность", note: "Индикация исправности логического узла КЦТнеб", group: "status", minValue: null, maxValue: null, step: null, units: "null", defaultValue: null, eventRegistration: 0</v>
      </c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20"/>
      <c r="AB144" s="120"/>
      <c r="AC144" s="120"/>
      <c r="AD144" s="120"/>
      <c r="AE144" s="120"/>
      <c r="AF144" s="120"/>
      <c r="AG144" s="120"/>
      <c r="AH144" s="118"/>
      <c r="AI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20"/>
      <c r="AB145" s="120"/>
      <c r="AC145" s="120"/>
      <c r="AD145" s="120"/>
      <c r="AE145" s="120"/>
      <c r="AF145" s="120"/>
      <c r="AG145" s="120"/>
      <c r="AH145" s="118"/>
      <c r="AI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20"/>
      <c r="AB146" s="120"/>
      <c r="AC146" s="120"/>
      <c r="AD146" s="120"/>
      <c r="AE146" s="120"/>
      <c r="AF146" s="120"/>
      <c r="AG146" s="120"/>
      <c r="AH146" s="118"/>
      <c r="AI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20"/>
      <c r="AB147" s="120"/>
      <c r="AC147" s="120"/>
      <c r="AD147" s="120"/>
      <c r="AE147" s="120"/>
      <c r="AF147" s="120"/>
      <c r="AG147" s="120"/>
      <c r="AH147" s="118"/>
      <c r="AI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20"/>
      <c r="AB148" s="120"/>
      <c r="AC148" s="120"/>
      <c r="AD148" s="120"/>
      <c r="AE148" s="120"/>
      <c r="AF148" s="120"/>
      <c r="AG148" s="120"/>
      <c r="AH148" s="118"/>
      <c r="AI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20"/>
      <c r="AB149" s="120"/>
      <c r="AC149" s="120"/>
      <c r="AD149" s="120"/>
      <c r="AE149" s="120"/>
      <c r="AF149" s="120"/>
      <c r="AG149" s="120"/>
      <c r="AH149" s="118"/>
      <c r="AI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20"/>
      <c r="AB150" s="120"/>
      <c r="AC150" s="120"/>
      <c r="AD150" s="120"/>
      <c r="AE150" s="120"/>
      <c r="AF150" s="120"/>
      <c r="AG150" s="120"/>
      <c r="AH150" s="118"/>
      <c r="AI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20"/>
      <c r="AB151" s="120"/>
      <c r="AC151" s="120"/>
      <c r="AD151" s="120"/>
      <c r="AE151" s="120"/>
      <c r="AF151" s="120"/>
      <c r="AG151" s="120"/>
      <c r="AH151" s="118"/>
      <c r="AI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20"/>
      <c r="AB152" s="120"/>
      <c r="AC152" s="120"/>
      <c r="AD152" s="120"/>
      <c r="AE152" s="120"/>
      <c r="AF152" s="120"/>
      <c r="AG152" s="120"/>
      <c r="AH152" s="118"/>
      <c r="AI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20"/>
      <c r="AB153" s="120"/>
      <c r="AC153" s="120"/>
      <c r="AD153" s="120"/>
      <c r="AE153" s="120"/>
      <c r="AF153" s="120"/>
      <c r="AG153" s="120"/>
      <c r="AH153" s="118"/>
      <c r="AI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20"/>
      <c r="AB154" s="120"/>
      <c r="AC154" s="120"/>
      <c r="AD154" s="120"/>
      <c r="AE154" s="120"/>
      <c r="AF154" s="120"/>
      <c r="AG154" s="120"/>
      <c r="AH154" s="118"/>
      <c r="AI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20"/>
      <c r="AB155" s="120"/>
      <c r="AC155" s="120"/>
      <c r="AD155" s="120"/>
      <c r="AE155" s="120"/>
      <c r="AF155" s="120"/>
      <c r="AG155" s="120"/>
      <c r="AH155" s="118"/>
      <c r="AI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20"/>
      <c r="AB156" s="120"/>
      <c r="AC156" s="120"/>
      <c r="AD156" s="120"/>
      <c r="AE156" s="120"/>
      <c r="AF156" s="120"/>
      <c r="AG156" s="120"/>
      <c r="AH156" s="118"/>
      <c r="AI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20"/>
      <c r="AB157" s="120"/>
      <c r="AC157" s="120"/>
      <c r="AD157" s="120"/>
      <c r="AE157" s="120"/>
      <c r="AF157" s="120"/>
      <c r="AG157" s="120"/>
      <c r="AH157" s="118"/>
      <c r="AI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20"/>
      <c r="AB158" s="120"/>
      <c r="AC158" s="120"/>
      <c r="AD158" s="120"/>
      <c r="AE158" s="120"/>
      <c r="AF158" s="120"/>
      <c r="AG158" s="120"/>
      <c r="AH158" s="118"/>
      <c r="AI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20"/>
      <c r="AB159" s="120"/>
      <c r="AC159" s="120"/>
      <c r="AD159" s="120"/>
      <c r="AE159" s="120"/>
      <c r="AF159" s="120"/>
      <c r="AG159" s="120"/>
      <c r="AH159" s="118"/>
      <c r="AI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20"/>
      <c r="AB160" s="120"/>
      <c r="AC160" s="120"/>
      <c r="AD160" s="120"/>
      <c r="AE160" s="120"/>
      <c r="AF160" s="120"/>
      <c r="AG160" s="120"/>
      <c r="AH160" s="118"/>
      <c r="AI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20"/>
      <c r="AB161" s="120"/>
      <c r="AC161" s="120"/>
      <c r="AD161" s="120"/>
      <c r="AE161" s="120"/>
      <c r="AF161" s="120"/>
      <c r="AG161" s="120"/>
      <c r="AH161" s="118"/>
      <c r="AI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20"/>
      <c r="AB162" s="120"/>
      <c r="AC162" s="120"/>
      <c r="AD162" s="120"/>
      <c r="AE162" s="120"/>
      <c r="AF162" s="120"/>
      <c r="AG162" s="120"/>
      <c r="AH162" s="118"/>
      <c r="AI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20"/>
      <c r="AB163" s="120"/>
      <c r="AC163" s="120"/>
      <c r="AD163" s="120"/>
      <c r="AE163" s="120"/>
      <c r="AF163" s="120"/>
      <c r="AG163" s="120"/>
      <c r="AH163" s="118"/>
      <c r="AI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20"/>
      <c r="AB164" s="120"/>
      <c r="AC164" s="120"/>
      <c r="AD164" s="120"/>
      <c r="AE164" s="120"/>
      <c r="AF164" s="120"/>
      <c r="AG164" s="120"/>
      <c r="AH164" s="118"/>
      <c r="AI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20"/>
      <c r="AB165" s="120"/>
      <c r="AC165" s="120"/>
      <c r="AD165" s="120"/>
      <c r="AE165" s="120"/>
      <c r="AF165" s="120"/>
      <c r="AG165" s="120"/>
      <c r="AH165" s="118"/>
      <c r="AI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20"/>
      <c r="AB166" s="120"/>
      <c r="AC166" s="120"/>
      <c r="AD166" s="120"/>
      <c r="AE166" s="120"/>
      <c r="AF166" s="120"/>
      <c r="AG166" s="120"/>
      <c r="AH166" s="118"/>
      <c r="AI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20"/>
      <c r="AB167" s="120"/>
      <c r="AC167" s="120"/>
      <c r="AD167" s="120"/>
      <c r="AE167" s="120"/>
      <c r="AF167" s="120"/>
      <c r="AG167" s="120"/>
      <c r="AH167" s="118"/>
      <c r="AI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20"/>
      <c r="AB168" s="120"/>
      <c r="AC168" s="120"/>
      <c r="AD168" s="120"/>
      <c r="AE168" s="120"/>
      <c r="AF168" s="120"/>
      <c r="AG168" s="120"/>
      <c r="AH168" s="118"/>
      <c r="AI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20"/>
      <c r="AB169" s="120"/>
      <c r="AC169" s="120"/>
      <c r="AD169" s="120"/>
      <c r="AE169" s="120"/>
      <c r="AF169" s="120"/>
      <c r="AG169" s="120"/>
      <c r="AH169" s="118"/>
      <c r="AI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20"/>
      <c r="AB170" s="120"/>
      <c r="AC170" s="120"/>
      <c r="AD170" s="120"/>
      <c r="AE170" s="120"/>
      <c r="AF170" s="120"/>
      <c r="AG170" s="120"/>
      <c r="AH170" s="118"/>
      <c r="AI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  <row r="171" spans="1:60" s="119" customFormat="1" ht="15.75" x14ac:dyDescent="0.25">
      <c r="A171" s="118"/>
      <c r="B171" s="118"/>
      <c r="C171" s="118"/>
      <c r="D171" s="118"/>
      <c r="R171" s="83"/>
      <c r="S171" s="120"/>
      <c r="T171" s="120"/>
      <c r="U171" s="120"/>
      <c r="V171" s="120"/>
      <c r="W171" s="120"/>
      <c r="X171" s="120"/>
      <c r="Y171" s="120"/>
      <c r="Z171" s="118"/>
      <c r="AA171" s="120"/>
      <c r="AB171" s="120"/>
      <c r="AC171" s="120"/>
      <c r="AD171" s="120"/>
      <c r="AE171" s="120"/>
      <c r="AF171" s="120"/>
      <c r="AG171" s="120"/>
      <c r="AH171" s="118"/>
      <c r="AI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07"/>
      <c r="BC171" s="120"/>
      <c r="BD171" s="107"/>
      <c r="BE171" s="120"/>
      <c r="BF171" s="120"/>
      <c r="BG171" s="118"/>
      <c r="BH171" s="118"/>
    </row>
    <row r="172" spans="1:60" s="119" customFormat="1" ht="15.75" x14ac:dyDescent="0.25">
      <c r="A172" s="118"/>
      <c r="B172" s="118"/>
      <c r="C172" s="118"/>
      <c r="D172" s="118"/>
      <c r="R172" s="83"/>
      <c r="S172" s="120"/>
      <c r="T172" s="120"/>
      <c r="U172" s="120"/>
      <c r="V172" s="120"/>
      <c r="W172" s="120"/>
      <c r="X172" s="120"/>
      <c r="Y172" s="120"/>
      <c r="Z172" s="118"/>
      <c r="AA172" s="120"/>
      <c r="AB172" s="120"/>
      <c r="AC172" s="120"/>
      <c r="AD172" s="120"/>
      <c r="AE172" s="120"/>
      <c r="AF172" s="120"/>
      <c r="AG172" s="120"/>
      <c r="AH172" s="118"/>
      <c r="AI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07"/>
      <c r="BC172" s="120"/>
      <c r="BD172" s="107"/>
      <c r="BE172" s="120"/>
      <c r="BF172" s="120"/>
      <c r="BG172" s="118"/>
      <c r="BH172" s="118"/>
    </row>
    <row r="173" spans="1:60" s="119" customFormat="1" ht="15.75" x14ac:dyDescent="0.25">
      <c r="A173" s="118"/>
      <c r="B173" s="118"/>
      <c r="C173" s="118"/>
      <c r="D173" s="118"/>
      <c r="R173" s="83"/>
      <c r="S173" s="120"/>
      <c r="T173" s="120"/>
      <c r="U173" s="120"/>
      <c r="V173" s="120"/>
      <c r="W173" s="120"/>
      <c r="X173" s="120"/>
      <c r="Y173" s="120"/>
      <c r="Z173" s="118"/>
      <c r="AA173" s="120"/>
      <c r="AB173" s="120"/>
      <c r="AC173" s="120"/>
      <c r="AD173" s="120"/>
      <c r="AE173" s="120"/>
      <c r="AF173" s="120"/>
      <c r="AG173" s="120"/>
      <c r="AH173" s="118"/>
      <c r="AI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07"/>
      <c r="BC173" s="120"/>
      <c r="BD173" s="107"/>
      <c r="BE173" s="120"/>
      <c r="BF173" s="120"/>
      <c r="BG173" s="118"/>
      <c r="BH173" s="118"/>
    </row>
    <row r="174" spans="1:60" s="119" customFormat="1" ht="15.75" x14ac:dyDescent="0.25">
      <c r="A174" s="118"/>
      <c r="B174" s="118"/>
      <c r="C174" s="118"/>
      <c r="D174" s="118"/>
      <c r="R174" s="83"/>
      <c r="S174" s="120"/>
      <c r="T174" s="120"/>
      <c r="U174" s="120"/>
      <c r="V174" s="120"/>
      <c r="W174" s="120"/>
      <c r="X174" s="120"/>
      <c r="Y174" s="120"/>
      <c r="Z174" s="118"/>
      <c r="AA174" s="120"/>
      <c r="AB174" s="120"/>
      <c r="AC174" s="120"/>
      <c r="AD174" s="120"/>
      <c r="AE174" s="120"/>
      <c r="AF174" s="120"/>
      <c r="AG174" s="120"/>
      <c r="AH174" s="118"/>
      <c r="AI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07"/>
      <c r="BC174" s="120"/>
      <c r="BD174" s="107"/>
      <c r="BE174" s="120"/>
      <c r="BF174" s="120"/>
      <c r="BG174" s="118"/>
      <c r="BH174" s="118"/>
    </row>
    <row r="175" spans="1:60" s="119" customFormat="1" ht="15.75" x14ac:dyDescent="0.25">
      <c r="A175" s="118"/>
      <c r="B175" s="118"/>
      <c r="C175" s="118"/>
      <c r="D175" s="118"/>
      <c r="R175" s="83"/>
      <c r="S175" s="120"/>
      <c r="T175" s="120"/>
      <c r="U175" s="120"/>
      <c r="V175" s="120"/>
      <c r="W175" s="120"/>
      <c r="X175" s="120"/>
      <c r="Y175" s="120"/>
      <c r="Z175" s="118"/>
      <c r="AA175" s="120"/>
      <c r="AB175" s="120"/>
      <c r="AC175" s="120"/>
      <c r="AD175" s="120"/>
      <c r="AE175" s="120"/>
      <c r="AF175" s="120"/>
      <c r="AG175" s="120"/>
      <c r="AH175" s="118"/>
      <c r="AI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07"/>
      <c r="BC175" s="120"/>
      <c r="BD175" s="107"/>
      <c r="BE175" s="120"/>
      <c r="BF175" s="120"/>
      <c r="BG175" s="118"/>
      <c r="BH175" s="118"/>
    </row>
    <row r="176" spans="1:60" s="119" customFormat="1" ht="15.75" x14ac:dyDescent="0.25">
      <c r="A176" s="118"/>
      <c r="B176" s="118"/>
      <c r="C176" s="118"/>
      <c r="D176" s="118"/>
      <c r="R176" s="83"/>
      <c r="S176" s="120"/>
      <c r="T176" s="120"/>
      <c r="U176" s="120"/>
      <c r="V176" s="120"/>
      <c r="W176" s="120"/>
      <c r="X176" s="120"/>
      <c r="Y176" s="120"/>
      <c r="Z176" s="118"/>
      <c r="AA176" s="120"/>
      <c r="AB176" s="120"/>
      <c r="AC176" s="120"/>
      <c r="AD176" s="120"/>
      <c r="AE176" s="120"/>
      <c r="AF176" s="120"/>
      <c r="AG176" s="120"/>
      <c r="AH176" s="118"/>
      <c r="AI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07"/>
      <c r="BC176" s="120"/>
      <c r="BD176" s="107"/>
      <c r="BE176" s="120"/>
      <c r="BF176" s="120"/>
      <c r="BG176" s="118"/>
      <c r="BH176" s="118"/>
    </row>
    <row r="177" spans="1:60" s="119" customFormat="1" ht="15.75" x14ac:dyDescent="0.25">
      <c r="A177" s="118"/>
      <c r="B177" s="118"/>
      <c r="C177" s="118"/>
      <c r="D177" s="118"/>
      <c r="R177" s="83"/>
      <c r="S177" s="120"/>
      <c r="T177" s="120"/>
      <c r="U177" s="120"/>
      <c r="V177" s="120"/>
      <c r="W177" s="120"/>
      <c r="X177" s="120"/>
      <c r="Y177" s="120"/>
      <c r="Z177" s="118"/>
      <c r="AA177" s="120"/>
      <c r="AB177" s="120"/>
      <c r="AC177" s="120"/>
      <c r="AD177" s="120"/>
      <c r="AE177" s="120"/>
      <c r="AF177" s="120"/>
      <c r="AG177" s="120"/>
      <c r="AH177" s="118"/>
      <c r="AI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07"/>
      <c r="BC177" s="120"/>
      <c r="BD177" s="107"/>
      <c r="BE177" s="120"/>
      <c r="BF177" s="120"/>
      <c r="BG177" s="118"/>
      <c r="BH177" s="118"/>
    </row>
    <row r="178" spans="1:60" s="119" customFormat="1" ht="15.75" x14ac:dyDescent="0.25">
      <c r="A178" s="118"/>
      <c r="B178" s="118"/>
      <c r="C178" s="118"/>
      <c r="D178" s="118"/>
      <c r="R178" s="83"/>
      <c r="S178" s="120"/>
      <c r="T178" s="120"/>
      <c r="U178" s="120"/>
      <c r="V178" s="120"/>
      <c r="W178" s="120"/>
      <c r="X178" s="120"/>
      <c r="Y178" s="120"/>
      <c r="Z178" s="118"/>
      <c r="AA178" s="120"/>
      <c r="AB178" s="120"/>
      <c r="AC178" s="120"/>
      <c r="AD178" s="120"/>
      <c r="AE178" s="120"/>
      <c r="AF178" s="120"/>
      <c r="AG178" s="120"/>
      <c r="AH178" s="118"/>
      <c r="AI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07"/>
      <c r="BC178" s="120"/>
      <c r="BD178" s="107"/>
      <c r="BE178" s="120"/>
      <c r="BF178" s="120"/>
      <c r="BG178" s="118"/>
      <c r="BH178" s="118"/>
    </row>
    <row r="179" spans="1:60" s="119" customFormat="1" ht="15.75" x14ac:dyDescent="0.25">
      <c r="A179" s="118"/>
      <c r="B179" s="118"/>
      <c r="C179" s="118"/>
      <c r="D179" s="118"/>
      <c r="R179" s="83"/>
      <c r="S179" s="120"/>
      <c r="T179" s="120"/>
      <c r="U179" s="120"/>
      <c r="V179" s="120"/>
      <c r="W179" s="120"/>
      <c r="X179" s="120"/>
      <c r="Y179" s="120"/>
      <c r="Z179" s="118"/>
      <c r="AA179" s="120"/>
      <c r="AB179" s="120"/>
      <c r="AC179" s="120"/>
      <c r="AD179" s="120"/>
      <c r="AE179" s="120"/>
      <c r="AF179" s="120"/>
      <c r="AG179" s="120"/>
      <c r="AH179" s="118"/>
      <c r="AI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07"/>
      <c r="BC179" s="120"/>
      <c r="BD179" s="107"/>
      <c r="BE179" s="120"/>
      <c r="BF179" s="120"/>
      <c r="BG179" s="118"/>
      <c r="BH179" s="118"/>
    </row>
    <row r="180" spans="1:60" s="119" customFormat="1" ht="15.75" x14ac:dyDescent="0.25">
      <c r="A180" s="118"/>
      <c r="B180" s="118"/>
      <c r="C180" s="118"/>
      <c r="D180" s="118"/>
      <c r="R180" s="83"/>
      <c r="S180" s="120"/>
      <c r="T180" s="120"/>
      <c r="U180" s="120"/>
      <c r="V180" s="120"/>
      <c r="W180" s="120"/>
      <c r="X180" s="120"/>
      <c r="Y180" s="120"/>
      <c r="Z180" s="118"/>
      <c r="AA180" s="120"/>
      <c r="AB180" s="120"/>
      <c r="AC180" s="120"/>
      <c r="AD180" s="120"/>
      <c r="AE180" s="120"/>
      <c r="AF180" s="120"/>
      <c r="AG180" s="120"/>
      <c r="AH180" s="118"/>
      <c r="AI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07"/>
      <c r="BC180" s="120"/>
      <c r="BD180" s="107"/>
      <c r="BE180" s="120"/>
      <c r="BF180" s="120"/>
      <c r="BG180" s="118"/>
      <c r="BH180" s="118"/>
    </row>
    <row r="181" spans="1:60" s="119" customFormat="1" ht="15.75" x14ac:dyDescent="0.25">
      <c r="A181" s="118"/>
      <c r="B181" s="118"/>
      <c r="C181" s="118"/>
      <c r="D181" s="118"/>
      <c r="R181" s="83"/>
      <c r="S181" s="120"/>
      <c r="T181" s="120"/>
      <c r="U181" s="120"/>
      <c r="V181" s="120"/>
      <c r="W181" s="120"/>
      <c r="X181" s="120"/>
      <c r="Y181" s="120"/>
      <c r="Z181" s="118"/>
      <c r="AA181" s="120"/>
      <c r="AB181" s="120"/>
      <c r="AC181" s="120"/>
      <c r="AD181" s="120"/>
      <c r="AE181" s="120"/>
      <c r="AF181" s="120"/>
      <c r="AG181" s="120"/>
      <c r="AH181" s="118"/>
      <c r="AI181" s="120"/>
      <c r="AR181" s="118"/>
      <c r="AS181" s="118"/>
      <c r="AT181" s="118"/>
      <c r="AU181" s="118"/>
      <c r="AV181" s="118"/>
      <c r="AW181" s="118"/>
      <c r="AX181" s="118"/>
      <c r="AY181" s="120"/>
      <c r="AZ181" s="120"/>
      <c r="BA181" s="120"/>
      <c r="BB181" s="107"/>
      <c r="BC181" s="120"/>
      <c r="BD181" s="107"/>
      <c r="BE181" s="120"/>
      <c r="BF181" s="120"/>
      <c r="BG181" s="118"/>
      <c r="BH181" s="118"/>
    </row>
    <row r="182" spans="1:60" s="119" customFormat="1" ht="15.75" x14ac:dyDescent="0.25">
      <c r="A182" s="118"/>
      <c r="B182" s="118"/>
      <c r="C182" s="118"/>
      <c r="D182" s="118"/>
      <c r="R182" s="83"/>
      <c r="S182" s="120"/>
      <c r="T182" s="120"/>
      <c r="U182" s="120"/>
      <c r="V182" s="120"/>
      <c r="W182" s="120"/>
      <c r="X182" s="120"/>
      <c r="Y182" s="120"/>
      <c r="Z182" s="118"/>
      <c r="AA182" s="120"/>
      <c r="AB182" s="120"/>
      <c r="AC182" s="120"/>
      <c r="AD182" s="120"/>
      <c r="AE182" s="120"/>
      <c r="AF182" s="120"/>
      <c r="AG182" s="120"/>
      <c r="AH182" s="118"/>
      <c r="AI182" s="118"/>
      <c r="AR182" s="118"/>
      <c r="AS182" s="118"/>
      <c r="AT182" s="118"/>
      <c r="AU182" s="118"/>
      <c r="AV182" s="118"/>
      <c r="AW182" s="118"/>
      <c r="AX182" s="118"/>
      <c r="AY182" s="120"/>
      <c r="AZ182" s="120"/>
      <c r="BA182" s="120"/>
      <c r="BB182" s="107"/>
      <c r="BC182" s="120"/>
      <c r="BD182" s="107"/>
      <c r="BE182" s="120"/>
      <c r="BF182" s="120"/>
      <c r="BG182" s="118"/>
      <c r="BH182" s="118"/>
    </row>
    <row r="183" spans="1:60" s="119" customFormat="1" ht="15.75" x14ac:dyDescent="0.25">
      <c r="A183" s="118"/>
      <c r="B183" s="118"/>
      <c r="C183" s="118"/>
      <c r="D183" s="118"/>
      <c r="R183" s="83"/>
      <c r="S183" s="120"/>
      <c r="T183" s="120"/>
      <c r="U183" s="120"/>
      <c r="V183" s="120"/>
      <c r="W183" s="120"/>
      <c r="X183" s="120"/>
      <c r="Y183" s="120"/>
      <c r="Z183" s="118"/>
      <c r="AA183" s="120"/>
      <c r="AB183" s="120"/>
      <c r="AC183" s="120"/>
      <c r="AD183" s="120"/>
      <c r="AE183" s="120"/>
      <c r="AF183" s="120"/>
      <c r="AG183" s="120"/>
      <c r="AH183" s="118"/>
      <c r="AI183" s="118"/>
      <c r="AR183" s="118"/>
      <c r="AS183" s="118"/>
      <c r="AT183" s="118"/>
      <c r="AU183" s="118"/>
      <c r="AV183" s="118"/>
      <c r="AW183" s="118"/>
      <c r="AX183" s="118"/>
      <c r="AY183" s="120"/>
      <c r="AZ183" s="120"/>
      <c r="BA183" s="120"/>
      <c r="BB183" s="107"/>
      <c r="BC183" s="120"/>
      <c r="BD183" s="107"/>
      <c r="BE183" s="120"/>
      <c r="BF183" s="120"/>
      <c r="BG183" s="118"/>
      <c r="BH183" s="118"/>
    </row>
    <row r="184" spans="1:60" s="119" customFormat="1" ht="15.75" x14ac:dyDescent="0.25">
      <c r="A184" s="118"/>
      <c r="B184" s="118"/>
      <c r="C184" s="118"/>
      <c r="D184" s="118"/>
      <c r="R184" s="83"/>
      <c r="S184" s="120"/>
      <c r="T184" s="120"/>
      <c r="U184" s="120"/>
      <c r="V184" s="120"/>
      <c r="W184" s="120"/>
      <c r="X184" s="120"/>
      <c r="Y184" s="120"/>
      <c r="Z184" s="118"/>
      <c r="AA184" s="120"/>
      <c r="AB184" s="120"/>
      <c r="AC184" s="120"/>
      <c r="AD184" s="120"/>
      <c r="AE184" s="120"/>
      <c r="AF184" s="120"/>
      <c r="AG184" s="120"/>
      <c r="AH184" s="118"/>
      <c r="AI184" s="118"/>
      <c r="AR184" s="118"/>
      <c r="AS184" s="118"/>
      <c r="AT184" s="118"/>
      <c r="AU184" s="118"/>
      <c r="AV184" s="118"/>
      <c r="AW184" s="118"/>
      <c r="AX184" s="118"/>
      <c r="AY184" s="120"/>
      <c r="AZ184" s="120"/>
      <c r="BA184" s="120"/>
      <c r="BB184" s="107"/>
      <c r="BC184" s="120"/>
      <c r="BD184" s="107"/>
      <c r="BE184" s="120"/>
      <c r="BF184" s="120"/>
      <c r="BG184" s="118"/>
      <c r="BH184" s="118"/>
    </row>
    <row r="185" spans="1:60" s="119" customFormat="1" ht="15.75" x14ac:dyDescent="0.25">
      <c r="A185" s="118"/>
      <c r="B185" s="118"/>
      <c r="C185" s="118"/>
      <c r="D185" s="118"/>
      <c r="R185" s="83"/>
      <c r="S185" s="120"/>
      <c r="T185" s="120"/>
      <c r="U185" s="120"/>
      <c r="V185" s="120"/>
      <c r="W185" s="120"/>
      <c r="X185" s="120"/>
      <c r="Y185" s="120"/>
      <c r="Z185" s="118"/>
      <c r="AA185" s="120"/>
      <c r="AB185" s="120"/>
      <c r="AC185" s="120"/>
      <c r="AD185" s="120"/>
      <c r="AE185" s="120"/>
      <c r="AF185" s="120"/>
      <c r="AG185" s="120"/>
      <c r="AH185" s="118"/>
      <c r="AI185" s="118"/>
      <c r="AR185" s="118"/>
      <c r="AS185" s="118"/>
      <c r="AT185" s="118"/>
      <c r="AU185" s="118"/>
      <c r="AV185" s="118"/>
      <c r="AW185" s="118"/>
      <c r="AX185" s="118"/>
      <c r="AY185" s="120"/>
      <c r="AZ185" s="120"/>
      <c r="BA185" s="120"/>
      <c r="BB185" s="107"/>
      <c r="BC185" s="120"/>
      <c r="BD185" s="107"/>
      <c r="BE185" s="120"/>
      <c r="BF185" s="120"/>
      <c r="BG185" s="118"/>
      <c r="BH185" s="118"/>
    </row>
    <row r="186" spans="1:60" s="119" customFormat="1" ht="15.75" x14ac:dyDescent="0.25">
      <c r="A186" s="118"/>
      <c r="B186" s="118"/>
      <c r="C186" s="118"/>
      <c r="D186" s="118"/>
      <c r="R186" s="83"/>
      <c r="S186" s="120"/>
      <c r="T186" s="120"/>
      <c r="U186" s="120"/>
      <c r="V186" s="120"/>
      <c r="W186" s="120"/>
      <c r="X186" s="120"/>
      <c r="Y186" s="120"/>
      <c r="Z186" s="118"/>
      <c r="AA186" s="120"/>
      <c r="AB186" s="120"/>
      <c r="AC186" s="120"/>
      <c r="AD186" s="120"/>
      <c r="AE186" s="120"/>
      <c r="AF186" s="120"/>
      <c r="AG186" s="120"/>
      <c r="AH186" s="118"/>
      <c r="AI186" s="118"/>
      <c r="AR186" s="118"/>
      <c r="AS186" s="118"/>
      <c r="AT186" s="118"/>
      <c r="AU186" s="118"/>
      <c r="AV186" s="118"/>
      <c r="AW186" s="118"/>
      <c r="AX186" s="118"/>
      <c r="AY186" s="120"/>
      <c r="AZ186" s="120"/>
      <c r="BA186" s="120"/>
      <c r="BB186" s="107"/>
      <c r="BC186" s="120"/>
      <c r="BD186" s="107"/>
      <c r="BE186" s="120"/>
      <c r="BF186" s="120"/>
      <c r="BG186" s="118"/>
      <c r="BH186" s="118"/>
    </row>
    <row r="187" spans="1:60" s="119" customFormat="1" ht="15.75" x14ac:dyDescent="0.25">
      <c r="A187" s="118"/>
      <c r="B187" s="118"/>
      <c r="C187" s="118"/>
      <c r="D187" s="118"/>
      <c r="R187" s="83"/>
      <c r="S187" s="120"/>
      <c r="T187" s="120"/>
      <c r="U187" s="120"/>
      <c r="V187" s="120"/>
      <c r="W187" s="120"/>
      <c r="X187" s="120"/>
      <c r="Y187" s="120"/>
      <c r="Z187" s="118"/>
      <c r="AA187" s="120"/>
      <c r="AB187" s="120"/>
      <c r="AC187" s="120"/>
      <c r="AD187" s="120"/>
      <c r="AE187" s="120"/>
      <c r="AF187" s="120"/>
      <c r="AG187" s="120"/>
      <c r="AH187" s="118"/>
      <c r="AI187" s="118"/>
      <c r="AR187" s="118"/>
      <c r="AS187" s="118"/>
      <c r="AT187" s="118"/>
      <c r="AU187" s="118"/>
      <c r="AV187" s="118"/>
      <c r="AW187" s="118"/>
      <c r="AX187" s="118"/>
      <c r="AY187" s="120"/>
      <c r="AZ187" s="120"/>
      <c r="BA187" s="120"/>
      <c r="BB187" s="107"/>
      <c r="BC187" s="120"/>
      <c r="BD187" s="107"/>
      <c r="BE187" s="120"/>
      <c r="BF187" s="120"/>
      <c r="BG187" s="118"/>
      <c r="BH187" s="118"/>
    </row>
    <row r="188" spans="1:60" s="119" customFormat="1" ht="15.75" x14ac:dyDescent="0.25">
      <c r="A188" s="118"/>
      <c r="B188" s="118"/>
      <c r="C188" s="118"/>
      <c r="D188" s="118"/>
      <c r="R188" s="83"/>
      <c r="S188" s="120"/>
      <c r="T188" s="120"/>
      <c r="U188" s="120"/>
      <c r="V188" s="120"/>
      <c r="W188" s="120"/>
      <c r="X188" s="120"/>
      <c r="Y188" s="120"/>
      <c r="Z188" s="118"/>
      <c r="AA188" s="120"/>
      <c r="AB188" s="120"/>
      <c r="AC188" s="120"/>
      <c r="AD188" s="120"/>
      <c r="AE188" s="120"/>
      <c r="AF188" s="120"/>
      <c r="AG188" s="120"/>
      <c r="AH188" s="118"/>
      <c r="AI188" s="118"/>
      <c r="AR188" s="118"/>
      <c r="AS188" s="118"/>
      <c r="AT188" s="118"/>
      <c r="AU188" s="118"/>
      <c r="AV188" s="118"/>
      <c r="AW188" s="118"/>
      <c r="AX188" s="118"/>
      <c r="AY188" s="120"/>
      <c r="AZ188" s="120"/>
      <c r="BA188" s="120"/>
      <c r="BB188" s="107"/>
      <c r="BC188" s="120"/>
      <c r="BD188" s="107"/>
      <c r="BE188" s="120"/>
      <c r="BF188" s="120"/>
      <c r="BG188" s="118"/>
      <c r="BH188" s="118"/>
    </row>
    <row r="189" spans="1:60" s="119" customFormat="1" ht="15.75" x14ac:dyDescent="0.25">
      <c r="A189" s="118"/>
      <c r="B189" s="118"/>
      <c r="C189" s="118"/>
      <c r="D189" s="118"/>
      <c r="R189" s="83"/>
      <c r="S189" s="120"/>
      <c r="T189" s="120"/>
      <c r="U189" s="120"/>
      <c r="V189" s="120"/>
      <c r="W189" s="120"/>
      <c r="X189" s="120"/>
      <c r="Y189" s="120"/>
      <c r="Z189" s="118"/>
      <c r="AA189" s="120"/>
      <c r="AB189" s="120"/>
      <c r="AC189" s="120"/>
      <c r="AD189" s="120"/>
      <c r="AE189" s="120"/>
      <c r="AF189" s="120"/>
      <c r="AG189" s="120"/>
      <c r="AH189" s="118"/>
      <c r="AI189" s="118"/>
      <c r="AR189" s="118"/>
      <c r="AS189" s="118"/>
      <c r="AT189" s="118"/>
      <c r="AU189" s="118"/>
      <c r="AV189" s="118"/>
      <c r="AW189" s="118"/>
      <c r="AX189" s="118"/>
      <c r="AY189" s="120"/>
      <c r="AZ189" s="120"/>
      <c r="BA189" s="120"/>
      <c r="BB189" s="107"/>
      <c r="BC189" s="120"/>
      <c r="BD189" s="107"/>
      <c r="BE189" s="120"/>
      <c r="BF189" s="120"/>
      <c r="BG189" s="118"/>
      <c r="BH189" s="118"/>
    </row>
    <row r="190" spans="1:60" s="119" customFormat="1" ht="15.75" x14ac:dyDescent="0.25">
      <c r="A190" s="118"/>
      <c r="B190" s="118"/>
      <c r="C190" s="118"/>
      <c r="D190" s="118"/>
      <c r="R190" s="83"/>
      <c r="S190" s="120"/>
      <c r="T190" s="120"/>
      <c r="U190" s="120"/>
      <c r="V190" s="120"/>
      <c r="W190" s="120"/>
      <c r="X190" s="120"/>
      <c r="Y190" s="120"/>
      <c r="Z190" s="118"/>
      <c r="AA190" s="120"/>
      <c r="AB190" s="120"/>
      <c r="AC190" s="120"/>
      <c r="AD190" s="120"/>
      <c r="AE190" s="120"/>
      <c r="AF190" s="120"/>
      <c r="AG190" s="120"/>
      <c r="AH190" s="118"/>
      <c r="AI190" s="118"/>
      <c r="AR190" s="118"/>
      <c r="AS190" s="118"/>
      <c r="AT190" s="118"/>
      <c r="AU190" s="118"/>
      <c r="AV190" s="118"/>
      <c r="AW190" s="118"/>
      <c r="AX190" s="118"/>
      <c r="AY190" s="120"/>
      <c r="AZ190" s="120"/>
      <c r="BA190" s="120"/>
      <c r="BB190" s="107"/>
      <c r="BC190" s="120"/>
      <c r="BD190" s="107"/>
      <c r="BE190" s="120"/>
      <c r="BF190" s="120"/>
      <c r="BG190" s="118"/>
      <c r="BH190" s="118"/>
    </row>
    <row r="191" spans="1:60" s="119" customFormat="1" ht="15.75" x14ac:dyDescent="0.25">
      <c r="A191" s="118"/>
      <c r="B191" s="118"/>
      <c r="C191" s="118"/>
      <c r="D191" s="118"/>
      <c r="R191" s="83"/>
      <c r="S191" s="120"/>
      <c r="T191" s="120"/>
      <c r="U191" s="120"/>
      <c r="V191" s="120"/>
      <c r="W191" s="120"/>
      <c r="X191" s="120"/>
      <c r="Y191" s="120"/>
      <c r="Z191" s="118"/>
      <c r="AA191" s="120"/>
      <c r="AB191" s="120"/>
      <c r="AC191" s="120"/>
      <c r="AD191" s="120"/>
      <c r="AE191" s="120"/>
      <c r="AF191" s="120"/>
      <c r="AG191" s="120"/>
      <c r="AH191" s="118"/>
      <c r="AI191" s="118"/>
      <c r="AR191" s="118"/>
      <c r="AS191" s="118"/>
      <c r="AT191" s="118"/>
      <c r="AU191" s="118"/>
      <c r="AV191" s="118"/>
      <c r="AW191" s="118"/>
      <c r="AX191" s="118"/>
      <c r="AY191" s="120"/>
      <c r="AZ191" s="120"/>
      <c r="BA191" s="120"/>
      <c r="BB191" s="107"/>
      <c r="BC191" s="120"/>
      <c r="BD191" s="107"/>
      <c r="BE191" s="120"/>
      <c r="BF191" s="120"/>
      <c r="BG191" s="118"/>
      <c r="BH191" s="118"/>
    </row>
    <row r="192" spans="1:60" s="119" customFormat="1" ht="15.75" x14ac:dyDescent="0.25">
      <c r="A192" s="118"/>
      <c r="B192" s="118"/>
      <c r="C192" s="118"/>
      <c r="D192" s="118"/>
      <c r="R192" s="83"/>
      <c r="S192" s="120"/>
      <c r="T192" s="120"/>
      <c r="U192" s="120"/>
      <c r="V192" s="120"/>
      <c r="W192" s="120"/>
      <c r="X192" s="120"/>
      <c r="Y192" s="120"/>
      <c r="Z192" s="118"/>
      <c r="AA192" s="120"/>
      <c r="AB192" s="120"/>
      <c r="AC192" s="120"/>
      <c r="AD192" s="120"/>
      <c r="AE192" s="120"/>
      <c r="AF192" s="120"/>
      <c r="AG192" s="120"/>
      <c r="AH192" s="118"/>
      <c r="AI192" s="118"/>
      <c r="AR192" s="118"/>
      <c r="AS192" s="118"/>
      <c r="AT192" s="118"/>
      <c r="AU192" s="118"/>
      <c r="AV192" s="118"/>
      <c r="AW192" s="118"/>
      <c r="AX192" s="118"/>
      <c r="AY192" s="120"/>
      <c r="AZ192" s="120"/>
      <c r="BA192" s="120"/>
      <c r="BB192" s="107"/>
      <c r="BC192" s="120"/>
      <c r="BD192" s="107"/>
      <c r="BE192" s="120"/>
      <c r="BF192" s="120"/>
      <c r="BG192" s="118"/>
      <c r="BH192" s="118"/>
    </row>
    <row r="193" spans="1:60" s="119" customFormat="1" ht="15.75" x14ac:dyDescent="0.25">
      <c r="A193" s="118"/>
      <c r="B193" s="118"/>
      <c r="C193" s="118"/>
      <c r="D193" s="118"/>
      <c r="R193" s="83"/>
      <c r="S193" s="120"/>
      <c r="T193" s="120"/>
      <c r="U193" s="120"/>
      <c r="V193" s="120"/>
      <c r="W193" s="120"/>
      <c r="X193" s="120"/>
      <c r="Y193" s="120"/>
      <c r="Z193" s="118"/>
      <c r="AA193" s="118"/>
      <c r="AB193" s="118"/>
      <c r="AC193" s="118"/>
      <c r="AD193" s="118"/>
      <c r="AE193" s="118"/>
      <c r="AF193" s="118"/>
      <c r="AG193" s="118"/>
      <c r="AH193" s="118"/>
      <c r="AI193" s="118"/>
      <c r="AR193" s="118"/>
      <c r="AS193" s="118"/>
      <c r="AT193" s="118"/>
      <c r="AU193" s="118"/>
      <c r="AV193" s="118"/>
      <c r="AW193" s="118"/>
      <c r="AX193" s="118"/>
      <c r="AY193" s="120"/>
      <c r="AZ193" s="120"/>
      <c r="BA193" s="120"/>
      <c r="BB193" s="107"/>
      <c r="BC193" s="120"/>
      <c r="BD193" s="107"/>
      <c r="BE193" s="120"/>
      <c r="BF193" s="120"/>
      <c r="BG193" s="118"/>
      <c r="BH193" s="118"/>
    </row>
    <row r="194" spans="1:60" s="119" customFormat="1" ht="15.75" x14ac:dyDescent="0.25">
      <c r="A194" s="118"/>
      <c r="B194" s="118"/>
      <c r="C194" s="118"/>
      <c r="D194" s="118"/>
      <c r="R194" s="83"/>
      <c r="S194" s="120"/>
      <c r="T194" s="120"/>
      <c r="U194" s="120"/>
      <c r="V194" s="120"/>
      <c r="W194" s="120"/>
      <c r="X194" s="120"/>
      <c r="Y194" s="120"/>
      <c r="Z194" s="118"/>
      <c r="AA194" s="118"/>
      <c r="AB194" s="118"/>
      <c r="AC194" s="118"/>
      <c r="AD194" s="118"/>
      <c r="AE194" s="118"/>
      <c r="AF194" s="118"/>
      <c r="AG194" s="118"/>
      <c r="AH194" s="118"/>
      <c r="AI194" s="118"/>
      <c r="AR194" s="118"/>
      <c r="AS194" s="118"/>
      <c r="AT194" s="118"/>
      <c r="AU194" s="118"/>
      <c r="AV194" s="118"/>
      <c r="AW194" s="118"/>
      <c r="AX194" s="118"/>
      <c r="AY194" s="120"/>
      <c r="AZ194" s="120"/>
      <c r="BA194" s="120"/>
      <c r="BB194" s="107"/>
      <c r="BC194" s="120"/>
      <c r="BD194" s="107"/>
      <c r="BE194" s="120"/>
      <c r="BF194" s="120"/>
      <c r="BG194" s="118"/>
      <c r="BH194" s="118"/>
    </row>
    <row r="195" spans="1:60" s="119" customFormat="1" ht="15.75" x14ac:dyDescent="0.25">
      <c r="A195" s="118"/>
      <c r="B195" s="118"/>
      <c r="C195" s="118"/>
      <c r="D195" s="118"/>
      <c r="R195" s="83"/>
      <c r="S195" s="120"/>
      <c r="T195" s="120"/>
      <c r="U195" s="120"/>
      <c r="V195" s="120"/>
      <c r="W195" s="120"/>
      <c r="X195" s="120"/>
      <c r="Y195" s="120"/>
      <c r="Z195" s="118"/>
      <c r="AA195" s="118"/>
      <c r="AB195" s="118"/>
      <c r="AC195" s="118"/>
      <c r="AD195" s="118"/>
      <c r="AE195" s="118"/>
      <c r="AF195" s="118"/>
      <c r="AG195" s="118"/>
      <c r="AH195" s="118"/>
      <c r="AI195" s="118"/>
      <c r="AR195" s="118"/>
      <c r="AS195" s="118"/>
      <c r="AT195" s="118"/>
      <c r="AU195" s="118"/>
      <c r="AV195" s="118"/>
      <c r="AW195" s="118"/>
      <c r="AX195" s="118"/>
      <c r="AY195" s="120"/>
      <c r="AZ195" s="120"/>
      <c r="BA195" s="120"/>
      <c r="BB195" s="107"/>
      <c r="BC195" s="120"/>
      <c r="BD195" s="107"/>
      <c r="BE195" s="120"/>
      <c r="BF195" s="120"/>
      <c r="BG195" s="118"/>
      <c r="BH195" s="118"/>
    </row>
    <row r="196" spans="1:60" s="119" customFormat="1" ht="15.75" x14ac:dyDescent="0.25">
      <c r="A196" s="118"/>
      <c r="B196" s="118"/>
      <c r="C196" s="118"/>
      <c r="D196" s="118"/>
      <c r="R196" s="83"/>
      <c r="S196" s="120"/>
      <c r="T196" s="120"/>
      <c r="U196" s="120"/>
      <c r="V196" s="120"/>
      <c r="W196" s="120"/>
      <c r="X196" s="120"/>
      <c r="Y196" s="120"/>
      <c r="Z196" s="118"/>
      <c r="AA196" s="118"/>
      <c r="AB196" s="118"/>
      <c r="AC196" s="118"/>
      <c r="AD196" s="118"/>
      <c r="AE196" s="118"/>
      <c r="AF196" s="118"/>
      <c r="AG196" s="118"/>
      <c r="AH196" s="118"/>
      <c r="AI196" s="118"/>
      <c r="AR196" s="118"/>
      <c r="AS196" s="118"/>
      <c r="AT196" s="118"/>
      <c r="AU196" s="118"/>
      <c r="AV196" s="118"/>
      <c r="AW196" s="118"/>
      <c r="AX196" s="118"/>
      <c r="AY196" s="120"/>
      <c r="AZ196" s="120"/>
      <c r="BA196" s="120"/>
      <c r="BB196" s="107"/>
      <c r="BC196" s="120"/>
      <c r="BD196" s="107"/>
      <c r="BE196" s="120"/>
      <c r="BF196" s="120"/>
      <c r="BG196" s="118"/>
      <c r="BH196" s="118"/>
    </row>
    <row r="197" spans="1:60" s="119" customFormat="1" ht="15.75" x14ac:dyDescent="0.25">
      <c r="A197" s="118"/>
      <c r="B197" s="118"/>
      <c r="C197" s="118"/>
      <c r="D197" s="118"/>
      <c r="R197" s="83"/>
      <c r="S197" s="120"/>
      <c r="T197" s="120"/>
      <c r="U197" s="120"/>
      <c r="V197" s="120"/>
      <c r="W197" s="120"/>
      <c r="X197" s="120"/>
      <c r="Y197" s="120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R197" s="118"/>
      <c r="AS197" s="118"/>
      <c r="AT197" s="118"/>
      <c r="AU197" s="118"/>
      <c r="AV197" s="118"/>
      <c r="AW197" s="118"/>
      <c r="AX197" s="118"/>
      <c r="AY197" s="120"/>
      <c r="AZ197" s="120"/>
      <c r="BA197" s="120"/>
      <c r="BB197" s="107"/>
      <c r="BC197" s="120"/>
      <c r="BD197" s="107"/>
      <c r="BE197" s="120"/>
      <c r="BF197" s="120"/>
      <c r="BG197" s="118"/>
      <c r="BH197" s="118"/>
    </row>
    <row r="198" spans="1:60" s="119" customFormat="1" ht="15.75" x14ac:dyDescent="0.25">
      <c r="A198" s="118"/>
      <c r="B198" s="118"/>
      <c r="C198" s="118"/>
      <c r="D198" s="118"/>
      <c r="R198" s="83"/>
      <c r="S198" s="120"/>
      <c r="T198" s="120"/>
      <c r="U198" s="120"/>
      <c r="V198" s="120"/>
      <c r="W198" s="120"/>
      <c r="X198" s="120"/>
      <c r="Y198" s="120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R198" s="118"/>
      <c r="AS198" s="118"/>
      <c r="AT198" s="118"/>
      <c r="AU198" s="118"/>
      <c r="AV198" s="118"/>
      <c r="AW198" s="118"/>
      <c r="AX198" s="118"/>
      <c r="AY198" s="120"/>
      <c r="AZ198" s="120"/>
      <c r="BA198" s="120"/>
      <c r="BB198" s="107"/>
      <c r="BC198" s="120"/>
      <c r="BD198" s="107"/>
      <c r="BE198" s="120"/>
      <c r="BF198" s="120"/>
      <c r="BG198" s="118"/>
      <c r="BH198" s="118"/>
    </row>
    <row r="199" spans="1:60" s="119" customFormat="1" ht="15.75" x14ac:dyDescent="0.25">
      <c r="A199" s="118"/>
      <c r="B199" s="118"/>
      <c r="C199" s="118"/>
      <c r="D199" s="118"/>
      <c r="R199" s="83"/>
      <c r="S199" s="120"/>
      <c r="T199" s="120"/>
      <c r="U199" s="120"/>
      <c r="V199" s="120"/>
      <c r="W199" s="120"/>
      <c r="X199" s="120"/>
      <c r="Y199" s="120"/>
      <c r="Z199" s="118"/>
      <c r="AA199" s="118"/>
      <c r="AB199" s="118"/>
      <c r="AC199" s="118"/>
      <c r="AD199" s="118"/>
      <c r="AE199" s="118"/>
      <c r="AF199" s="118"/>
      <c r="AG199" s="118"/>
      <c r="AH199" s="118"/>
      <c r="AI199" s="118"/>
      <c r="AR199" s="118"/>
      <c r="AS199" s="118"/>
      <c r="AT199" s="118"/>
      <c r="AU199" s="118"/>
      <c r="AV199" s="118"/>
      <c r="AW199" s="118"/>
      <c r="AX199" s="118"/>
      <c r="AY199" s="120"/>
      <c r="AZ199" s="120"/>
      <c r="BA199" s="120"/>
      <c r="BB199" s="107"/>
      <c r="BC199" s="120"/>
      <c r="BD199" s="107"/>
      <c r="BE199" s="120"/>
      <c r="BF199" s="120"/>
      <c r="BG199" s="118"/>
      <c r="BH199" s="118"/>
    </row>
    <row r="200" spans="1:60" s="119" customFormat="1" ht="15.75" x14ac:dyDescent="0.25">
      <c r="A200" s="118"/>
      <c r="B200" s="118"/>
      <c r="C200" s="118"/>
      <c r="D200" s="118"/>
      <c r="R200" s="83"/>
      <c r="S200" s="120"/>
      <c r="T200" s="120"/>
      <c r="U200" s="120"/>
      <c r="V200" s="120"/>
      <c r="W200" s="120"/>
      <c r="X200" s="120"/>
      <c r="Y200" s="120"/>
      <c r="Z200" s="118"/>
      <c r="AA200" s="118"/>
      <c r="AB200" s="118"/>
      <c r="AC200" s="118"/>
      <c r="AD200" s="118"/>
      <c r="AE200" s="118"/>
      <c r="AF200" s="118"/>
      <c r="AG200" s="118"/>
      <c r="AH200" s="118"/>
      <c r="AI200" s="118"/>
      <c r="AR200" s="118"/>
      <c r="AS200" s="118"/>
      <c r="AT200" s="118"/>
      <c r="AU200" s="118"/>
      <c r="AV200" s="118"/>
      <c r="AW200" s="118"/>
      <c r="AX200" s="118"/>
      <c r="AY200" s="120"/>
      <c r="AZ200" s="120"/>
      <c r="BA200" s="120"/>
      <c r="BB200" s="107"/>
      <c r="BC200" s="120"/>
      <c r="BD200" s="107"/>
      <c r="BE200" s="120"/>
      <c r="BF200" s="120"/>
      <c r="BG200" s="118"/>
      <c r="BH200" s="118"/>
    </row>
    <row r="201" spans="1:60" s="119" customFormat="1" ht="15.75" x14ac:dyDescent="0.25">
      <c r="A201" s="118"/>
      <c r="B201" s="118"/>
      <c r="C201" s="118"/>
      <c r="D201" s="118"/>
      <c r="R201" s="83"/>
      <c r="S201" s="120"/>
      <c r="T201" s="120"/>
      <c r="U201" s="120"/>
      <c r="V201" s="120"/>
      <c r="W201" s="120"/>
      <c r="X201" s="120"/>
      <c r="Y201" s="120"/>
      <c r="Z201" s="118"/>
      <c r="AA201" s="118"/>
      <c r="AB201" s="118"/>
      <c r="AC201" s="118"/>
      <c r="AD201" s="118"/>
      <c r="AE201" s="118"/>
      <c r="AF201" s="118"/>
      <c r="AG201" s="118"/>
      <c r="AH201" s="118"/>
      <c r="AI201" s="118"/>
      <c r="AR201" s="118"/>
      <c r="AS201" s="118"/>
      <c r="AT201" s="118"/>
      <c r="AU201" s="118"/>
      <c r="AV201" s="118"/>
      <c r="AW201" s="118"/>
      <c r="AX201" s="118"/>
      <c r="AY201" s="120"/>
      <c r="AZ201" s="120"/>
      <c r="BA201" s="120"/>
      <c r="BB201" s="107"/>
      <c r="BC201" s="120"/>
      <c r="BD201" s="107"/>
      <c r="BE201" s="120"/>
      <c r="BF201" s="120"/>
      <c r="BG201" s="118"/>
      <c r="BH201" s="118"/>
    </row>
    <row r="202" spans="1:60" s="119" customFormat="1" ht="15.75" x14ac:dyDescent="0.25">
      <c r="A202" s="118"/>
      <c r="B202" s="118"/>
      <c r="C202" s="118"/>
      <c r="D202" s="118"/>
      <c r="R202" s="83"/>
      <c r="S202" s="120"/>
      <c r="T202" s="120"/>
      <c r="U202" s="120"/>
      <c r="V202" s="120"/>
      <c r="W202" s="120"/>
      <c r="X202" s="120"/>
      <c r="Y202" s="120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R202" s="118"/>
      <c r="AS202" s="118"/>
      <c r="AT202" s="118"/>
      <c r="AU202" s="118"/>
      <c r="AV202" s="118"/>
      <c r="AW202" s="118"/>
      <c r="AX202" s="118"/>
      <c r="AY202" s="120"/>
      <c r="AZ202" s="120"/>
      <c r="BA202" s="120"/>
      <c r="BB202" s="107"/>
      <c r="BC202" s="120"/>
      <c r="BD202" s="107"/>
      <c r="BE202" s="120"/>
      <c r="BF202" s="120"/>
      <c r="BG202" s="118"/>
      <c r="BH202" s="118"/>
    </row>
    <row r="203" spans="1:60" s="119" customFormat="1" ht="15.75" x14ac:dyDescent="0.25">
      <c r="A203" s="118"/>
      <c r="B203" s="118"/>
      <c r="C203" s="118"/>
      <c r="D203" s="118"/>
      <c r="R203" s="83"/>
      <c r="S203" s="120"/>
      <c r="T203" s="120"/>
      <c r="U203" s="120"/>
      <c r="V203" s="120"/>
      <c r="W203" s="120"/>
      <c r="X203" s="120"/>
      <c r="Y203" s="120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R203" s="118"/>
      <c r="AS203" s="118"/>
      <c r="AT203" s="118"/>
      <c r="AU203" s="118"/>
      <c r="AV203" s="118"/>
      <c r="AW203" s="118"/>
      <c r="AX203" s="118"/>
      <c r="AY203" s="120"/>
      <c r="AZ203" s="120"/>
      <c r="BA203" s="120"/>
      <c r="BB203" s="107"/>
      <c r="BC203" s="120"/>
      <c r="BD203" s="107"/>
      <c r="BE203" s="120"/>
      <c r="BF203" s="120"/>
      <c r="BG203" s="118"/>
      <c r="BH203" s="118"/>
    </row>
    <row r="204" spans="1:60" s="119" customFormat="1" ht="15.75" x14ac:dyDescent="0.25">
      <c r="A204" s="118"/>
      <c r="B204" s="118"/>
      <c r="C204" s="118"/>
      <c r="D204" s="118"/>
      <c r="R204" s="83"/>
      <c r="S204" s="120"/>
      <c r="T204" s="120"/>
      <c r="U204" s="120"/>
      <c r="V204" s="120"/>
      <c r="W204" s="120"/>
      <c r="X204" s="120"/>
      <c r="Y204" s="120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R204" s="118"/>
      <c r="AS204" s="118"/>
      <c r="AT204" s="118"/>
      <c r="AU204" s="118"/>
      <c r="AV204" s="118"/>
      <c r="AW204" s="118"/>
      <c r="AX204" s="118"/>
      <c r="AY204" s="120"/>
      <c r="AZ204" s="120"/>
      <c r="BA204" s="120"/>
      <c r="BB204" s="107"/>
      <c r="BC204" s="120"/>
      <c r="BD204" s="107"/>
      <c r="BE204" s="120"/>
      <c r="BF204" s="120"/>
      <c r="BG204" s="118"/>
      <c r="BH204" s="118"/>
    </row>
    <row r="205" spans="1:60" s="119" customFormat="1" ht="15.75" x14ac:dyDescent="0.25">
      <c r="A205" s="118"/>
      <c r="B205" s="118"/>
      <c r="C205" s="118"/>
      <c r="D205" s="118"/>
      <c r="R205" s="83"/>
      <c r="S205" s="120"/>
      <c r="T205" s="120"/>
      <c r="U205" s="120"/>
      <c r="V205" s="120"/>
      <c r="W205" s="120"/>
      <c r="X205" s="120"/>
      <c r="Y205" s="120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R205" s="118"/>
      <c r="AS205" s="118"/>
      <c r="AT205" s="118"/>
      <c r="AU205" s="118"/>
      <c r="AV205" s="118"/>
      <c r="AW205" s="118"/>
      <c r="AX205" s="118"/>
      <c r="AY205" s="120"/>
      <c r="AZ205" s="120"/>
      <c r="BA205" s="120"/>
      <c r="BB205" s="107"/>
      <c r="BC205" s="120"/>
      <c r="BD205" s="107"/>
      <c r="BE205" s="120"/>
      <c r="BF205" s="120"/>
      <c r="BG205" s="118"/>
      <c r="BH205" s="118"/>
    </row>
    <row r="206" spans="1:60" s="119" customFormat="1" ht="15.75" x14ac:dyDescent="0.25">
      <c r="A206" s="118"/>
      <c r="B206" s="118"/>
      <c r="C206" s="118"/>
      <c r="D206" s="118"/>
      <c r="R206" s="83"/>
      <c r="S206" s="120"/>
      <c r="T206" s="120"/>
      <c r="U206" s="120"/>
      <c r="V206" s="120"/>
      <c r="W206" s="120"/>
      <c r="X206" s="120"/>
      <c r="Y206" s="120"/>
      <c r="Z206" s="118"/>
      <c r="AA206" s="118"/>
      <c r="AB206" s="118"/>
      <c r="AC206" s="118"/>
      <c r="AD206" s="118"/>
      <c r="AE206" s="118"/>
      <c r="AF206" s="118"/>
      <c r="AG206" s="118"/>
      <c r="AH206" s="118"/>
      <c r="AI206" s="118"/>
      <c r="AR206" s="118"/>
      <c r="AS206" s="118"/>
      <c r="AT206" s="118"/>
      <c r="AU206" s="118"/>
      <c r="AV206" s="118"/>
      <c r="AW206" s="118"/>
      <c r="AX206" s="118"/>
      <c r="AY206" s="120"/>
      <c r="AZ206" s="120"/>
      <c r="BA206" s="120"/>
      <c r="BB206" s="107"/>
      <c r="BC206" s="120"/>
      <c r="BD206" s="107"/>
      <c r="BE206" s="120"/>
      <c r="BF206" s="120"/>
      <c r="BG206" s="118"/>
      <c r="BH206" s="118"/>
    </row>
    <row r="207" spans="1:60" s="119" customFormat="1" ht="15.75" x14ac:dyDescent="0.25">
      <c r="A207" s="118"/>
      <c r="B207" s="118"/>
      <c r="C207" s="118"/>
      <c r="D207" s="118"/>
      <c r="R207" s="83"/>
      <c r="S207" s="120"/>
      <c r="T207" s="120"/>
      <c r="U207" s="120"/>
      <c r="V207" s="120"/>
      <c r="W207" s="120"/>
      <c r="X207" s="120"/>
      <c r="Y207" s="120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R207" s="118"/>
      <c r="AS207" s="118"/>
      <c r="AT207" s="118"/>
      <c r="AU207" s="118"/>
      <c r="AV207" s="118"/>
      <c r="AW207" s="118"/>
      <c r="AX207" s="118"/>
      <c r="AY207" s="120"/>
      <c r="AZ207" s="120"/>
      <c r="BA207" s="120"/>
      <c r="BB207" s="107"/>
      <c r="BC207" s="120"/>
      <c r="BD207" s="107"/>
      <c r="BE207" s="120"/>
      <c r="BF207" s="120"/>
      <c r="BG207" s="118"/>
      <c r="BH207" s="118"/>
    </row>
    <row r="208" spans="1:60" s="119" customFormat="1" ht="15.75" x14ac:dyDescent="0.25">
      <c r="A208" s="118"/>
      <c r="B208" s="118"/>
      <c r="C208" s="118"/>
      <c r="D208" s="118"/>
      <c r="R208" s="83"/>
      <c r="S208" s="120"/>
      <c r="T208" s="120"/>
      <c r="U208" s="120"/>
      <c r="V208" s="120"/>
      <c r="W208" s="120"/>
      <c r="X208" s="120"/>
      <c r="Y208" s="120"/>
      <c r="Z208" s="118"/>
      <c r="AA208" s="118"/>
      <c r="AB208" s="118"/>
      <c r="AC208" s="118"/>
      <c r="AD208" s="118"/>
      <c r="AE208" s="118"/>
      <c r="AF208" s="118"/>
      <c r="AG208" s="118"/>
      <c r="AH208" s="118"/>
      <c r="AI208" s="118"/>
      <c r="AR208" s="118"/>
      <c r="AS208" s="118"/>
      <c r="AT208" s="118"/>
      <c r="AU208" s="118"/>
      <c r="AV208" s="118"/>
      <c r="AW208" s="118"/>
      <c r="AX208" s="118"/>
      <c r="AY208" s="120"/>
      <c r="AZ208" s="120"/>
      <c r="BA208" s="120"/>
      <c r="BB208" s="107"/>
      <c r="BC208" s="120"/>
      <c r="BD208" s="107"/>
      <c r="BE208" s="120"/>
      <c r="BF208" s="120"/>
      <c r="BG208" s="118"/>
      <c r="BH208" s="118"/>
    </row>
    <row r="209" spans="1:60" s="119" customFormat="1" ht="15.75" x14ac:dyDescent="0.25">
      <c r="A209" s="118"/>
      <c r="B209" s="118"/>
      <c r="C209" s="118"/>
      <c r="D209" s="118"/>
      <c r="R209" s="83"/>
      <c r="S209" s="120"/>
      <c r="T209" s="120"/>
      <c r="U209" s="120"/>
      <c r="V209" s="120"/>
      <c r="W209" s="120"/>
      <c r="X209" s="120"/>
      <c r="Y209" s="120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R209" s="118"/>
      <c r="AS209" s="118"/>
      <c r="AT209" s="118"/>
      <c r="AU209" s="118"/>
      <c r="AV209" s="118"/>
      <c r="AW209" s="118"/>
      <c r="AX209" s="118"/>
      <c r="AY209" s="120"/>
      <c r="AZ209" s="120"/>
      <c r="BA209" s="120"/>
      <c r="BB209" s="107"/>
      <c r="BC209" s="120"/>
      <c r="BD209" s="107"/>
      <c r="BE209" s="120"/>
      <c r="BF209" s="120"/>
      <c r="BG209" s="118"/>
      <c r="BH209" s="118"/>
    </row>
    <row r="210" spans="1:60" s="119" customFormat="1" ht="15.75" x14ac:dyDescent="0.25">
      <c r="A210" s="118"/>
      <c r="B210" s="118"/>
      <c r="C210" s="118"/>
      <c r="D210" s="118"/>
      <c r="R210" s="83"/>
      <c r="S210" s="120"/>
      <c r="T210" s="120"/>
      <c r="U210" s="120"/>
      <c r="V210" s="120"/>
      <c r="W210" s="120"/>
      <c r="X210" s="120"/>
      <c r="Y210" s="120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R210" s="118"/>
      <c r="AS210" s="118"/>
      <c r="AT210" s="118"/>
      <c r="AU210" s="118"/>
      <c r="AV210" s="118"/>
      <c r="AW210" s="118"/>
      <c r="AX210" s="118"/>
      <c r="AY210" s="120"/>
      <c r="AZ210" s="120"/>
      <c r="BA210" s="120"/>
      <c r="BB210" s="107"/>
      <c r="BC210" s="120"/>
      <c r="BD210" s="107"/>
      <c r="BE210" s="120"/>
      <c r="BF210" s="120"/>
      <c r="BG210" s="118"/>
      <c r="BH210" s="118"/>
    </row>
    <row r="211" spans="1:60" s="119" customFormat="1" ht="15.75" x14ac:dyDescent="0.25">
      <c r="A211" s="118"/>
      <c r="B211" s="118"/>
      <c r="C211" s="118"/>
      <c r="D211" s="118"/>
      <c r="R211" s="83"/>
      <c r="S211" s="120"/>
      <c r="T211" s="120"/>
      <c r="U211" s="120"/>
      <c r="V211" s="120"/>
      <c r="W211" s="120"/>
      <c r="X211" s="120"/>
      <c r="Y211" s="120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R211" s="118"/>
      <c r="AS211" s="118"/>
      <c r="AT211" s="118"/>
      <c r="AU211" s="118"/>
      <c r="AV211" s="118"/>
      <c r="AW211" s="118"/>
      <c r="AX211" s="118"/>
      <c r="AY211" s="120"/>
      <c r="AZ211" s="120"/>
      <c r="BA211" s="120"/>
      <c r="BB211" s="107"/>
      <c r="BC211" s="120"/>
      <c r="BD211" s="107"/>
      <c r="BE211" s="120"/>
      <c r="BF211" s="120"/>
      <c r="BG211" s="118"/>
      <c r="BH211" s="118"/>
    </row>
    <row r="212" spans="1:60" s="119" customFormat="1" ht="15.75" x14ac:dyDescent="0.25">
      <c r="A212" s="118"/>
      <c r="B212" s="118"/>
      <c r="C212" s="118"/>
      <c r="D212" s="118"/>
      <c r="R212" s="83"/>
      <c r="S212" s="120"/>
      <c r="T212" s="120"/>
      <c r="U212" s="120"/>
      <c r="V212" s="120"/>
      <c r="W212" s="120"/>
      <c r="X212" s="120"/>
      <c r="Y212" s="120"/>
      <c r="Z212" s="118"/>
      <c r="AA212" s="118"/>
      <c r="AB212" s="118"/>
      <c r="AC212" s="118"/>
      <c r="AD212" s="118"/>
      <c r="AE212" s="118"/>
      <c r="AF212" s="118"/>
      <c r="AG212" s="118"/>
      <c r="AH212" s="118"/>
      <c r="AI212" s="118"/>
      <c r="AR212" s="118"/>
      <c r="AS212" s="118"/>
      <c r="AT212" s="118"/>
      <c r="AU212" s="118"/>
      <c r="AV212" s="118"/>
      <c r="AW212" s="118"/>
      <c r="AX212" s="118"/>
      <c r="AY212" s="120"/>
      <c r="AZ212" s="120"/>
      <c r="BA212" s="120"/>
      <c r="BB212" s="107"/>
      <c r="BC212" s="120"/>
      <c r="BD212" s="107"/>
      <c r="BE212" s="120"/>
      <c r="BF212" s="120"/>
      <c r="BG212" s="118"/>
      <c r="BH212" s="118"/>
    </row>
    <row r="213" spans="1:60" s="119" customFormat="1" ht="15.75" x14ac:dyDescent="0.25">
      <c r="A213" s="118"/>
      <c r="B213" s="118"/>
      <c r="C213" s="118"/>
      <c r="D213" s="118"/>
      <c r="R213" s="83"/>
      <c r="S213" s="120"/>
      <c r="T213" s="120"/>
      <c r="U213" s="120"/>
      <c r="V213" s="120"/>
      <c r="W213" s="120"/>
      <c r="X213" s="120"/>
      <c r="Y213" s="120"/>
      <c r="Z213" s="118"/>
      <c r="AA213" s="118"/>
      <c r="AB213" s="118"/>
      <c r="AC213" s="118"/>
      <c r="AD213" s="118"/>
      <c r="AE213" s="118"/>
      <c r="AF213" s="118"/>
      <c r="AG213" s="118"/>
      <c r="AH213" s="118"/>
      <c r="AI213" s="118"/>
      <c r="AR213" s="118"/>
      <c r="AS213" s="118"/>
      <c r="AT213" s="118"/>
      <c r="AU213" s="118"/>
      <c r="AV213" s="118"/>
      <c r="AW213" s="118"/>
      <c r="AX213" s="118"/>
      <c r="AY213" s="120"/>
      <c r="AZ213" s="120"/>
      <c r="BA213" s="120"/>
      <c r="BB213" s="107"/>
      <c r="BC213" s="120"/>
      <c r="BD213" s="107"/>
      <c r="BE213" s="120"/>
      <c r="BF213" s="120"/>
      <c r="BG213" s="118"/>
      <c r="BH213" s="118"/>
    </row>
    <row r="214" spans="1:60" s="119" customFormat="1" ht="15.75" x14ac:dyDescent="0.25">
      <c r="A214" s="118"/>
      <c r="B214" s="118"/>
      <c r="C214" s="118"/>
      <c r="D214" s="118"/>
      <c r="R214" s="83"/>
      <c r="S214" s="120"/>
      <c r="T214" s="120"/>
      <c r="U214" s="120"/>
      <c r="V214" s="120"/>
      <c r="W214" s="120"/>
      <c r="X214" s="120"/>
      <c r="Y214" s="120"/>
      <c r="Z214" s="118"/>
      <c r="AA214" s="118"/>
      <c r="AB214" s="118"/>
      <c r="AC214" s="118"/>
      <c r="AD214" s="118"/>
      <c r="AE214" s="118"/>
      <c r="AF214" s="118"/>
      <c r="AG214" s="118"/>
      <c r="AH214" s="118"/>
      <c r="AI214" s="118"/>
      <c r="AR214" s="118"/>
      <c r="AS214" s="118"/>
      <c r="AT214" s="118"/>
      <c r="AU214" s="118"/>
      <c r="AV214" s="118"/>
      <c r="AW214" s="118"/>
      <c r="AX214" s="118"/>
      <c r="AY214" s="120"/>
      <c r="AZ214" s="120"/>
      <c r="BA214" s="120"/>
      <c r="BB214" s="107"/>
      <c r="BC214" s="120"/>
      <c r="BD214" s="107"/>
      <c r="BE214" s="120"/>
      <c r="BF214" s="120"/>
      <c r="BG214" s="118"/>
      <c r="BH214" s="118"/>
    </row>
    <row r="215" spans="1:60" s="119" customFormat="1" ht="15.75" x14ac:dyDescent="0.25">
      <c r="A215" s="118"/>
      <c r="B215" s="118"/>
      <c r="C215" s="118"/>
      <c r="D215" s="118"/>
      <c r="R215" s="83"/>
      <c r="S215" s="120"/>
      <c r="T215" s="120"/>
      <c r="U215" s="120"/>
      <c r="V215" s="120"/>
      <c r="W215" s="120"/>
      <c r="X215" s="120"/>
      <c r="Y215" s="120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R215" s="118"/>
      <c r="AS215" s="118"/>
      <c r="AT215" s="118"/>
      <c r="AU215" s="118"/>
      <c r="AV215" s="118"/>
      <c r="AW215" s="118"/>
      <c r="AX215" s="118"/>
      <c r="AY215" s="120"/>
      <c r="AZ215" s="120"/>
      <c r="BA215" s="120"/>
      <c r="BB215" s="107"/>
      <c r="BC215" s="120"/>
      <c r="BD215" s="107"/>
      <c r="BE215" s="120"/>
      <c r="BF215" s="120"/>
      <c r="BG215" s="118"/>
      <c r="BH215" s="118"/>
    </row>
    <row r="216" spans="1:60" s="119" customFormat="1" ht="15.75" x14ac:dyDescent="0.25">
      <c r="A216" s="118"/>
      <c r="B216" s="118"/>
      <c r="C216" s="118"/>
      <c r="D216" s="118"/>
      <c r="R216" s="83"/>
      <c r="S216" s="120"/>
      <c r="T216" s="120"/>
      <c r="U216" s="120"/>
      <c r="V216" s="120"/>
      <c r="W216" s="120"/>
      <c r="X216" s="120"/>
      <c r="Y216" s="120"/>
      <c r="Z216" s="118"/>
      <c r="AA216" s="118"/>
      <c r="AB216" s="118"/>
      <c r="AC216" s="118"/>
      <c r="AD216" s="118"/>
      <c r="AE216" s="118"/>
      <c r="AF216" s="118"/>
      <c r="AG216" s="118"/>
      <c r="AH216" s="118"/>
      <c r="AI216" s="118"/>
      <c r="AR216" s="118"/>
      <c r="AS216" s="118"/>
      <c r="AT216" s="118"/>
      <c r="AU216" s="118"/>
      <c r="AV216" s="118"/>
      <c r="AW216" s="118"/>
      <c r="AX216" s="118"/>
      <c r="AY216" s="120"/>
      <c r="AZ216" s="120"/>
      <c r="BA216" s="120"/>
      <c r="BB216" s="107"/>
      <c r="BC216" s="120"/>
      <c r="BD216" s="107"/>
      <c r="BE216" s="120"/>
      <c r="BF216" s="120"/>
      <c r="BG216" s="118"/>
      <c r="BH216" s="118"/>
    </row>
    <row r="217" spans="1:60" s="119" customFormat="1" ht="15.75" x14ac:dyDescent="0.25">
      <c r="A217" s="118"/>
      <c r="B217" s="118"/>
      <c r="C217" s="118"/>
      <c r="D217" s="118"/>
      <c r="R217" s="83"/>
      <c r="S217" s="120"/>
      <c r="T217" s="120"/>
      <c r="U217" s="120"/>
      <c r="V217" s="120"/>
      <c r="W217" s="120"/>
      <c r="X217" s="120"/>
      <c r="Y217" s="120"/>
      <c r="Z217" s="118"/>
      <c r="AA217" s="118"/>
      <c r="AB217" s="118"/>
      <c r="AC217" s="118"/>
      <c r="AD217" s="118"/>
      <c r="AE217" s="118"/>
      <c r="AF217" s="118"/>
      <c r="AG217" s="118"/>
      <c r="AH217" s="118"/>
      <c r="AI217" s="118"/>
      <c r="AR217" s="118"/>
      <c r="AS217" s="118"/>
      <c r="AT217" s="118"/>
      <c r="AU217" s="118"/>
      <c r="AV217" s="118"/>
      <c r="AW217" s="118"/>
      <c r="AX217" s="118"/>
      <c r="AY217" s="120"/>
      <c r="AZ217" s="120"/>
      <c r="BA217" s="120"/>
      <c r="BB217" s="107"/>
      <c r="BC217" s="120"/>
      <c r="BD217" s="107"/>
      <c r="BE217" s="120"/>
      <c r="BF217" s="120"/>
      <c r="BG217" s="118"/>
      <c r="BH217" s="118"/>
    </row>
    <row r="218" spans="1:60" s="119" customFormat="1" ht="15.75" x14ac:dyDescent="0.25">
      <c r="A218" s="118"/>
      <c r="B218" s="118"/>
      <c r="C218" s="118"/>
      <c r="D218" s="118"/>
      <c r="R218" s="83"/>
      <c r="S218" s="120"/>
      <c r="T218" s="120"/>
      <c r="U218" s="120"/>
      <c r="V218" s="120"/>
      <c r="W218" s="120"/>
      <c r="X218" s="120"/>
      <c r="Y218" s="120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R218" s="118"/>
      <c r="AS218" s="118"/>
      <c r="AT218" s="118"/>
      <c r="AU218" s="118"/>
      <c r="AV218" s="118"/>
      <c r="AW218" s="118"/>
      <c r="AX218" s="118"/>
      <c r="AY218" s="120"/>
      <c r="AZ218" s="120"/>
      <c r="BA218" s="120"/>
      <c r="BB218" s="107"/>
      <c r="BC218" s="120"/>
      <c r="BD218" s="107"/>
      <c r="BE218" s="120"/>
      <c r="BF218" s="120"/>
      <c r="BG218" s="118"/>
      <c r="BH218" s="118"/>
    </row>
    <row r="219" spans="1:60" s="119" customFormat="1" ht="15.75" x14ac:dyDescent="0.25">
      <c r="A219" s="118"/>
      <c r="B219" s="118"/>
      <c r="C219" s="118"/>
      <c r="D219" s="118"/>
      <c r="R219" s="83"/>
      <c r="S219" s="120"/>
      <c r="T219" s="120"/>
      <c r="U219" s="120"/>
      <c r="V219" s="120"/>
      <c r="W219" s="120"/>
      <c r="X219" s="120"/>
      <c r="Y219" s="120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R219" s="118"/>
      <c r="AS219" s="118"/>
      <c r="AT219" s="118"/>
      <c r="AU219" s="118"/>
      <c r="AV219" s="118"/>
      <c r="AW219" s="118"/>
      <c r="AX219" s="118"/>
      <c r="AY219" s="120"/>
      <c r="AZ219" s="120"/>
      <c r="BA219" s="120"/>
      <c r="BB219" s="107"/>
      <c r="BC219" s="120"/>
      <c r="BD219" s="107"/>
      <c r="BE219" s="120"/>
      <c r="BF219" s="120"/>
      <c r="BG219" s="118"/>
      <c r="BH219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Y170"/>
  <sheetViews>
    <sheetView tabSelected="1" topLeftCell="D1" zoomScale="80" zoomScaleNormal="80" workbookViewId="0">
      <selection activeCell="P20" sqref="P20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67.85546875" style="119" customWidth="1"/>
    <col min="6" max="7" width="18.85546875" style="119" customWidth="1" outlineLevel="1"/>
    <col min="8" max="8" width="61.42578125" style="119" customWidth="1" outlineLevel="1"/>
    <col min="9" max="9" width="7.28515625" style="119" bestFit="1" customWidth="1"/>
    <col min="10" max="10" width="18.7109375" style="119" customWidth="1"/>
    <col min="11" max="11" width="25.42578125" style="119" customWidth="1"/>
    <col min="12" max="12" width="12.28515625" style="119" customWidth="1"/>
    <col min="13" max="14" width="14.7109375" style="119" customWidth="1" outlineLevel="1"/>
    <col min="15" max="15" width="8.85546875" style="119" bestFit="1" customWidth="1" outlineLevel="1"/>
    <col min="16" max="16" width="16.42578125" style="119" customWidth="1" outlineLevel="1"/>
    <col min="17" max="17" width="26.85546875" style="119" customWidth="1" outlineLevel="1"/>
    <col min="18" max="18" width="6" style="83" bestFit="1" customWidth="1" outlineLevel="1"/>
    <col min="19" max="19" width="9.5703125" style="120" customWidth="1" outlineLevel="1"/>
    <col min="20" max="20" width="10.140625" style="120" bestFit="1" customWidth="1" outlineLevel="1"/>
    <col min="21" max="21" width="9" style="120" customWidth="1" outlineLevel="1"/>
    <col min="22" max="22" width="12.5703125" style="120" customWidth="1" outlineLevel="1"/>
    <col min="23" max="23" width="13.5703125" style="120" customWidth="1" outlineLevel="1"/>
    <col min="24" max="24" width="13.140625" style="120" customWidth="1" outlineLevel="1"/>
    <col min="25" max="25" width="9.7109375" style="120" customWidth="1"/>
    <col min="26" max="26" width="12.7109375" style="118" customWidth="1"/>
    <col min="27" max="27" width="14.28515625" style="118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.140625" style="118" customWidth="1"/>
    <col min="32" max="33" width="12.7109375" style="118" customWidth="1"/>
    <col min="34" max="34" width="9.28515625" style="118" customWidth="1"/>
    <col min="35" max="35" width="15.85546875" style="118" bestFit="1" customWidth="1"/>
    <col min="36" max="36" width="29.28515625" style="119" customWidth="1"/>
    <col min="37" max="37" width="26.42578125" style="119" customWidth="1"/>
    <col min="38" max="38" width="21.42578125" style="119" bestFit="1" customWidth="1"/>
    <col min="39" max="39" width="20.7109375" style="119" bestFit="1" customWidth="1"/>
    <col min="40" max="40" width="20.5703125" style="119" bestFit="1" customWidth="1"/>
    <col min="41" max="41" width="10.28515625" style="119" bestFit="1" customWidth="1"/>
    <col min="42" max="42" width="36.140625" style="119" customWidth="1"/>
    <col min="43" max="43" width="19.140625" style="119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4" style="118" customWidth="1"/>
    <col min="49" max="49" width="40.7109375" style="118" customWidth="1"/>
    <col min="50" max="50" width="22.28515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193.7109375" style="118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SUM(AA5:AA27)</f>
        <v>0</v>
      </c>
      <c r="AI1" s="85"/>
      <c r="AJ1" s="86"/>
      <c r="AK1" s="86"/>
      <c r="AL1" s="86"/>
      <c r="AM1" s="86"/>
      <c r="AN1" s="86"/>
      <c r="AO1" s="86"/>
      <c r="AP1" s="86"/>
      <c r="AQ1" s="86"/>
      <c r="AR1" s="85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3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23" t="s">
        <v>39</v>
      </c>
      <c r="AW2" s="123" t="s">
        <v>40</v>
      </c>
      <c r="AX2" s="123" t="s">
        <v>41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127" customFormat="1" ht="15.75" x14ac:dyDescent="0.25">
      <c r="A3" s="92"/>
      <c r="B3" s="92" t="s">
        <v>88</v>
      </c>
      <c r="C3" s="82"/>
      <c r="D3" s="114" t="s">
        <v>147</v>
      </c>
      <c r="E3" s="94" t="s">
        <v>113</v>
      </c>
      <c r="F3" s="94" t="s">
        <v>109</v>
      </c>
      <c r="G3" s="94" t="s">
        <v>114</v>
      </c>
      <c r="H3" s="94" t="s">
        <v>104</v>
      </c>
      <c r="I3" s="94">
        <f>LEN(F3)</f>
        <v>12</v>
      </c>
      <c r="J3" s="94" t="str">
        <f>IF(LEN(F3)&lt;=$J$1,F3,"")</f>
        <v>Ввод_функции</v>
      </c>
      <c r="K3" s="92" t="s">
        <v>390</v>
      </c>
      <c r="L3" s="108" t="s">
        <v>54</v>
      </c>
      <c r="M3" s="82" t="s">
        <v>52</v>
      </c>
      <c r="N3" s="82" t="s">
        <v>52</v>
      </c>
      <c r="O3" s="82"/>
      <c r="P3" s="109">
        <v>0</v>
      </c>
      <c r="Q3" s="109"/>
      <c r="R3" s="82" t="s">
        <v>53</v>
      </c>
      <c r="S3" s="82">
        <v>0</v>
      </c>
      <c r="T3" s="82">
        <v>1</v>
      </c>
      <c r="U3" s="82">
        <v>1</v>
      </c>
      <c r="V3" s="82"/>
      <c r="W3" s="82"/>
      <c r="X3" s="82">
        <v>0</v>
      </c>
      <c r="Y3" s="82">
        <v>0</v>
      </c>
      <c r="Z3" s="95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26"/>
      <c r="AJ3" s="93"/>
      <c r="AK3" s="93"/>
      <c r="AL3" s="93"/>
      <c r="AM3" s="93"/>
      <c r="AN3" s="93"/>
      <c r="AO3" s="93"/>
      <c r="AP3" s="93"/>
      <c r="AQ3" s="93"/>
      <c r="AR3" s="93">
        <v>0</v>
      </c>
      <c r="AS3" s="93">
        <v>0</v>
      </c>
      <c r="AT3" s="93">
        <v>0</v>
      </c>
      <c r="AU3" s="93">
        <v>0</v>
      </c>
      <c r="AV3" s="93">
        <f>BIN2DEC(CONCATENATE(0,0,0,0,AR3,AS3,AT3,AU3))</f>
        <v>0</v>
      </c>
      <c r="AW3" s="93" t="s">
        <v>105</v>
      </c>
      <c r="AX3" s="93"/>
      <c r="AY3" s="109"/>
      <c r="AZ3" s="93"/>
      <c r="BA3" s="93"/>
      <c r="BB3" s="93"/>
      <c r="BC3" s="93"/>
      <c r="BD3" s="93"/>
      <c r="BE3" s="93"/>
      <c r="BF3" s="93"/>
      <c r="BG3" s="97" t="str">
        <f>CONCATENATE("description: """,F3,"""", ", ", "note: """,E3,"""",", ","group: """, B3, """",", ","minValue: ", S3,", ","maxValue: ", T3,", ","step: ", U3,", ","units: """, R3, """",", ","defaultValue: ", X3,", ","eventRegistration: ", Y3,)</f>
        <v>description: "Ввод_функции", note: "Ввод функции в работу", group: "setting", minValue: 0, maxValue: 1, step: 1, units: "null", defaultValue: 0, eventRegistration: 0</v>
      </c>
    </row>
    <row r="4" spans="1:16379" s="127" customFormat="1" ht="15.75" x14ac:dyDescent="0.25">
      <c r="A4" s="92"/>
      <c r="B4" s="92" t="s">
        <v>88</v>
      </c>
      <c r="C4" s="82"/>
      <c r="D4" s="114" t="s">
        <v>147</v>
      </c>
      <c r="E4" s="94" t="s">
        <v>392</v>
      </c>
      <c r="F4" s="94" t="s">
        <v>393</v>
      </c>
      <c r="G4" s="94" t="s">
        <v>391</v>
      </c>
      <c r="H4" s="94" t="s">
        <v>394</v>
      </c>
      <c r="I4" s="94">
        <f t="shared" ref="I4:I12" si="0">LEN(F4)</f>
        <v>10</v>
      </c>
      <c r="J4" s="94" t="str">
        <f t="shared" ref="J4:J12" si="1">IF(LEN(F4)&lt;=$J$1,F4,"")</f>
        <v>Контр_БВКЗ</v>
      </c>
      <c r="K4" s="92" t="s">
        <v>395</v>
      </c>
      <c r="L4" s="108" t="s">
        <v>54</v>
      </c>
      <c r="M4" s="82" t="s">
        <v>52</v>
      </c>
      <c r="N4" s="82" t="s">
        <v>52</v>
      </c>
      <c r="O4" s="82"/>
      <c r="P4" s="109">
        <v>0</v>
      </c>
      <c r="Q4" s="109"/>
      <c r="R4" s="82" t="s">
        <v>53</v>
      </c>
      <c r="S4" s="82">
        <v>0</v>
      </c>
      <c r="T4" s="82">
        <v>1</v>
      </c>
      <c r="U4" s="82">
        <v>1</v>
      </c>
      <c r="V4" s="82"/>
      <c r="W4" s="82"/>
      <c r="X4" s="82">
        <v>0</v>
      </c>
      <c r="Y4" s="82">
        <v>0</v>
      </c>
      <c r="Z4" s="95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26"/>
      <c r="AJ4" s="93"/>
      <c r="AK4" s="93"/>
      <c r="AL4" s="93"/>
      <c r="AM4" s="93"/>
      <c r="AN4" s="93"/>
      <c r="AO4" s="93"/>
      <c r="AP4" s="93"/>
      <c r="AQ4" s="93"/>
      <c r="AR4" s="93">
        <v>0</v>
      </c>
      <c r="AS4" s="93">
        <v>0</v>
      </c>
      <c r="AT4" s="93">
        <v>0</v>
      </c>
      <c r="AU4" s="93">
        <v>0</v>
      </c>
      <c r="AV4" s="93">
        <f t="shared" ref="AV4:AV12" si="2">BIN2DEC(CONCATENATE(0,0,0,0,AR4,AS4,AT4,AU4))</f>
        <v>0</v>
      </c>
      <c r="AW4" s="93" t="s">
        <v>409</v>
      </c>
      <c r="AX4" s="93"/>
      <c r="AY4" s="109"/>
      <c r="AZ4" s="93"/>
      <c r="BA4" s="93"/>
      <c r="BB4" s="93"/>
      <c r="BC4" s="93"/>
      <c r="BD4" s="93"/>
      <c r="BE4" s="93"/>
      <c r="BF4" s="93"/>
      <c r="BG4" s="97" t="str">
        <f t="shared" ref="BG4:BG12" si="3">CONCATENATE("description: """,F4,"""", ", ", "note: """,E4,"""",", ","group: """, B4, """",", ","minValue: ", S4,", ","maxValue: ", T4,", ","step: ", U4,", ","units: """, R4, """",", ","defaultValue: ", X4,", ","eventRegistration: ", Y4,)</f>
        <v>description: "Контр_БВКЗ", note: "Контроль от БВКЗ", group: "setting", minValue: 0, maxValue: 1, step: 1, units: "null", defaultValue: 0, eventRegistration: 0</v>
      </c>
    </row>
    <row r="5" spans="1:16379" s="127" customFormat="1" ht="31.5" x14ac:dyDescent="0.25">
      <c r="A5" s="92"/>
      <c r="B5" s="92" t="s">
        <v>88</v>
      </c>
      <c r="C5" s="82"/>
      <c r="D5" s="114" t="s">
        <v>147</v>
      </c>
      <c r="E5" s="94" t="s">
        <v>404</v>
      </c>
      <c r="F5" s="94" t="s">
        <v>405</v>
      </c>
      <c r="G5" s="94" t="s">
        <v>406</v>
      </c>
      <c r="H5" s="94" t="s">
        <v>407</v>
      </c>
      <c r="I5" s="94">
        <f t="shared" si="0"/>
        <v>8</v>
      </c>
      <c r="J5" s="94" t="str">
        <f t="shared" si="1"/>
        <v>Реж_блок</v>
      </c>
      <c r="K5" s="92" t="s">
        <v>396</v>
      </c>
      <c r="L5" s="108" t="s">
        <v>408</v>
      </c>
      <c r="M5" s="82" t="s">
        <v>52</v>
      </c>
      <c r="N5" s="82" t="s">
        <v>52</v>
      </c>
      <c r="O5" s="82"/>
      <c r="P5" s="109">
        <v>0</v>
      </c>
      <c r="Q5" s="109"/>
      <c r="R5" s="82" t="s">
        <v>53</v>
      </c>
      <c r="S5" s="82">
        <v>1</v>
      </c>
      <c r="T5" s="82">
        <v>4</v>
      </c>
      <c r="U5" s="82">
        <v>1</v>
      </c>
      <c r="V5" s="82"/>
      <c r="W5" s="82"/>
      <c r="X5" s="82">
        <v>4</v>
      </c>
      <c r="Y5" s="82">
        <v>0</v>
      </c>
      <c r="Z5" s="95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 t="s">
        <v>365</v>
      </c>
      <c r="AJ5" s="96" t="s">
        <v>503</v>
      </c>
      <c r="AK5" s="96" t="s">
        <v>504</v>
      </c>
      <c r="AL5" s="96" t="s">
        <v>501</v>
      </c>
      <c r="AM5" s="96" t="s">
        <v>65</v>
      </c>
      <c r="AN5" s="96" t="s">
        <v>505</v>
      </c>
      <c r="AO5" s="96" t="s">
        <v>493</v>
      </c>
      <c r="AP5" s="96" t="str">
        <f t="shared" ref="AP5" si="4">CONCATENATE(AJ5, ".", AL5)</f>
        <v>PDIF1.RstMod.setVal</v>
      </c>
      <c r="AQ5" s="96" t="s">
        <v>63</v>
      </c>
      <c r="AR5" s="93">
        <v>0</v>
      </c>
      <c r="AS5" s="93">
        <v>0</v>
      </c>
      <c r="AT5" s="93">
        <v>0</v>
      </c>
      <c r="AU5" s="93">
        <v>0</v>
      </c>
      <c r="AV5" s="93">
        <f t="shared" si="2"/>
        <v>0</v>
      </c>
      <c r="AW5" s="93" t="s">
        <v>410</v>
      </c>
      <c r="AX5" s="93"/>
      <c r="AY5" s="109"/>
      <c r="AZ5" s="93"/>
      <c r="BA5" s="93"/>
      <c r="BB5" s="93"/>
      <c r="BC5" s="93"/>
      <c r="BD5" s="93"/>
      <c r="BE5" s="93"/>
      <c r="BF5" s="93"/>
      <c r="BG5" s="97" t="str">
        <f t="shared" si="3"/>
        <v>description: "Реж_блок", note: "Режим блокировки", group: "setting", minValue: 1, maxValue: 4, step: 1, units: "null", defaultValue: 4, eventRegistration: 0</v>
      </c>
    </row>
    <row r="6" spans="1:16379" s="127" customFormat="1" ht="15.75" x14ac:dyDescent="0.25">
      <c r="A6" s="92"/>
      <c r="B6" s="92" t="s">
        <v>88</v>
      </c>
      <c r="C6" s="82"/>
      <c r="D6" s="114" t="s">
        <v>147</v>
      </c>
      <c r="E6" s="94" t="s">
        <v>411</v>
      </c>
      <c r="F6" s="94" t="s">
        <v>412</v>
      </c>
      <c r="G6" s="94"/>
      <c r="H6" s="94"/>
      <c r="I6" s="94">
        <f t="shared" si="0"/>
        <v>3</v>
      </c>
      <c r="J6" s="94" t="str">
        <f t="shared" si="1"/>
        <v>Iср</v>
      </c>
      <c r="K6" s="92" t="s">
        <v>397</v>
      </c>
      <c r="L6" s="108" t="s">
        <v>129</v>
      </c>
      <c r="M6" s="82" t="s">
        <v>52</v>
      </c>
      <c r="N6" s="82" t="s">
        <v>52</v>
      </c>
      <c r="O6" s="82"/>
      <c r="P6" s="109">
        <v>2</v>
      </c>
      <c r="Q6" s="109" t="s">
        <v>417</v>
      </c>
      <c r="R6" s="82" t="s">
        <v>418</v>
      </c>
      <c r="S6" s="82" t="s">
        <v>413</v>
      </c>
      <c r="T6" s="82" t="s">
        <v>414</v>
      </c>
      <c r="U6" s="82" t="s">
        <v>415</v>
      </c>
      <c r="V6" s="82"/>
      <c r="W6" s="82"/>
      <c r="X6" s="82" t="s">
        <v>416</v>
      </c>
      <c r="Y6" s="82">
        <v>0</v>
      </c>
      <c r="Z6" s="95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 t="s">
        <v>365</v>
      </c>
      <c r="AJ6" s="96" t="s">
        <v>490</v>
      </c>
      <c r="AK6" s="96" t="s">
        <v>491</v>
      </c>
      <c r="AL6" s="96" t="s">
        <v>492</v>
      </c>
      <c r="AM6" s="96" t="s">
        <v>129</v>
      </c>
      <c r="AN6" s="96"/>
      <c r="AO6" s="96" t="s">
        <v>493</v>
      </c>
      <c r="AP6" s="96" t="str">
        <f t="shared" ref="AP6" si="5">CONCATENATE(AJ6, ".", AL6)</f>
        <v>PDIF1.LoSet.setMag.f</v>
      </c>
      <c r="AQ6" s="96" t="s">
        <v>63</v>
      </c>
      <c r="AR6" s="93">
        <v>0</v>
      </c>
      <c r="AS6" s="93">
        <v>0</v>
      </c>
      <c r="AT6" s="93">
        <v>0</v>
      </c>
      <c r="AU6" s="93">
        <v>0</v>
      </c>
      <c r="AV6" s="93">
        <f t="shared" si="2"/>
        <v>0</v>
      </c>
      <c r="AW6" s="93"/>
      <c r="AX6" s="93"/>
      <c r="AY6" s="109"/>
      <c r="AZ6" s="93"/>
      <c r="BA6" s="93"/>
      <c r="BB6" s="93"/>
      <c r="BC6" s="93"/>
      <c r="BD6" s="93"/>
      <c r="BE6" s="93"/>
      <c r="BF6" s="93"/>
      <c r="BG6" s="97" t="str">
        <f t="shared" si="3"/>
        <v>description: "Iср", note: "Начальный дифференциальный ток срабатывания", group: "setting", minValue: 0.2, maxValue: 0.6, step: 0.01, units: "о.е.", defaultValue: 0.3, eventRegistration: 0</v>
      </c>
    </row>
    <row r="7" spans="1:16379" s="127" customFormat="1" ht="31.5" x14ac:dyDescent="0.25">
      <c r="A7" s="92"/>
      <c r="B7" s="92" t="s">
        <v>88</v>
      </c>
      <c r="C7" s="82"/>
      <c r="D7" s="114" t="s">
        <v>147</v>
      </c>
      <c r="E7" s="94" t="s">
        <v>419</v>
      </c>
      <c r="F7" s="94" t="s">
        <v>420</v>
      </c>
      <c r="G7" s="94"/>
      <c r="H7" s="94"/>
      <c r="I7" s="94">
        <f t="shared" si="0"/>
        <v>8</v>
      </c>
      <c r="J7" s="94" t="str">
        <f t="shared" si="1"/>
        <v>Iср_загр</v>
      </c>
      <c r="K7" s="92" t="s">
        <v>398</v>
      </c>
      <c r="L7" s="108" t="s">
        <v>129</v>
      </c>
      <c r="M7" s="82" t="s">
        <v>52</v>
      </c>
      <c r="N7" s="82" t="s">
        <v>52</v>
      </c>
      <c r="O7" s="82"/>
      <c r="P7" s="109">
        <v>2</v>
      </c>
      <c r="Q7" s="109" t="s">
        <v>417</v>
      </c>
      <c r="R7" s="82" t="s">
        <v>418</v>
      </c>
      <c r="S7" s="82" t="s">
        <v>413</v>
      </c>
      <c r="T7" s="82">
        <v>10</v>
      </c>
      <c r="U7" s="82" t="s">
        <v>415</v>
      </c>
      <c r="V7" s="82"/>
      <c r="W7" s="82"/>
      <c r="X7" s="82" t="s">
        <v>416</v>
      </c>
      <c r="Y7" s="82">
        <v>0</v>
      </c>
      <c r="Z7" s="95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 t="s">
        <v>365</v>
      </c>
      <c r="AJ7" s="96" t="s">
        <v>498</v>
      </c>
      <c r="AK7" s="96" t="s">
        <v>491</v>
      </c>
      <c r="AL7" s="96" t="s">
        <v>492</v>
      </c>
      <c r="AM7" s="96" t="s">
        <v>129</v>
      </c>
      <c r="AN7" s="96"/>
      <c r="AO7" s="96" t="s">
        <v>493</v>
      </c>
      <c r="AP7" s="96" t="str">
        <f t="shared" ref="AP7" si="6">CONCATENATE(AJ7, ".", AL7)</f>
        <v>PDIF1.CrsOpValA.setMag.f</v>
      </c>
      <c r="AQ7" s="96" t="s">
        <v>502</v>
      </c>
      <c r="AR7" s="93">
        <v>0</v>
      </c>
      <c r="AS7" s="93">
        <v>0</v>
      </c>
      <c r="AT7" s="93">
        <v>0</v>
      </c>
      <c r="AU7" s="93">
        <v>0</v>
      </c>
      <c r="AV7" s="93">
        <f t="shared" si="2"/>
        <v>0</v>
      </c>
      <c r="AW7" s="93"/>
      <c r="AX7" s="93"/>
      <c r="AY7" s="109"/>
      <c r="AZ7" s="93"/>
      <c r="BA7" s="93"/>
      <c r="BB7" s="93"/>
      <c r="BC7" s="93"/>
      <c r="BD7" s="93"/>
      <c r="BE7" s="93"/>
      <c r="BF7" s="93"/>
      <c r="BG7" s="97" t="str">
        <f t="shared" si="3"/>
        <v>description: "Iср_загр", note: "Начальный дифференциальный ток срабатывания в режиме загрубления (при неисправностях в токовых цепях)", group: "setting", minValue: 0.2, maxValue: 10, step: 0.01, units: "о.е.", defaultValue: 0.3, eventRegistration: 0</v>
      </c>
    </row>
    <row r="8" spans="1:16379" s="127" customFormat="1" ht="15.75" x14ac:dyDescent="0.25">
      <c r="A8" s="92"/>
      <c r="B8" s="92" t="s">
        <v>88</v>
      </c>
      <c r="C8" s="82"/>
      <c r="D8" s="114" t="s">
        <v>147</v>
      </c>
      <c r="E8" s="94" t="s">
        <v>421</v>
      </c>
      <c r="F8" s="94" t="s">
        <v>422</v>
      </c>
      <c r="G8" s="94"/>
      <c r="H8" s="94"/>
      <c r="I8" s="94">
        <f t="shared" si="0"/>
        <v>3</v>
      </c>
      <c r="J8" s="94" t="str">
        <f t="shared" si="1"/>
        <v>Kт1</v>
      </c>
      <c r="K8" s="92" t="s">
        <v>399</v>
      </c>
      <c r="L8" s="108" t="s">
        <v>129</v>
      </c>
      <c r="M8" s="82" t="s">
        <v>52</v>
      </c>
      <c r="N8" s="82" t="s">
        <v>52</v>
      </c>
      <c r="O8" s="82"/>
      <c r="P8" s="109">
        <v>2</v>
      </c>
      <c r="Q8" s="109" t="s">
        <v>417</v>
      </c>
      <c r="R8" s="82" t="s">
        <v>418</v>
      </c>
      <c r="S8" s="82" t="s">
        <v>413</v>
      </c>
      <c r="T8" s="82">
        <v>1</v>
      </c>
      <c r="U8" s="82" t="s">
        <v>415</v>
      </c>
      <c r="V8" s="82"/>
      <c r="W8" s="82"/>
      <c r="X8" s="82" t="s">
        <v>423</v>
      </c>
      <c r="Y8" s="82">
        <v>0</v>
      </c>
      <c r="Z8" s="95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 t="s">
        <v>365</v>
      </c>
      <c r="AJ8" s="96" t="s">
        <v>494</v>
      </c>
      <c r="AK8" s="96" t="s">
        <v>491</v>
      </c>
      <c r="AL8" s="96" t="s">
        <v>492</v>
      </c>
      <c r="AM8" s="96" t="s">
        <v>129</v>
      </c>
      <c r="AN8" s="96"/>
      <c r="AO8" s="96" t="s">
        <v>493</v>
      </c>
      <c r="AP8" s="96" t="str">
        <f t="shared" ref="AP8" si="7">CONCATENATE(AJ8, ".", AL8)</f>
        <v>PDIF1.K1.setMag.f</v>
      </c>
      <c r="AQ8" s="96" t="s">
        <v>63</v>
      </c>
      <c r="AR8" s="93">
        <v>0</v>
      </c>
      <c r="AS8" s="93">
        <v>0</v>
      </c>
      <c r="AT8" s="93">
        <v>0</v>
      </c>
      <c r="AU8" s="93">
        <v>0</v>
      </c>
      <c r="AV8" s="93">
        <f t="shared" si="2"/>
        <v>0</v>
      </c>
      <c r="AW8" s="93"/>
      <c r="AX8" s="93"/>
      <c r="AY8" s="109"/>
      <c r="AZ8" s="93"/>
      <c r="BA8" s="93"/>
      <c r="BB8" s="93"/>
      <c r="BC8" s="93"/>
      <c r="BD8" s="93"/>
      <c r="BE8" s="93"/>
      <c r="BF8" s="93"/>
      <c r="BG8" s="97" t="str">
        <f t="shared" si="3"/>
        <v>description: "Kт1", note: "Коэффициент торможения первого наклонного участка", group: "setting", minValue: 0.2, maxValue: 1, step: 0.01, units: "о.е.", defaultValue: 0.4, eventRegistration: 0</v>
      </c>
    </row>
    <row r="9" spans="1:16379" s="127" customFormat="1" ht="15.75" x14ac:dyDescent="0.25">
      <c r="A9" s="92"/>
      <c r="B9" s="92" t="s">
        <v>88</v>
      </c>
      <c r="C9" s="82"/>
      <c r="D9" s="114" t="s">
        <v>147</v>
      </c>
      <c r="E9" s="94" t="s">
        <v>424</v>
      </c>
      <c r="F9" s="94" t="s">
        <v>425</v>
      </c>
      <c r="G9" s="94"/>
      <c r="H9" s="94"/>
      <c r="I9" s="94">
        <f t="shared" si="0"/>
        <v>3</v>
      </c>
      <c r="J9" s="94" t="str">
        <f t="shared" si="1"/>
        <v>Iт1</v>
      </c>
      <c r="K9" s="92" t="s">
        <v>400</v>
      </c>
      <c r="L9" s="108" t="s">
        <v>129</v>
      </c>
      <c r="M9" s="82" t="s">
        <v>52</v>
      </c>
      <c r="N9" s="82" t="s">
        <v>52</v>
      </c>
      <c r="O9" s="82"/>
      <c r="P9" s="109">
        <v>2</v>
      </c>
      <c r="Q9" s="109" t="s">
        <v>417</v>
      </c>
      <c r="R9" s="82" t="s">
        <v>418</v>
      </c>
      <c r="S9" s="82" t="s">
        <v>414</v>
      </c>
      <c r="T9" s="82">
        <v>3</v>
      </c>
      <c r="U9" s="82" t="s">
        <v>415</v>
      </c>
      <c r="V9" s="82"/>
      <c r="W9" s="82"/>
      <c r="X9" s="82">
        <v>1</v>
      </c>
      <c r="Y9" s="82">
        <v>0</v>
      </c>
      <c r="Z9" s="95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 t="s">
        <v>365</v>
      </c>
      <c r="AJ9" s="96" t="s">
        <v>495</v>
      </c>
      <c r="AK9" s="96" t="s">
        <v>491</v>
      </c>
      <c r="AL9" s="96" t="s">
        <v>492</v>
      </c>
      <c r="AM9" s="96" t="s">
        <v>129</v>
      </c>
      <c r="AN9" s="96"/>
      <c r="AO9" s="96" t="s">
        <v>493</v>
      </c>
      <c r="AP9" s="96" t="str">
        <f t="shared" ref="AP9:AP10" si="8">CONCATENATE(AJ9, ".", AL9)</f>
        <v>PDIF1.StrRstVal1.setMag.f</v>
      </c>
      <c r="AQ9" s="96" t="s">
        <v>63</v>
      </c>
      <c r="AR9" s="93">
        <v>0</v>
      </c>
      <c r="AS9" s="93">
        <v>0</v>
      </c>
      <c r="AT9" s="93">
        <v>0</v>
      </c>
      <c r="AU9" s="93">
        <v>0</v>
      </c>
      <c r="AV9" s="93">
        <f t="shared" si="2"/>
        <v>0</v>
      </c>
      <c r="AW9" s="93"/>
      <c r="AX9" s="93"/>
      <c r="AY9" s="109"/>
      <c r="AZ9" s="93"/>
      <c r="BA9" s="93"/>
      <c r="BB9" s="93"/>
      <c r="BC9" s="93"/>
      <c r="BD9" s="93"/>
      <c r="BE9" s="93"/>
      <c r="BF9" s="93"/>
      <c r="BG9" s="97" t="str">
        <f t="shared" si="3"/>
        <v>description: "Iт1", note: "Начальный тормозной ток первого наклонного участка", group: "setting", minValue: 0.6, maxValue: 3, step: 0.01, units: "о.е.", defaultValue: 1, eventRegistration: 0</v>
      </c>
    </row>
    <row r="10" spans="1:16379" s="127" customFormat="1" ht="15.75" x14ac:dyDescent="0.25">
      <c r="A10" s="92"/>
      <c r="B10" s="92" t="s">
        <v>88</v>
      </c>
      <c r="C10" s="82"/>
      <c r="D10" s="114" t="s">
        <v>147</v>
      </c>
      <c r="E10" s="94" t="s">
        <v>426</v>
      </c>
      <c r="F10" s="94" t="s">
        <v>427</v>
      </c>
      <c r="G10" s="94"/>
      <c r="H10" s="94"/>
      <c r="I10" s="94">
        <f t="shared" si="0"/>
        <v>3</v>
      </c>
      <c r="J10" s="94" t="str">
        <f t="shared" si="1"/>
        <v>Kт2</v>
      </c>
      <c r="K10" s="92" t="s">
        <v>401</v>
      </c>
      <c r="L10" s="108" t="s">
        <v>129</v>
      </c>
      <c r="M10" s="82" t="s">
        <v>52</v>
      </c>
      <c r="N10" s="82" t="s">
        <v>52</v>
      </c>
      <c r="O10" s="82"/>
      <c r="P10" s="109">
        <v>2</v>
      </c>
      <c r="Q10" s="109" t="s">
        <v>417</v>
      </c>
      <c r="R10" s="82" t="s">
        <v>418</v>
      </c>
      <c r="S10" s="82" t="s">
        <v>413</v>
      </c>
      <c r="T10" s="82">
        <v>1</v>
      </c>
      <c r="U10" s="82" t="s">
        <v>415</v>
      </c>
      <c r="V10" s="82"/>
      <c r="W10" s="82"/>
      <c r="X10" s="82" t="s">
        <v>428</v>
      </c>
      <c r="Y10" s="82">
        <v>0</v>
      </c>
      <c r="Z10" s="95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 t="s">
        <v>365</v>
      </c>
      <c r="AJ10" s="96" t="s">
        <v>496</v>
      </c>
      <c r="AK10" s="96" t="s">
        <v>491</v>
      </c>
      <c r="AL10" s="96" t="s">
        <v>492</v>
      </c>
      <c r="AM10" s="96" t="s">
        <v>129</v>
      </c>
      <c r="AN10" s="96"/>
      <c r="AO10" s="96" t="s">
        <v>493</v>
      </c>
      <c r="AP10" s="96" t="str">
        <f t="shared" si="8"/>
        <v>PDIF1.K2.setMag.f</v>
      </c>
      <c r="AQ10" s="96" t="s">
        <v>63</v>
      </c>
      <c r="AR10" s="93">
        <v>0</v>
      </c>
      <c r="AS10" s="93">
        <v>0</v>
      </c>
      <c r="AT10" s="93">
        <v>0</v>
      </c>
      <c r="AU10" s="93">
        <v>0</v>
      </c>
      <c r="AV10" s="93">
        <f t="shared" si="2"/>
        <v>0</v>
      </c>
      <c r="AW10" s="93"/>
      <c r="AX10" s="93"/>
      <c r="AY10" s="109"/>
      <c r="AZ10" s="93"/>
      <c r="BA10" s="93"/>
      <c r="BB10" s="93"/>
      <c r="BC10" s="93"/>
      <c r="BD10" s="93"/>
      <c r="BE10" s="93"/>
      <c r="BF10" s="93"/>
      <c r="BG10" s="97" t="str">
        <f t="shared" si="3"/>
        <v>description: "Kт2", note: "Коэффициент торможения второго наклонного участка", group: "setting", minValue: 0.2, maxValue: 1, step: 0.01, units: "о.е.", defaultValue: 0.5, eventRegistration: 0</v>
      </c>
    </row>
    <row r="11" spans="1:16379" s="127" customFormat="1" ht="15.75" x14ac:dyDescent="0.25">
      <c r="A11" s="92"/>
      <c r="B11" s="92" t="s">
        <v>88</v>
      </c>
      <c r="C11" s="82"/>
      <c r="D11" s="114" t="s">
        <v>147</v>
      </c>
      <c r="E11" s="94" t="s">
        <v>429</v>
      </c>
      <c r="F11" s="94" t="s">
        <v>430</v>
      </c>
      <c r="G11" s="94"/>
      <c r="H11" s="94"/>
      <c r="I11" s="94">
        <f t="shared" si="0"/>
        <v>3</v>
      </c>
      <c r="J11" s="94" t="str">
        <f t="shared" si="1"/>
        <v>Iт2</v>
      </c>
      <c r="K11" s="92" t="s">
        <v>402</v>
      </c>
      <c r="L11" s="108" t="s">
        <v>129</v>
      </c>
      <c r="M11" s="82" t="s">
        <v>52</v>
      </c>
      <c r="N11" s="82" t="s">
        <v>52</v>
      </c>
      <c r="O11" s="82"/>
      <c r="P11" s="109">
        <v>2</v>
      </c>
      <c r="Q11" s="109" t="s">
        <v>417</v>
      </c>
      <c r="R11" s="82" t="s">
        <v>418</v>
      </c>
      <c r="S11" s="82" t="s">
        <v>431</v>
      </c>
      <c r="T11" s="82">
        <v>10</v>
      </c>
      <c r="U11" s="82" t="s">
        <v>415</v>
      </c>
      <c r="V11" s="82"/>
      <c r="W11" s="82"/>
      <c r="X11" s="82">
        <v>3</v>
      </c>
      <c r="Y11" s="82">
        <v>0</v>
      </c>
      <c r="Z11" s="95"/>
      <c r="AA11" s="126">
        <v>0</v>
      </c>
      <c r="AB11" s="126"/>
      <c r="AC11" s="126"/>
      <c r="AD11" s="126"/>
      <c r="AE11" s="126"/>
      <c r="AF11" s="126">
        <v>0</v>
      </c>
      <c r="AG11" s="126">
        <v>0</v>
      </c>
      <c r="AH11" s="126">
        <v>0</v>
      </c>
      <c r="AI11" s="117" t="s">
        <v>365</v>
      </c>
      <c r="AJ11" s="96" t="s">
        <v>497</v>
      </c>
      <c r="AK11" s="96" t="s">
        <v>491</v>
      </c>
      <c r="AL11" s="96" t="s">
        <v>492</v>
      </c>
      <c r="AM11" s="96" t="s">
        <v>129</v>
      </c>
      <c r="AN11" s="96"/>
      <c r="AO11" s="96" t="s">
        <v>493</v>
      </c>
      <c r="AP11" s="96" t="str">
        <f t="shared" ref="AP11:AP12" si="9">CONCATENATE(AJ11, ".", AL11)</f>
        <v>PDIF1.StrRstVal2.setMag.f</v>
      </c>
      <c r="AQ11" s="96" t="s">
        <v>63</v>
      </c>
      <c r="AR11" s="93">
        <v>0</v>
      </c>
      <c r="AS11" s="93">
        <v>0</v>
      </c>
      <c r="AT11" s="93">
        <v>0</v>
      </c>
      <c r="AU11" s="93">
        <v>0</v>
      </c>
      <c r="AV11" s="93">
        <f t="shared" si="2"/>
        <v>0</v>
      </c>
      <c r="AW11" s="93"/>
      <c r="AX11" s="93"/>
      <c r="AY11" s="109"/>
      <c r="AZ11" s="93"/>
      <c r="BA11" s="93"/>
      <c r="BB11" s="93"/>
      <c r="BC11" s="93"/>
      <c r="BD11" s="93"/>
      <c r="BE11" s="93"/>
      <c r="BF11" s="93"/>
      <c r="BG11" s="97" t="str">
        <f t="shared" si="3"/>
        <v>description: "Iт2", note: "Начальный тормозной ток второго наклонного участка", group: "setting", minValue: 1.2, maxValue: 10, step: 0.01, units: "о.е.", defaultValue: 3, eventRegistration: 0</v>
      </c>
    </row>
    <row r="12" spans="1:16379" s="127" customFormat="1" ht="15.75" x14ac:dyDescent="0.25">
      <c r="A12" s="92"/>
      <c r="B12" s="92" t="s">
        <v>88</v>
      </c>
      <c r="C12" s="82"/>
      <c r="D12" s="114" t="s">
        <v>147</v>
      </c>
      <c r="E12" s="94" t="s">
        <v>432</v>
      </c>
      <c r="F12" s="94" t="s">
        <v>433</v>
      </c>
      <c r="G12" s="94" t="s">
        <v>434</v>
      </c>
      <c r="H12" s="94"/>
      <c r="I12" s="94">
        <f t="shared" si="0"/>
        <v>3</v>
      </c>
      <c r="J12" s="94" t="str">
        <f t="shared" si="1"/>
        <v>Tср</v>
      </c>
      <c r="K12" s="92" t="s">
        <v>403</v>
      </c>
      <c r="L12" s="108" t="s">
        <v>435</v>
      </c>
      <c r="M12" s="82" t="s">
        <v>52</v>
      </c>
      <c r="N12" s="82" t="s">
        <v>52</v>
      </c>
      <c r="O12" s="82"/>
      <c r="P12" s="109">
        <v>2</v>
      </c>
      <c r="Q12" s="109" t="s">
        <v>436</v>
      </c>
      <c r="R12" s="82" t="s">
        <v>437</v>
      </c>
      <c r="S12" s="82">
        <v>0</v>
      </c>
      <c r="T12" s="82">
        <v>3000</v>
      </c>
      <c r="U12" s="82">
        <v>10</v>
      </c>
      <c r="V12" s="82"/>
      <c r="W12" s="82"/>
      <c r="X12" s="82">
        <v>0</v>
      </c>
      <c r="Y12" s="82">
        <v>0</v>
      </c>
      <c r="Z12" s="95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 t="s">
        <v>365</v>
      </c>
      <c r="AJ12" s="96" t="s">
        <v>499</v>
      </c>
      <c r="AK12" s="96" t="s">
        <v>500</v>
      </c>
      <c r="AL12" s="96" t="s">
        <v>501</v>
      </c>
      <c r="AM12" s="96" t="s">
        <v>435</v>
      </c>
      <c r="AN12" s="96"/>
      <c r="AO12" s="96" t="s">
        <v>493</v>
      </c>
      <c r="AP12" s="96" t="str">
        <f t="shared" si="9"/>
        <v>PDIF1.OpDlTmms.setVal</v>
      </c>
      <c r="AQ12" s="96" t="s">
        <v>63</v>
      </c>
      <c r="AR12" s="93">
        <v>0</v>
      </c>
      <c r="AS12" s="93">
        <v>0</v>
      </c>
      <c r="AT12" s="93">
        <v>0</v>
      </c>
      <c r="AU12" s="93">
        <v>0</v>
      </c>
      <c r="AV12" s="93">
        <f t="shared" si="2"/>
        <v>0</v>
      </c>
      <c r="AW12" s="93"/>
      <c r="AX12" s="93"/>
      <c r="AY12" s="109"/>
      <c r="AZ12" s="93"/>
      <c r="BA12" s="93"/>
      <c r="BB12" s="93"/>
      <c r="BC12" s="93"/>
      <c r="BD12" s="93"/>
      <c r="BE12" s="93"/>
      <c r="BF12" s="93"/>
      <c r="BG12" s="97" t="str">
        <f t="shared" si="3"/>
        <v>description: "Tср", note: "Выдержка времени срабатывания", group: "setting", minValue: 0, maxValue: 3000, step: 10, units: "мс", defaultValue: 0, eventRegistration: 0</v>
      </c>
    </row>
    <row r="13" spans="1:16379" s="49" customFormat="1" ht="15.75" x14ac:dyDescent="0.25">
      <c r="A13" s="22"/>
      <c r="B13" s="22" t="s">
        <v>88</v>
      </c>
      <c r="C13" s="28"/>
      <c r="D13" s="35" t="s">
        <v>157</v>
      </c>
      <c r="E13" s="45" t="s">
        <v>113</v>
      </c>
      <c r="F13" s="45" t="s">
        <v>109</v>
      </c>
      <c r="G13" s="45" t="s">
        <v>114</v>
      </c>
      <c r="H13" s="45" t="s">
        <v>104</v>
      </c>
      <c r="I13" s="45">
        <f>LEN(F13)</f>
        <v>12</v>
      </c>
      <c r="J13" s="45" t="str">
        <f>IF(LEN(F13)&lt;=$J$1,F13,"")</f>
        <v>Ввод_функции</v>
      </c>
      <c r="K13" s="22" t="s">
        <v>438</v>
      </c>
      <c r="L13" s="27" t="s">
        <v>54</v>
      </c>
      <c r="M13" s="28" t="s">
        <v>52</v>
      </c>
      <c r="N13" s="28" t="s">
        <v>52</v>
      </c>
      <c r="O13" s="28"/>
      <c r="P13" s="30">
        <v>0</v>
      </c>
      <c r="Q13" s="30"/>
      <c r="R13" s="28" t="s">
        <v>53</v>
      </c>
      <c r="S13" s="28">
        <v>0</v>
      </c>
      <c r="T13" s="28">
        <v>1</v>
      </c>
      <c r="U13" s="28">
        <v>1</v>
      </c>
      <c r="V13" s="28"/>
      <c r="W13" s="28"/>
      <c r="X13" s="28">
        <v>0</v>
      </c>
      <c r="Y13" s="28">
        <v>0</v>
      </c>
      <c r="Z13" s="26"/>
      <c r="AA13" s="47">
        <v>0</v>
      </c>
      <c r="AB13" s="47"/>
      <c r="AC13" s="47"/>
      <c r="AD13" s="47"/>
      <c r="AE13" s="47"/>
      <c r="AF13" s="47">
        <v>0</v>
      </c>
      <c r="AG13" s="47">
        <v>0</v>
      </c>
      <c r="AH13" s="47">
        <v>0</v>
      </c>
      <c r="AI13" s="47"/>
      <c r="AJ13" s="23"/>
      <c r="AK13" s="23"/>
      <c r="AL13" s="23"/>
      <c r="AM13" s="23"/>
      <c r="AN13" s="23"/>
      <c r="AO13" s="23"/>
      <c r="AP13" s="23"/>
      <c r="AQ13" s="23"/>
      <c r="AR13" s="23">
        <v>0</v>
      </c>
      <c r="AS13" s="23">
        <v>0</v>
      </c>
      <c r="AT13" s="23">
        <v>0</v>
      </c>
      <c r="AU13" s="23">
        <v>0</v>
      </c>
      <c r="AV13" s="23">
        <f>BIN2DEC(CONCATENATE(0,0,0,0,AR13,AS13,AT13,AU13))</f>
        <v>0</v>
      </c>
      <c r="AW13" s="23" t="s">
        <v>105</v>
      </c>
      <c r="AX13" s="23"/>
      <c r="AY13" s="30"/>
      <c r="AZ13" s="23"/>
      <c r="BA13" s="23"/>
      <c r="BB13" s="23"/>
      <c r="BC13" s="23"/>
      <c r="BD13" s="23"/>
      <c r="BE13" s="23"/>
      <c r="BF13" s="23"/>
      <c r="BG13" s="31" t="str">
        <f>CONCATENATE("description: """,F13,"""", ", ", "note: """,E13,"""",", ","group: """, B13, """",", ","minValue: ", S13,", ","maxValue: ", T13,", ","step: ", U13,", ","units: """, R13, """",", ","defaultValue: ", X13,", ","eventRegistration: ", Y13,)</f>
        <v>description: "Ввод_функции", note: "Ввод функции в работу", group: "setting", minValue: 0, maxValue: 1, step: 1, units: "null", defaultValue: 0, eventRegistration: 0</v>
      </c>
    </row>
    <row r="14" spans="1:16379" s="49" customFormat="1" ht="15.75" x14ac:dyDescent="0.25">
      <c r="A14" s="22"/>
      <c r="B14" s="22" t="s">
        <v>88</v>
      </c>
      <c r="C14" s="28"/>
      <c r="D14" s="35" t="s">
        <v>157</v>
      </c>
      <c r="E14" s="45" t="s">
        <v>441</v>
      </c>
      <c r="F14" s="45" t="s">
        <v>412</v>
      </c>
      <c r="G14" s="45" t="s">
        <v>442</v>
      </c>
      <c r="H14" s="45"/>
      <c r="I14" s="45">
        <f t="shared" ref="I14:I15" si="10">LEN(F14)</f>
        <v>3</v>
      </c>
      <c r="J14" s="45" t="str">
        <f t="shared" ref="J14:J15" si="11">IF(LEN(F14)&lt;=$J$1,F14,"")</f>
        <v>Iср</v>
      </c>
      <c r="K14" s="22" t="s">
        <v>439</v>
      </c>
      <c r="L14" s="27" t="s">
        <v>129</v>
      </c>
      <c r="M14" s="28" t="s">
        <v>52</v>
      </c>
      <c r="N14" s="28" t="s">
        <v>52</v>
      </c>
      <c r="O14" s="28"/>
      <c r="P14" s="30">
        <v>2</v>
      </c>
      <c r="Q14" s="30" t="s">
        <v>417</v>
      </c>
      <c r="R14" s="28" t="s">
        <v>418</v>
      </c>
      <c r="S14" s="28">
        <v>3</v>
      </c>
      <c r="T14" s="28">
        <v>20</v>
      </c>
      <c r="U14" s="28" t="s">
        <v>130</v>
      </c>
      <c r="V14" s="28"/>
      <c r="W14" s="28"/>
      <c r="X14" s="28">
        <v>6</v>
      </c>
      <c r="Y14" s="28">
        <v>0</v>
      </c>
      <c r="Z14" s="26"/>
      <c r="AA14" s="47">
        <v>0</v>
      </c>
      <c r="AB14" s="47"/>
      <c r="AC14" s="47"/>
      <c r="AD14" s="47"/>
      <c r="AE14" s="47"/>
      <c r="AF14" s="47">
        <v>0</v>
      </c>
      <c r="AG14" s="47">
        <v>0</v>
      </c>
      <c r="AH14" s="47">
        <v>0</v>
      </c>
      <c r="AI14" s="48" t="s">
        <v>366</v>
      </c>
      <c r="AJ14" s="29" t="s">
        <v>506</v>
      </c>
      <c r="AK14" s="29" t="s">
        <v>491</v>
      </c>
      <c r="AL14" s="29" t="s">
        <v>492</v>
      </c>
      <c r="AM14" s="29" t="s">
        <v>129</v>
      </c>
      <c r="AN14" s="29"/>
      <c r="AO14" s="29" t="s">
        <v>493</v>
      </c>
      <c r="AP14" s="29" t="str">
        <f t="shared" ref="AP14:AP17" si="12">CONCATENATE(AJ14, ".", AL14)</f>
        <v>PDIF2.HiSet.setMag.f</v>
      </c>
      <c r="AQ14" s="29" t="s">
        <v>63</v>
      </c>
      <c r="AR14" s="23">
        <v>0</v>
      </c>
      <c r="AS14" s="23">
        <v>0</v>
      </c>
      <c r="AT14" s="23">
        <v>0</v>
      </c>
      <c r="AU14" s="23">
        <v>0</v>
      </c>
      <c r="AV14" s="23">
        <f t="shared" ref="AV14:AV15" si="13">BIN2DEC(CONCATENATE(0,0,0,0,AR14,AS14,AT14,AU14))</f>
        <v>0</v>
      </c>
      <c r="AW14" s="23"/>
      <c r="AX14" s="23"/>
      <c r="AY14" s="30"/>
      <c r="AZ14" s="23"/>
      <c r="BA14" s="23"/>
      <c r="BB14" s="23"/>
      <c r="BC14" s="23"/>
      <c r="BD14" s="23"/>
      <c r="BE14" s="23"/>
      <c r="BF14" s="23"/>
      <c r="BG14" s="31" t="str">
        <f t="shared" ref="BG14:BG15" si="14">CONCATENATE("description: """,F14,"""", ", ", "note: """,E14,"""",", ","group: """, B14, """",", ","minValue: ", S14,", ","maxValue: ", T14,", ","step: ", U14,", ","units: """, R14, """",", ","defaultValue: ", X14,", ","eventRegistration: ", Y14,)</f>
        <v>description: "Iср", note: "Дифференциальный ток срабатывания", group: "setting", minValue: 3, maxValue: 20, step: 0.1, units: "о.е.", defaultValue: 6, eventRegistration: 0</v>
      </c>
    </row>
    <row r="15" spans="1:16379" s="49" customFormat="1" ht="15.75" x14ac:dyDescent="0.25">
      <c r="A15" s="22"/>
      <c r="B15" s="22" t="s">
        <v>88</v>
      </c>
      <c r="C15" s="28"/>
      <c r="D15" s="35" t="s">
        <v>157</v>
      </c>
      <c r="E15" s="45" t="s">
        <v>432</v>
      </c>
      <c r="F15" s="45" t="s">
        <v>433</v>
      </c>
      <c r="G15" s="45" t="s">
        <v>434</v>
      </c>
      <c r="H15" s="45"/>
      <c r="I15" s="45">
        <f t="shared" si="10"/>
        <v>3</v>
      </c>
      <c r="J15" s="45" t="str">
        <f t="shared" si="11"/>
        <v>Tср</v>
      </c>
      <c r="K15" s="22" t="s">
        <v>440</v>
      </c>
      <c r="L15" s="27" t="s">
        <v>435</v>
      </c>
      <c r="M15" s="28" t="s">
        <v>52</v>
      </c>
      <c r="N15" s="28" t="s">
        <v>52</v>
      </c>
      <c r="O15" s="28"/>
      <c r="P15" s="30">
        <v>2</v>
      </c>
      <c r="Q15" s="30" t="s">
        <v>436</v>
      </c>
      <c r="R15" s="28" t="s">
        <v>437</v>
      </c>
      <c r="S15" s="28">
        <v>0</v>
      </c>
      <c r="T15" s="28">
        <v>3000</v>
      </c>
      <c r="U15" s="28">
        <v>10</v>
      </c>
      <c r="V15" s="28"/>
      <c r="W15" s="28"/>
      <c r="X15" s="28">
        <v>0</v>
      </c>
      <c r="Y15" s="28">
        <v>0</v>
      </c>
      <c r="Z15" s="26"/>
      <c r="AA15" s="47">
        <v>0</v>
      </c>
      <c r="AB15" s="47"/>
      <c r="AC15" s="47"/>
      <c r="AD15" s="47"/>
      <c r="AE15" s="47"/>
      <c r="AF15" s="47">
        <v>0</v>
      </c>
      <c r="AG15" s="47">
        <v>0</v>
      </c>
      <c r="AH15" s="47">
        <v>0</v>
      </c>
      <c r="AI15" s="48" t="s">
        <v>366</v>
      </c>
      <c r="AJ15" s="29" t="s">
        <v>507</v>
      </c>
      <c r="AK15" s="29" t="s">
        <v>500</v>
      </c>
      <c r="AL15" s="29" t="s">
        <v>501</v>
      </c>
      <c r="AM15" s="29" t="s">
        <v>435</v>
      </c>
      <c r="AN15" s="29"/>
      <c r="AO15" s="29" t="s">
        <v>493</v>
      </c>
      <c r="AP15" s="29" t="str">
        <f t="shared" si="12"/>
        <v>PDIF2.OpDlTmms.setVal</v>
      </c>
      <c r="AQ15" s="29" t="s">
        <v>63</v>
      </c>
      <c r="AR15" s="23">
        <v>0</v>
      </c>
      <c r="AS15" s="23">
        <v>0</v>
      </c>
      <c r="AT15" s="23">
        <v>0</v>
      </c>
      <c r="AU15" s="23">
        <v>0</v>
      </c>
      <c r="AV15" s="23">
        <f t="shared" si="13"/>
        <v>0</v>
      </c>
      <c r="AW15" s="23"/>
      <c r="AX15" s="23"/>
      <c r="AY15" s="30"/>
      <c r="AZ15" s="23"/>
      <c r="BA15" s="23"/>
      <c r="BB15" s="23"/>
      <c r="BC15" s="23"/>
      <c r="BD15" s="23"/>
      <c r="BE15" s="23"/>
      <c r="BF15" s="23"/>
      <c r="BG15" s="31" t="str">
        <f t="shared" si="14"/>
        <v>description: "Tср", note: "Выдержка времени срабатывания", group: "setting", minValue: 0, maxValue: 3000, step: 10, units: "мс", defaultValue: 0, eventRegistration: 0</v>
      </c>
    </row>
    <row r="16" spans="1:16379" s="127" customFormat="1" ht="31.5" x14ac:dyDescent="0.25">
      <c r="A16" s="92"/>
      <c r="B16" s="92" t="s">
        <v>88</v>
      </c>
      <c r="C16" s="82"/>
      <c r="D16" s="114" t="s">
        <v>286</v>
      </c>
      <c r="E16" s="94" t="s">
        <v>443</v>
      </c>
      <c r="F16" s="94" t="s">
        <v>444</v>
      </c>
      <c r="G16" s="94" t="s">
        <v>445</v>
      </c>
      <c r="H16" s="94"/>
      <c r="I16" s="94">
        <f t="shared" ref="I16" si="15">LEN(F16)</f>
        <v>7</v>
      </c>
      <c r="J16" s="94" t="str">
        <f t="shared" ref="J16" si="16">IF(LEN(F16)&lt;=$J$1,F16,"")</f>
        <v>Ih2/Ih1</v>
      </c>
      <c r="K16" s="92" t="s">
        <v>453</v>
      </c>
      <c r="L16" s="108" t="s">
        <v>129</v>
      </c>
      <c r="M16" s="82" t="s">
        <v>52</v>
      </c>
      <c r="N16" s="82" t="s">
        <v>52</v>
      </c>
      <c r="O16" s="82"/>
      <c r="P16" s="109">
        <v>0</v>
      </c>
      <c r="Q16" s="109"/>
      <c r="R16" s="82"/>
      <c r="S16" s="82" t="s">
        <v>130</v>
      </c>
      <c r="T16" s="82" t="s">
        <v>428</v>
      </c>
      <c r="U16" s="82" t="s">
        <v>415</v>
      </c>
      <c r="V16" s="82"/>
      <c r="W16" s="82"/>
      <c r="X16" s="82" t="s">
        <v>457</v>
      </c>
      <c r="Y16" s="82">
        <v>0</v>
      </c>
      <c r="Z16" s="95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 t="s">
        <v>374</v>
      </c>
      <c r="AJ16" s="96" t="s">
        <v>508</v>
      </c>
      <c r="AK16" s="96" t="s">
        <v>491</v>
      </c>
      <c r="AL16" s="96" t="s">
        <v>492</v>
      </c>
      <c r="AM16" s="96" t="s">
        <v>129</v>
      </c>
      <c r="AN16" s="96"/>
      <c r="AO16" s="96" t="s">
        <v>493</v>
      </c>
      <c r="AP16" s="96" t="str">
        <f t="shared" si="12"/>
        <v>HF2PHAR1.RatIh2Ih1.setMag.f</v>
      </c>
      <c r="AQ16" s="96" t="s">
        <v>63</v>
      </c>
      <c r="AR16" s="93">
        <v>0</v>
      </c>
      <c r="AS16" s="93">
        <v>0</v>
      </c>
      <c r="AT16" s="93">
        <v>0</v>
      </c>
      <c r="AU16" s="93">
        <v>0</v>
      </c>
      <c r="AV16" s="93">
        <f t="shared" ref="AV16" si="17">BIN2DEC(CONCATENATE(0,0,0,0,AR16,AS16,AT16,AU16))</f>
        <v>0</v>
      </c>
      <c r="AW16" s="93"/>
      <c r="AX16" s="93"/>
      <c r="AY16" s="109"/>
      <c r="AZ16" s="93"/>
      <c r="BA16" s="93"/>
      <c r="BB16" s="93"/>
      <c r="BC16" s="93"/>
      <c r="BD16" s="93"/>
      <c r="BE16" s="93"/>
      <c r="BF16" s="93"/>
      <c r="BG16" s="97" t="str">
        <f t="shared" ref="BG16" si="18">CONCATENATE("description: """,F16,"""", ", ", "note: """,E16,"""",", ","group: """, B16, """",", ","minValue: ", S16,", ","maxValue: ", T16,", ","step: ", U16,", ","units: """, R16, """",", ","defaultValue: ", X16,", ","eventRegistration: ", Y16,)</f>
        <v>description: "Ih2/Ih1", note: "Коэффициент отношения второй гармоники к первой гармонике для выполнения пусковых условий", group: "setting", minValue: 0.1, maxValue: 0.5, step: 0.01, units: "", defaultValue: 0.13, eventRegistration: 0</v>
      </c>
    </row>
    <row r="17" spans="1:60" s="127" customFormat="1" ht="15.75" x14ac:dyDescent="0.25">
      <c r="A17" s="92"/>
      <c r="B17" s="92" t="s">
        <v>88</v>
      </c>
      <c r="C17" s="82"/>
      <c r="D17" s="114" t="s">
        <v>286</v>
      </c>
      <c r="E17" s="94" t="s">
        <v>446</v>
      </c>
      <c r="F17" s="94" t="s">
        <v>447</v>
      </c>
      <c r="G17" s="94" t="s">
        <v>114</v>
      </c>
      <c r="H17" s="94" t="s">
        <v>104</v>
      </c>
      <c r="I17" s="94">
        <f>LEN(F17)</f>
        <v>11</v>
      </c>
      <c r="J17" s="94" t="str">
        <f>IF(LEN(F17)&lt;=$J$1,F17,"")</f>
        <v>Перекр_блок</v>
      </c>
      <c r="K17" s="92" t="s">
        <v>454</v>
      </c>
      <c r="L17" s="108" t="s">
        <v>54</v>
      </c>
      <c r="M17" s="82" t="s">
        <v>52</v>
      </c>
      <c r="N17" s="82" t="s">
        <v>52</v>
      </c>
      <c r="O17" s="82"/>
      <c r="P17" s="109">
        <v>0</v>
      </c>
      <c r="Q17" s="109"/>
      <c r="R17" s="82" t="s">
        <v>53</v>
      </c>
      <c r="S17" s="82">
        <v>0</v>
      </c>
      <c r="T17" s="82">
        <v>1</v>
      </c>
      <c r="U17" s="82">
        <v>1</v>
      </c>
      <c r="V17" s="82"/>
      <c r="W17" s="82"/>
      <c r="X17" s="82">
        <v>0</v>
      </c>
      <c r="Y17" s="82">
        <v>0</v>
      </c>
      <c r="Z17" s="95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 t="s">
        <v>374</v>
      </c>
      <c r="AJ17" s="96" t="s">
        <v>509</v>
      </c>
      <c r="AK17" s="96" t="s">
        <v>510</v>
      </c>
      <c r="AL17" s="96" t="s">
        <v>501</v>
      </c>
      <c r="AM17" s="96" t="s">
        <v>108</v>
      </c>
      <c r="AN17" s="96"/>
      <c r="AO17" s="96" t="s">
        <v>493</v>
      </c>
      <c r="AP17" s="96" t="str">
        <f t="shared" si="12"/>
        <v>HF2PHAR1.CrossBlk.setVal</v>
      </c>
      <c r="AQ17" s="96" t="s">
        <v>502</v>
      </c>
      <c r="AR17" s="93">
        <v>0</v>
      </c>
      <c r="AS17" s="93">
        <v>0</v>
      </c>
      <c r="AT17" s="93">
        <v>0</v>
      </c>
      <c r="AU17" s="93">
        <v>0</v>
      </c>
      <c r="AV17" s="93">
        <f>BIN2DEC(CONCATENATE(0,0,0,0,AR17,AS17,AT17,AU17))</f>
        <v>0</v>
      </c>
      <c r="AW17" s="93" t="s">
        <v>105</v>
      </c>
      <c r="AX17" s="93"/>
      <c r="AY17" s="109"/>
      <c r="AZ17" s="93"/>
      <c r="BA17" s="93"/>
      <c r="BB17" s="93"/>
      <c r="BC17" s="93"/>
      <c r="BD17" s="93"/>
      <c r="BE17" s="93"/>
      <c r="BF17" s="93"/>
      <c r="BG17" s="97" t="str">
        <f>CONCATENATE("description: """,F17,"""", ", ", "note: """,E17,"""",", ","group: """, B17, """",", ","minValue: ", S17,", ","maxValue: ", T17,", ","step: ", U17,", ","units: """, R17, """",", ","defaultValue: ", X17,", ","eventRegistration: ", Y17,)</f>
        <v>description: "Перекр_блок", note: "Режим перекрестной блокировки", group: "setting", minValue: 0, maxValue: 1, step: 1, units: "null", defaultValue: 0, eventRegistration: 0</v>
      </c>
    </row>
    <row r="18" spans="1:60" s="127" customFormat="1" ht="15.75" x14ac:dyDescent="0.25">
      <c r="A18" s="92"/>
      <c r="B18" s="92" t="s">
        <v>88</v>
      </c>
      <c r="C18" s="82"/>
      <c r="D18" s="114" t="s">
        <v>286</v>
      </c>
      <c r="E18" s="94" t="s">
        <v>448</v>
      </c>
      <c r="F18" s="94" t="s">
        <v>449</v>
      </c>
      <c r="G18" s="94" t="s">
        <v>450</v>
      </c>
      <c r="H18" s="94"/>
      <c r="I18" s="94">
        <f t="shared" ref="I18:I20" si="19">LEN(F18)</f>
        <v>11</v>
      </c>
      <c r="J18" s="94" t="str">
        <f t="shared" ref="J18:J20" si="20">IF(LEN(F18)&lt;=$J$1,F18,"")</f>
        <v>Tперек_блок</v>
      </c>
      <c r="K18" s="92" t="s">
        <v>455</v>
      </c>
      <c r="L18" s="108" t="s">
        <v>435</v>
      </c>
      <c r="M18" s="82" t="s">
        <v>52</v>
      </c>
      <c r="N18" s="82" t="s">
        <v>52</v>
      </c>
      <c r="O18" s="82"/>
      <c r="P18" s="109">
        <v>2</v>
      </c>
      <c r="Q18" s="109" t="s">
        <v>436</v>
      </c>
      <c r="R18" s="82" t="s">
        <v>437</v>
      </c>
      <c r="S18" s="82">
        <v>60</v>
      </c>
      <c r="T18" s="82">
        <v>4000</v>
      </c>
      <c r="U18" s="82">
        <v>10</v>
      </c>
      <c r="V18" s="82"/>
      <c r="W18" s="82"/>
      <c r="X18" s="82">
        <v>60</v>
      </c>
      <c r="Y18" s="82">
        <v>0</v>
      </c>
      <c r="Z18" s="95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 t="s">
        <v>374</v>
      </c>
      <c r="AJ18" s="96" t="s">
        <v>556</v>
      </c>
      <c r="AK18" s="96" t="s">
        <v>500</v>
      </c>
      <c r="AL18" s="96" t="s">
        <v>501</v>
      </c>
      <c r="AM18" s="96" t="s">
        <v>435</v>
      </c>
      <c r="AN18" s="96"/>
      <c r="AO18" s="96" t="s">
        <v>493</v>
      </c>
      <c r="AP18" s="96" t="str">
        <f t="shared" ref="AP18" si="21">CONCATENATE(AJ18, ".", AL18)</f>
        <v>HF2PHAR1.XBlkDlTmms.setVal</v>
      </c>
      <c r="AQ18" s="96" t="s">
        <v>502</v>
      </c>
      <c r="AR18" s="93">
        <v>0</v>
      </c>
      <c r="AS18" s="93">
        <v>0</v>
      </c>
      <c r="AT18" s="93">
        <v>0</v>
      </c>
      <c r="AU18" s="93">
        <v>0</v>
      </c>
      <c r="AV18" s="93">
        <f t="shared" ref="AV18:AV20" si="22">BIN2DEC(CONCATENATE(0,0,0,0,AR18,AS18,AT18,AU18))</f>
        <v>0</v>
      </c>
      <c r="AW18" s="93"/>
      <c r="AX18" s="93"/>
      <c r="AY18" s="109"/>
      <c r="AZ18" s="93"/>
      <c r="BA18" s="93"/>
      <c r="BB18" s="93"/>
      <c r="BC18" s="93"/>
      <c r="BD18" s="93"/>
      <c r="BE18" s="93"/>
      <c r="BF18" s="93"/>
      <c r="BG18" s="97" t="str">
        <f t="shared" ref="BG18:BG20" si="23">CONCATENATE("description: """,F18,"""", ", ", "note: """,E18,"""",", ","group: """, B18, """",", ","minValue: ", S18,", ","maxValue: ", T18,", ","step: ", U18,", ","units: """, R18, """",", ","defaultValue: ", X18,", ","eventRegistration: ", Y18,)</f>
        <v>description: "Tперек_блок", note: "Выдержка времени ввода перекрестной блокировки", group: "setting", minValue: 60, maxValue: 4000, step: 10, units: "мс", defaultValue: 60, eventRegistration: 0</v>
      </c>
    </row>
    <row r="19" spans="1:60" s="127" customFormat="1" ht="15.75" x14ac:dyDescent="0.25">
      <c r="A19" s="92"/>
      <c r="B19" s="92" t="s">
        <v>88</v>
      </c>
      <c r="C19" s="82"/>
      <c r="D19" s="114" t="s">
        <v>286</v>
      </c>
      <c r="E19" s="94" t="s">
        <v>451</v>
      </c>
      <c r="F19" s="94" t="s">
        <v>452</v>
      </c>
      <c r="G19" s="94" t="s">
        <v>434</v>
      </c>
      <c r="H19" s="94"/>
      <c r="I19" s="94">
        <f t="shared" si="19"/>
        <v>4</v>
      </c>
      <c r="J19" s="94" t="str">
        <f t="shared" si="20"/>
        <v>Tвоз</v>
      </c>
      <c r="K19" s="92" t="s">
        <v>456</v>
      </c>
      <c r="L19" s="108" t="s">
        <v>435</v>
      </c>
      <c r="M19" s="82" t="s">
        <v>52</v>
      </c>
      <c r="N19" s="82" t="s">
        <v>52</v>
      </c>
      <c r="O19" s="82"/>
      <c r="P19" s="109">
        <v>2</v>
      </c>
      <c r="Q19" s="109" t="s">
        <v>436</v>
      </c>
      <c r="R19" s="82" t="s">
        <v>437</v>
      </c>
      <c r="S19" s="82">
        <v>0</v>
      </c>
      <c r="T19" s="82">
        <v>100</v>
      </c>
      <c r="U19" s="82">
        <v>1</v>
      </c>
      <c r="V19" s="82"/>
      <c r="W19" s="82"/>
      <c r="X19" s="82">
        <v>15</v>
      </c>
      <c r="Y19" s="82">
        <v>0</v>
      </c>
      <c r="Z19" s="95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/>
      <c r="AJ19" s="96"/>
      <c r="AK19" s="96"/>
      <c r="AL19" s="96"/>
      <c r="AM19" s="96"/>
      <c r="AN19" s="96"/>
      <c r="AO19" s="96"/>
      <c r="AP19" s="96"/>
      <c r="AQ19" s="96"/>
      <c r="AR19" s="93">
        <v>0</v>
      </c>
      <c r="AS19" s="93">
        <v>0</v>
      </c>
      <c r="AT19" s="93">
        <v>0</v>
      </c>
      <c r="AU19" s="93">
        <v>0</v>
      </c>
      <c r="AV19" s="93">
        <f t="shared" si="22"/>
        <v>0</v>
      </c>
      <c r="AW19" s="93"/>
      <c r="AX19" s="93"/>
      <c r="AY19" s="109"/>
      <c r="AZ19" s="93"/>
      <c r="BA19" s="93"/>
      <c r="BB19" s="93"/>
      <c r="BC19" s="93"/>
      <c r="BD19" s="93"/>
      <c r="BE19" s="93"/>
      <c r="BF19" s="93"/>
      <c r="BG19" s="97" t="str">
        <f t="shared" si="23"/>
        <v>description: "Tвоз", note: "Выдержка времени на возврат", group: "setting", minValue: 0, maxValue: 100, step: 1, units: "мс", defaultValue: 15, eventRegistration: 0</v>
      </c>
    </row>
    <row r="20" spans="1:60" s="49" customFormat="1" ht="31.5" x14ac:dyDescent="0.25">
      <c r="A20" s="22"/>
      <c r="B20" s="22" t="s">
        <v>88</v>
      </c>
      <c r="C20" s="28"/>
      <c r="D20" s="35" t="s">
        <v>291</v>
      </c>
      <c r="E20" s="45" t="s">
        <v>458</v>
      </c>
      <c r="F20" s="45" t="s">
        <v>459</v>
      </c>
      <c r="G20" s="45" t="s">
        <v>460</v>
      </c>
      <c r="H20" s="45"/>
      <c r="I20" s="45">
        <f t="shared" si="19"/>
        <v>7</v>
      </c>
      <c r="J20" s="45" t="str">
        <f t="shared" si="20"/>
        <v>Ih5/Ih1</v>
      </c>
      <c r="K20" s="22" t="s">
        <v>461</v>
      </c>
      <c r="L20" s="27" t="s">
        <v>129</v>
      </c>
      <c r="M20" s="28" t="s">
        <v>52</v>
      </c>
      <c r="N20" s="28" t="s">
        <v>52</v>
      </c>
      <c r="O20" s="28"/>
      <c r="P20" s="30">
        <v>0</v>
      </c>
      <c r="Q20" s="30"/>
      <c r="R20" s="28"/>
      <c r="S20" s="28" t="s">
        <v>465</v>
      </c>
      <c r="T20" s="28" t="s">
        <v>423</v>
      </c>
      <c r="U20" s="28" t="s">
        <v>415</v>
      </c>
      <c r="V20" s="28"/>
      <c r="W20" s="28"/>
      <c r="X20" s="28" t="s">
        <v>466</v>
      </c>
      <c r="Y20" s="28">
        <v>0</v>
      </c>
      <c r="Z20" s="26"/>
      <c r="AA20" s="47">
        <v>0</v>
      </c>
      <c r="AB20" s="47"/>
      <c r="AC20" s="47"/>
      <c r="AD20" s="47"/>
      <c r="AE20" s="47"/>
      <c r="AF20" s="47">
        <v>0</v>
      </c>
      <c r="AG20" s="47">
        <v>0</v>
      </c>
      <c r="AH20" s="47">
        <v>0</v>
      </c>
      <c r="AI20" s="48" t="s">
        <v>375</v>
      </c>
      <c r="AJ20" s="29" t="s">
        <v>512</v>
      </c>
      <c r="AK20" s="29" t="s">
        <v>491</v>
      </c>
      <c r="AL20" s="29" t="s">
        <v>492</v>
      </c>
      <c r="AM20" s="29" t="s">
        <v>129</v>
      </c>
      <c r="AN20" s="29"/>
      <c r="AO20" s="29" t="s">
        <v>493</v>
      </c>
      <c r="AP20" s="29" t="str">
        <f t="shared" ref="AP20:AP22" si="24">CONCATENATE(AJ20, ".", AL20)</f>
        <v>HF5PHAR1.RatIh5Ih1.setMag.f</v>
      </c>
      <c r="AQ20" s="29" t="s">
        <v>63</v>
      </c>
      <c r="AR20" s="23">
        <v>0</v>
      </c>
      <c r="AS20" s="23">
        <v>0</v>
      </c>
      <c r="AT20" s="23">
        <v>0</v>
      </c>
      <c r="AU20" s="23">
        <v>0</v>
      </c>
      <c r="AV20" s="23">
        <f t="shared" si="22"/>
        <v>0</v>
      </c>
      <c r="AW20" s="23"/>
      <c r="AX20" s="23"/>
      <c r="AY20" s="30"/>
      <c r="AZ20" s="23"/>
      <c r="BA20" s="23"/>
      <c r="BB20" s="23"/>
      <c r="BC20" s="23"/>
      <c r="BD20" s="23"/>
      <c r="BE20" s="23"/>
      <c r="BF20" s="23"/>
      <c r="BG20" s="31" t="str">
        <f t="shared" si="23"/>
        <v>description: "Ih5/Ih1", note: "Коэффициент отношения пятой гармоники к первой гармонике для выполнения пусковых условий", group: "setting", minValue: 0.05, maxValue: 0.4, step: 0.01, units: "", defaultValue: 0.25, eventRegistration: 0</v>
      </c>
    </row>
    <row r="21" spans="1:60" s="49" customFormat="1" ht="15.75" x14ac:dyDescent="0.25">
      <c r="A21" s="22"/>
      <c r="B21" s="22" t="s">
        <v>88</v>
      </c>
      <c r="C21" s="28"/>
      <c r="D21" s="35" t="s">
        <v>291</v>
      </c>
      <c r="E21" s="45" t="s">
        <v>446</v>
      </c>
      <c r="F21" s="45" t="s">
        <v>447</v>
      </c>
      <c r="G21" s="45" t="s">
        <v>114</v>
      </c>
      <c r="H21" s="45" t="s">
        <v>104</v>
      </c>
      <c r="I21" s="45">
        <f>LEN(F21)</f>
        <v>11</v>
      </c>
      <c r="J21" s="45" t="str">
        <f>IF(LEN(F21)&lt;=$J$1,F21,"")</f>
        <v>Перекр_блок</v>
      </c>
      <c r="K21" s="22" t="s">
        <v>462</v>
      </c>
      <c r="L21" s="27" t="s">
        <v>54</v>
      </c>
      <c r="M21" s="28" t="s">
        <v>52</v>
      </c>
      <c r="N21" s="28" t="s">
        <v>52</v>
      </c>
      <c r="O21" s="28"/>
      <c r="P21" s="30">
        <v>0</v>
      </c>
      <c r="Q21" s="30"/>
      <c r="R21" s="28" t="s">
        <v>53</v>
      </c>
      <c r="S21" s="28">
        <v>0</v>
      </c>
      <c r="T21" s="28">
        <v>1</v>
      </c>
      <c r="U21" s="28">
        <v>1</v>
      </c>
      <c r="V21" s="28"/>
      <c r="W21" s="28"/>
      <c r="X21" s="28">
        <v>0</v>
      </c>
      <c r="Y21" s="28">
        <v>0</v>
      </c>
      <c r="Z21" s="26"/>
      <c r="AA21" s="47">
        <v>0</v>
      </c>
      <c r="AB21" s="47"/>
      <c r="AC21" s="47"/>
      <c r="AD21" s="47"/>
      <c r="AE21" s="47"/>
      <c r="AF21" s="47">
        <v>0</v>
      </c>
      <c r="AG21" s="47">
        <v>0</v>
      </c>
      <c r="AH21" s="47">
        <v>0</v>
      </c>
      <c r="AI21" s="48" t="s">
        <v>375</v>
      </c>
      <c r="AJ21" s="29" t="s">
        <v>511</v>
      </c>
      <c r="AK21" s="29" t="s">
        <v>510</v>
      </c>
      <c r="AL21" s="29" t="s">
        <v>501</v>
      </c>
      <c r="AM21" s="29" t="s">
        <v>108</v>
      </c>
      <c r="AN21" s="29"/>
      <c r="AO21" s="29" t="s">
        <v>493</v>
      </c>
      <c r="AP21" s="29" t="str">
        <f t="shared" si="24"/>
        <v>HF5PHAR1.CrossBlk.setVal</v>
      </c>
      <c r="AQ21" s="29" t="s">
        <v>502</v>
      </c>
      <c r="AR21" s="23">
        <v>0</v>
      </c>
      <c r="AS21" s="23">
        <v>0</v>
      </c>
      <c r="AT21" s="23">
        <v>0</v>
      </c>
      <c r="AU21" s="23">
        <v>0</v>
      </c>
      <c r="AV21" s="23">
        <f>BIN2DEC(CONCATENATE(0,0,0,0,AR21,AS21,AT21,AU21))</f>
        <v>0</v>
      </c>
      <c r="AW21" s="23" t="s">
        <v>105</v>
      </c>
      <c r="AX21" s="23"/>
      <c r="AY21" s="30"/>
      <c r="AZ21" s="23"/>
      <c r="BA21" s="23"/>
      <c r="BB21" s="23"/>
      <c r="BC21" s="23"/>
      <c r="BD21" s="23"/>
      <c r="BE21" s="23"/>
      <c r="BF21" s="23"/>
      <c r="BG21" s="31" t="str">
        <f>CONCATENATE("description: """,F21,"""", ", ", "note: """,E21,"""",", ","group: """, B21, """",", ","minValue: ", S21,", ","maxValue: ", T21,", ","step: ", U21,", ","units: """, R21, """",", ","defaultValue: ", X21,", ","eventRegistration: ", Y21,)</f>
        <v>description: "Перекр_блок", note: "Режим перекрестной блокировки", group: "setting", minValue: 0, maxValue: 1, step: 1, units: "null", defaultValue: 0, eventRegistration: 0</v>
      </c>
    </row>
    <row r="22" spans="1:60" s="49" customFormat="1" ht="15.75" x14ac:dyDescent="0.25">
      <c r="A22" s="22"/>
      <c r="B22" s="22" t="s">
        <v>88</v>
      </c>
      <c r="C22" s="28"/>
      <c r="D22" s="35" t="s">
        <v>291</v>
      </c>
      <c r="E22" s="45" t="s">
        <v>448</v>
      </c>
      <c r="F22" s="45" t="s">
        <v>449</v>
      </c>
      <c r="G22" s="45" t="s">
        <v>450</v>
      </c>
      <c r="H22" s="45"/>
      <c r="I22" s="45">
        <f t="shared" ref="I22:I23" si="25">LEN(F22)</f>
        <v>11</v>
      </c>
      <c r="J22" s="45" t="str">
        <f t="shared" ref="J22:J23" si="26">IF(LEN(F22)&lt;=$J$1,F22,"")</f>
        <v>Tперек_блок</v>
      </c>
      <c r="K22" s="22" t="s">
        <v>464</v>
      </c>
      <c r="L22" s="27" t="s">
        <v>435</v>
      </c>
      <c r="M22" s="28" t="s">
        <v>52</v>
      </c>
      <c r="N22" s="28" t="s">
        <v>52</v>
      </c>
      <c r="O22" s="28"/>
      <c r="P22" s="30">
        <v>2</v>
      </c>
      <c r="Q22" s="30" t="s">
        <v>436</v>
      </c>
      <c r="R22" s="28" t="s">
        <v>437</v>
      </c>
      <c r="S22" s="28">
        <v>60</v>
      </c>
      <c r="T22" s="28">
        <v>4000</v>
      </c>
      <c r="U22" s="28">
        <v>10</v>
      </c>
      <c r="V22" s="28"/>
      <c r="W22" s="28"/>
      <c r="X22" s="28">
        <v>60</v>
      </c>
      <c r="Y22" s="28">
        <v>0</v>
      </c>
      <c r="Z22" s="26"/>
      <c r="AA22" s="47">
        <v>0</v>
      </c>
      <c r="AB22" s="47"/>
      <c r="AC22" s="47"/>
      <c r="AD22" s="47"/>
      <c r="AE22" s="47"/>
      <c r="AF22" s="47">
        <v>0</v>
      </c>
      <c r="AG22" s="47">
        <v>0</v>
      </c>
      <c r="AH22" s="47">
        <v>0</v>
      </c>
      <c r="AI22" s="48" t="s">
        <v>375</v>
      </c>
      <c r="AJ22" s="29" t="s">
        <v>557</v>
      </c>
      <c r="AK22" s="29" t="s">
        <v>500</v>
      </c>
      <c r="AL22" s="29" t="s">
        <v>501</v>
      </c>
      <c r="AM22" s="29" t="s">
        <v>435</v>
      </c>
      <c r="AN22" s="29"/>
      <c r="AO22" s="29" t="s">
        <v>493</v>
      </c>
      <c r="AP22" s="29" t="str">
        <f t="shared" si="24"/>
        <v>HF5PHAR1.XBlkDlTmms.setVal</v>
      </c>
      <c r="AQ22" s="29" t="s">
        <v>502</v>
      </c>
      <c r="AR22" s="23">
        <v>0</v>
      </c>
      <c r="AS22" s="23">
        <v>0</v>
      </c>
      <c r="AT22" s="23">
        <v>0</v>
      </c>
      <c r="AU22" s="23">
        <v>0</v>
      </c>
      <c r="AV22" s="23">
        <f t="shared" ref="AV22:AV23" si="27">BIN2DEC(CONCATENATE(0,0,0,0,AR22,AS22,AT22,AU22))</f>
        <v>0</v>
      </c>
      <c r="AW22" s="23"/>
      <c r="AX22" s="23"/>
      <c r="AY22" s="30"/>
      <c r="AZ22" s="23"/>
      <c r="BA22" s="23"/>
      <c r="BB22" s="23"/>
      <c r="BC22" s="23"/>
      <c r="BD22" s="23"/>
      <c r="BE22" s="23"/>
      <c r="BF22" s="23"/>
      <c r="BG22" s="31" t="str">
        <f t="shared" ref="BG22:BG23" si="28">CONCATENATE("description: """,F22,"""", ", ", "note: """,E22,"""",", ","group: """, B22, """",", ","minValue: ", S22,", ","maxValue: ", T22,", ","step: ", U22,", ","units: """, R22, """",", ","defaultValue: ", X22,", ","eventRegistration: ", Y22,)</f>
        <v>description: "Tперек_блок", note: "Выдержка времени ввода перекрестной блокировки", group: "setting", minValue: 60, maxValue: 4000, step: 10, units: "мс", defaultValue: 60, eventRegistration: 0</v>
      </c>
    </row>
    <row r="23" spans="1:60" s="49" customFormat="1" ht="15.75" x14ac:dyDescent="0.25">
      <c r="A23" s="22"/>
      <c r="B23" s="22" t="s">
        <v>88</v>
      </c>
      <c r="C23" s="28"/>
      <c r="D23" s="35" t="s">
        <v>291</v>
      </c>
      <c r="E23" s="45" t="s">
        <v>451</v>
      </c>
      <c r="F23" s="45" t="s">
        <v>452</v>
      </c>
      <c r="G23" s="45" t="s">
        <v>434</v>
      </c>
      <c r="H23" s="45"/>
      <c r="I23" s="45">
        <f t="shared" si="25"/>
        <v>4</v>
      </c>
      <c r="J23" s="45" t="str">
        <f t="shared" si="26"/>
        <v>Tвоз</v>
      </c>
      <c r="K23" s="22" t="s">
        <v>463</v>
      </c>
      <c r="L23" s="27" t="s">
        <v>435</v>
      </c>
      <c r="M23" s="28" t="s">
        <v>52</v>
      </c>
      <c r="N23" s="28" t="s">
        <v>52</v>
      </c>
      <c r="O23" s="28"/>
      <c r="P23" s="30">
        <v>2</v>
      </c>
      <c r="Q23" s="30" t="s">
        <v>436</v>
      </c>
      <c r="R23" s="28" t="s">
        <v>437</v>
      </c>
      <c r="S23" s="28">
        <v>0</v>
      </c>
      <c r="T23" s="28">
        <v>100</v>
      </c>
      <c r="U23" s="28">
        <v>1</v>
      </c>
      <c r="V23" s="28"/>
      <c r="W23" s="28"/>
      <c r="X23" s="28">
        <v>15</v>
      </c>
      <c r="Y23" s="28">
        <v>0</v>
      </c>
      <c r="Z23" s="26"/>
      <c r="AA23" s="47">
        <v>0</v>
      </c>
      <c r="AB23" s="47"/>
      <c r="AC23" s="47"/>
      <c r="AD23" s="47"/>
      <c r="AE23" s="47"/>
      <c r="AF23" s="47">
        <v>0</v>
      </c>
      <c r="AG23" s="47">
        <v>0</v>
      </c>
      <c r="AH23" s="47">
        <v>0</v>
      </c>
      <c r="AI23" s="47"/>
      <c r="AJ23" s="23"/>
      <c r="AK23" s="23"/>
      <c r="AL23" s="23"/>
      <c r="AM23" s="23"/>
      <c r="AN23" s="23"/>
      <c r="AO23" s="23"/>
      <c r="AP23" s="23"/>
      <c r="AQ23" s="23"/>
      <c r="AR23" s="23">
        <v>0</v>
      </c>
      <c r="AS23" s="23">
        <v>0</v>
      </c>
      <c r="AT23" s="23">
        <v>0</v>
      </c>
      <c r="AU23" s="23">
        <v>0</v>
      </c>
      <c r="AV23" s="23">
        <f t="shared" si="27"/>
        <v>0</v>
      </c>
      <c r="AW23" s="23"/>
      <c r="AX23" s="23"/>
      <c r="AY23" s="30"/>
      <c r="AZ23" s="23"/>
      <c r="BA23" s="23"/>
      <c r="BB23" s="23"/>
      <c r="BC23" s="23"/>
      <c r="BD23" s="23"/>
      <c r="BE23" s="23"/>
      <c r="BF23" s="23"/>
      <c r="BG23" s="31" t="str">
        <f t="shared" si="28"/>
        <v>description: "Tвоз", note: "Выдержка времени на возврат", group: "setting", minValue: 0, maxValue: 100, step: 1, units: "мс", defaultValue: 15, eventRegistration: 0</v>
      </c>
    </row>
    <row r="24" spans="1:60" s="127" customFormat="1" ht="15.75" x14ac:dyDescent="0.25">
      <c r="A24" s="92"/>
      <c r="B24" s="92" t="s">
        <v>88</v>
      </c>
      <c r="C24" s="82"/>
      <c r="D24" s="114" t="s">
        <v>308</v>
      </c>
      <c r="E24" s="94" t="s">
        <v>477</v>
      </c>
      <c r="F24" s="94" t="s">
        <v>478</v>
      </c>
      <c r="G24" s="94"/>
      <c r="H24" s="94" t="s">
        <v>483</v>
      </c>
      <c r="I24" s="94">
        <f>LEN(F24)</f>
        <v>14</v>
      </c>
      <c r="J24" s="94" t="str">
        <f>IF(LEN(F24)&lt;=$J$1,F24,"")</f>
        <v>Знак_полуволны</v>
      </c>
      <c r="K24" s="92" t="s">
        <v>474</v>
      </c>
      <c r="L24" s="108" t="s">
        <v>54</v>
      </c>
      <c r="M24" s="82" t="s">
        <v>52</v>
      </c>
      <c r="N24" s="82" t="s">
        <v>52</v>
      </c>
      <c r="O24" s="82"/>
      <c r="P24" s="109">
        <v>0</v>
      </c>
      <c r="Q24" s="109"/>
      <c r="R24" s="82" t="s">
        <v>53</v>
      </c>
      <c r="S24" s="82">
        <v>0</v>
      </c>
      <c r="T24" s="82">
        <v>1</v>
      </c>
      <c r="U24" s="82">
        <v>1</v>
      </c>
      <c r="V24" s="82"/>
      <c r="W24" s="82"/>
      <c r="X24" s="82">
        <v>1</v>
      </c>
      <c r="Y24" s="82">
        <v>0</v>
      </c>
      <c r="Z24" s="95"/>
      <c r="AA24" s="126">
        <v>0</v>
      </c>
      <c r="AB24" s="126"/>
      <c r="AC24" s="126"/>
      <c r="AD24" s="126"/>
      <c r="AE24" s="126"/>
      <c r="AF24" s="126">
        <v>0</v>
      </c>
      <c r="AG24" s="126">
        <v>0</v>
      </c>
      <c r="AH24" s="126">
        <v>0</v>
      </c>
      <c r="AI24" s="126"/>
      <c r="AJ24" s="93"/>
      <c r="AK24" s="93"/>
      <c r="AL24" s="93"/>
      <c r="AM24" s="93"/>
      <c r="AN24" s="93"/>
      <c r="AO24" s="93"/>
      <c r="AP24" s="93"/>
      <c r="AQ24" s="93"/>
      <c r="AR24" s="93">
        <v>0</v>
      </c>
      <c r="AS24" s="93">
        <v>0</v>
      </c>
      <c r="AT24" s="93">
        <v>0</v>
      </c>
      <c r="AU24" s="93">
        <v>0</v>
      </c>
      <c r="AV24" s="93">
        <f>BIN2DEC(CONCATENATE(0,0,0,0,AR24,AS24,AT24,AU24))</f>
        <v>0</v>
      </c>
      <c r="AW24" s="93" t="s">
        <v>489</v>
      </c>
      <c r="AX24" s="93"/>
      <c r="AY24" s="109"/>
      <c r="AZ24" s="93"/>
      <c r="BA24" s="93"/>
      <c r="BB24" s="93"/>
      <c r="BC24" s="93"/>
      <c r="BD24" s="93"/>
      <c r="BE24" s="93"/>
      <c r="BF24" s="93"/>
      <c r="BG24" s="97" t="str">
        <f>CONCATENATE("description: """,F24,"""", ", ", "note: """,E24,"""",", ","group: """, B24, """",", ","minValue: ", S24,", ","maxValue: ", T24,", ","step: ", U24,", ","units: """, R24, """",", ","defaultValue: ", X24,", ","eventRegistration: ", Y24,)</f>
        <v>description: "Знак_полуволны", note: "Работа селектора по отрицательной/положительной полуволне", group: "setting", minValue: 0, maxValue: 1, step: 1, units: "null", defaultValue: 1, eventRegistration: 0</v>
      </c>
    </row>
    <row r="25" spans="1:60" s="127" customFormat="1" ht="15.75" x14ac:dyDescent="0.25">
      <c r="A25" s="92"/>
      <c r="B25" s="92" t="s">
        <v>88</v>
      </c>
      <c r="C25" s="82"/>
      <c r="D25" s="114" t="s">
        <v>308</v>
      </c>
      <c r="E25" s="94" t="s">
        <v>479</v>
      </c>
      <c r="F25" s="94" t="s">
        <v>480</v>
      </c>
      <c r="G25" s="94"/>
      <c r="H25" s="94"/>
      <c r="I25" s="94">
        <f t="shared" ref="I25:I26" si="29">LEN(F25)</f>
        <v>13</v>
      </c>
      <c r="J25" s="94" t="str">
        <f t="shared" ref="J25:J26" si="30">IF(LEN(F25)&lt;=$J$1,F25,"")</f>
        <v>Зона_нечувств</v>
      </c>
      <c r="K25" s="92" t="s">
        <v>475</v>
      </c>
      <c r="L25" s="108" t="s">
        <v>129</v>
      </c>
      <c r="M25" s="82" t="s">
        <v>52</v>
      </c>
      <c r="N25" s="82" t="s">
        <v>52</v>
      </c>
      <c r="O25" s="82"/>
      <c r="P25" s="109">
        <v>2</v>
      </c>
      <c r="Q25" s="109" t="s">
        <v>417</v>
      </c>
      <c r="R25" s="82" t="s">
        <v>418</v>
      </c>
      <c r="S25" s="82" t="s">
        <v>415</v>
      </c>
      <c r="T25" s="82" t="s">
        <v>484</v>
      </c>
      <c r="U25" s="82" t="s">
        <v>415</v>
      </c>
      <c r="V25" s="82"/>
      <c r="W25" s="82"/>
      <c r="X25" s="82" t="s">
        <v>465</v>
      </c>
      <c r="Y25" s="82">
        <v>0</v>
      </c>
      <c r="Z25" s="95"/>
      <c r="AA25" s="126">
        <v>0</v>
      </c>
      <c r="AB25" s="126"/>
      <c r="AC25" s="126"/>
      <c r="AD25" s="126"/>
      <c r="AE25" s="126"/>
      <c r="AF25" s="126">
        <v>0</v>
      </c>
      <c r="AG25" s="126">
        <v>0</v>
      </c>
      <c r="AH25" s="126">
        <v>0</v>
      </c>
      <c r="AI25" s="126"/>
      <c r="AJ25" s="93"/>
      <c r="AK25" s="93"/>
      <c r="AL25" s="93"/>
      <c r="AM25" s="93"/>
      <c r="AN25" s="93"/>
      <c r="AO25" s="93"/>
      <c r="AP25" s="93"/>
      <c r="AQ25" s="93"/>
      <c r="AR25" s="93">
        <v>0</v>
      </c>
      <c r="AS25" s="93">
        <v>0</v>
      </c>
      <c r="AT25" s="93">
        <v>0</v>
      </c>
      <c r="AU25" s="93">
        <v>0</v>
      </c>
      <c r="AV25" s="93">
        <f t="shared" ref="AV25:AV26" si="31">BIN2DEC(CONCATENATE(0,0,0,0,AR25,AS25,AT25,AU25))</f>
        <v>0</v>
      </c>
      <c r="AW25" s="93"/>
      <c r="AX25" s="93"/>
      <c r="AY25" s="109"/>
      <c r="AZ25" s="93"/>
      <c r="BA25" s="93"/>
      <c r="BB25" s="93"/>
      <c r="BC25" s="93"/>
      <c r="BD25" s="93"/>
      <c r="BE25" s="93"/>
      <c r="BF25" s="93"/>
      <c r="BG25" s="97" t="str">
        <f t="shared" ref="BG25:BG26" si="32">CONCATENATE("description: """,F25,"""", ", ", "note: """,E25,"""",", ","group: """, B25, """",", ","minValue: ", S25,", ","maxValue: ", T25,", ","step: ", U25,", ","units: """, R25, """",", ","defaultValue: ", X25,", ","eventRegistration: ", Y25,)</f>
        <v>description: "Зона_нечувств", note: "Зона нечувствительности", group: "setting", minValue: 0.01, maxValue: 0.09, step: 0.01, units: "о.е.", defaultValue: 0.05, eventRegistration: 0</v>
      </c>
    </row>
    <row r="26" spans="1:60" s="127" customFormat="1" ht="15.75" x14ac:dyDescent="0.25">
      <c r="A26" s="92"/>
      <c r="B26" s="92" t="s">
        <v>88</v>
      </c>
      <c r="C26" s="82"/>
      <c r="D26" s="114" t="s">
        <v>308</v>
      </c>
      <c r="E26" s="94" t="s">
        <v>481</v>
      </c>
      <c r="F26" s="94" t="s">
        <v>482</v>
      </c>
      <c r="G26" s="94"/>
      <c r="H26" s="94"/>
      <c r="I26" s="94">
        <f t="shared" si="29"/>
        <v>9</v>
      </c>
      <c r="J26" s="94" t="str">
        <f t="shared" si="30"/>
        <v>TуголБлок</v>
      </c>
      <c r="K26" s="92" t="s">
        <v>476</v>
      </c>
      <c r="L26" s="108" t="s">
        <v>129</v>
      </c>
      <c r="M26" s="82" t="s">
        <v>52</v>
      </c>
      <c r="N26" s="82" t="s">
        <v>52</v>
      </c>
      <c r="O26" s="82"/>
      <c r="P26" s="109">
        <v>0</v>
      </c>
      <c r="Q26" s="109"/>
      <c r="R26" s="82" t="s">
        <v>473</v>
      </c>
      <c r="S26" s="82" t="s">
        <v>485</v>
      </c>
      <c r="T26" s="82" t="s">
        <v>486</v>
      </c>
      <c r="U26" s="82" t="s">
        <v>487</v>
      </c>
      <c r="V26" s="82"/>
      <c r="W26" s="82"/>
      <c r="X26" s="82" t="s">
        <v>488</v>
      </c>
      <c r="Y26" s="82">
        <v>0</v>
      </c>
      <c r="Z26" s="95"/>
      <c r="AA26" s="126">
        <v>0</v>
      </c>
      <c r="AB26" s="126"/>
      <c r="AC26" s="126"/>
      <c r="AD26" s="126"/>
      <c r="AE26" s="126"/>
      <c r="AF26" s="126">
        <v>0</v>
      </c>
      <c r="AG26" s="126">
        <v>0</v>
      </c>
      <c r="AH26" s="126">
        <v>0</v>
      </c>
      <c r="AI26" s="126"/>
      <c r="AJ26" s="93"/>
      <c r="AK26" s="93"/>
      <c r="AL26" s="93"/>
      <c r="AM26" s="93"/>
      <c r="AN26" s="93"/>
      <c r="AO26" s="93"/>
      <c r="AP26" s="93"/>
      <c r="AQ26" s="93"/>
      <c r="AR26" s="93">
        <v>0</v>
      </c>
      <c r="AS26" s="93">
        <v>0</v>
      </c>
      <c r="AT26" s="93">
        <v>0</v>
      </c>
      <c r="AU26" s="93">
        <v>0</v>
      </c>
      <c r="AV26" s="93">
        <f t="shared" si="31"/>
        <v>0</v>
      </c>
      <c r="AW26" s="93"/>
      <c r="AX26" s="93"/>
      <c r="AY26" s="109"/>
      <c r="AZ26" s="93"/>
      <c r="BA26" s="93"/>
      <c r="BB26" s="93"/>
      <c r="BC26" s="93"/>
      <c r="BD26" s="93"/>
      <c r="BE26" s="93"/>
      <c r="BF26" s="93"/>
      <c r="BG26" s="97" t="str">
        <f t="shared" si="32"/>
        <v>description: "TуголБлок", note: "Время, соответствующее углу блокировки", group: "setting", minValue: 0.001, maxValue: 0.009, step: 0.0001, units: "с", defaultValue: 0.0065, eventRegistration: 0</v>
      </c>
    </row>
    <row r="27" spans="1:60" s="49" customFormat="1" ht="15.75" x14ac:dyDescent="0.25">
      <c r="A27" s="22"/>
      <c r="B27" s="22" t="s">
        <v>88</v>
      </c>
      <c r="C27" s="28"/>
      <c r="D27" s="35" t="s">
        <v>195</v>
      </c>
      <c r="E27" s="45" t="s">
        <v>113</v>
      </c>
      <c r="F27" s="45" t="s">
        <v>109</v>
      </c>
      <c r="G27" s="45" t="s">
        <v>114</v>
      </c>
      <c r="H27" s="45" t="s">
        <v>104</v>
      </c>
      <c r="I27" s="45">
        <f>LEN(F27)</f>
        <v>12</v>
      </c>
      <c r="J27" s="45" t="str">
        <f>IF(LEN(F27)&lt;=$J$1,F27,"")</f>
        <v>Ввод_функции</v>
      </c>
      <c r="K27" s="22" t="s">
        <v>467</v>
      </c>
      <c r="L27" s="27" t="s">
        <v>54</v>
      </c>
      <c r="M27" s="28" t="s">
        <v>52</v>
      </c>
      <c r="N27" s="28" t="s">
        <v>52</v>
      </c>
      <c r="O27" s="28"/>
      <c r="P27" s="30">
        <v>0</v>
      </c>
      <c r="Q27" s="30"/>
      <c r="R27" s="28" t="s">
        <v>53</v>
      </c>
      <c r="S27" s="28">
        <v>0</v>
      </c>
      <c r="T27" s="28">
        <v>1</v>
      </c>
      <c r="U27" s="28">
        <v>1</v>
      </c>
      <c r="V27" s="28"/>
      <c r="W27" s="28"/>
      <c r="X27" s="28">
        <v>0</v>
      </c>
      <c r="Y27" s="28">
        <v>0</v>
      </c>
      <c r="Z27" s="26"/>
      <c r="AA27" s="47">
        <v>0</v>
      </c>
      <c r="AB27" s="47"/>
      <c r="AC27" s="47"/>
      <c r="AD27" s="47"/>
      <c r="AE27" s="47"/>
      <c r="AF27" s="47">
        <v>0</v>
      </c>
      <c r="AG27" s="47">
        <v>0</v>
      </c>
      <c r="AH27" s="47">
        <v>0</v>
      </c>
      <c r="AI27" s="47"/>
      <c r="AJ27" s="23"/>
      <c r="AK27" s="23"/>
      <c r="AL27" s="23"/>
      <c r="AM27" s="23"/>
      <c r="AN27" s="23"/>
      <c r="AO27" s="23"/>
      <c r="AP27" s="23"/>
      <c r="AQ27" s="23"/>
      <c r="AR27" s="23">
        <v>0</v>
      </c>
      <c r="AS27" s="23">
        <v>0</v>
      </c>
      <c r="AT27" s="23">
        <v>0</v>
      </c>
      <c r="AU27" s="23">
        <v>0</v>
      </c>
      <c r="AV27" s="23">
        <f>BIN2DEC(CONCATENATE(0,0,0,0,AR27,AS27,AT27,AU27))</f>
        <v>0</v>
      </c>
      <c r="AW27" s="23" t="s">
        <v>105</v>
      </c>
      <c r="AX27" s="23"/>
      <c r="AY27" s="30"/>
      <c r="AZ27" s="23"/>
      <c r="BA27" s="23"/>
      <c r="BB27" s="23"/>
      <c r="BC27" s="23"/>
      <c r="BD27" s="23"/>
      <c r="BE27" s="23"/>
      <c r="BF27" s="23"/>
      <c r="BG27" s="31" t="str">
        <f>CONCATENATE("description: """,F27,"""", ", ", "note: """,E27,"""",", ","group: """, B27, """",", ","minValue: ", S27,", ","maxValue: ", T27,", ","step: ", U27,", ","units: """, R27, """",", ","defaultValue: ", X27,", ","eventRegistration: ", Y27,)</f>
        <v>description: "Ввод_функции", note: "Ввод функции в работу", group: "setting", minValue: 0, maxValue: 1, step: 1, units: "null", defaultValue: 0, eventRegistration: 0</v>
      </c>
    </row>
    <row r="28" spans="1:60" s="49" customFormat="1" ht="15.75" x14ac:dyDescent="0.25">
      <c r="A28" s="22"/>
      <c r="B28" s="22" t="s">
        <v>88</v>
      </c>
      <c r="C28" s="28"/>
      <c r="D28" s="35" t="s">
        <v>195</v>
      </c>
      <c r="E28" s="45" t="s">
        <v>471</v>
      </c>
      <c r="F28" s="45" t="s">
        <v>412</v>
      </c>
      <c r="G28" s="45" t="s">
        <v>470</v>
      </c>
      <c r="H28" s="45"/>
      <c r="I28" s="45">
        <f t="shared" ref="I28:I29" si="33">LEN(F28)</f>
        <v>3</v>
      </c>
      <c r="J28" s="45" t="str">
        <f t="shared" ref="J28:J29" si="34">IF(LEN(F28)&lt;=$J$1,F28,"")</f>
        <v>Iср</v>
      </c>
      <c r="K28" s="22" t="s">
        <v>468</v>
      </c>
      <c r="L28" s="27" t="s">
        <v>129</v>
      </c>
      <c r="M28" s="28" t="s">
        <v>52</v>
      </c>
      <c r="N28" s="28" t="s">
        <v>52</v>
      </c>
      <c r="O28" s="28"/>
      <c r="P28" s="30">
        <v>2</v>
      </c>
      <c r="Q28" s="30" t="s">
        <v>417</v>
      </c>
      <c r="R28" s="28" t="s">
        <v>418</v>
      </c>
      <c r="S28" s="28" t="s">
        <v>472</v>
      </c>
      <c r="T28" s="28">
        <v>2</v>
      </c>
      <c r="U28" s="28" t="s">
        <v>415</v>
      </c>
      <c r="V28" s="28"/>
      <c r="W28" s="28"/>
      <c r="X28" s="28" t="s">
        <v>130</v>
      </c>
      <c r="Y28" s="28">
        <v>0</v>
      </c>
      <c r="Z28" s="26"/>
      <c r="AA28" s="47">
        <v>0</v>
      </c>
      <c r="AB28" s="47"/>
      <c r="AC28" s="47"/>
      <c r="AD28" s="47"/>
      <c r="AE28" s="47"/>
      <c r="AF28" s="47">
        <v>0</v>
      </c>
      <c r="AG28" s="47">
        <v>0</v>
      </c>
      <c r="AH28" s="47">
        <v>0</v>
      </c>
      <c r="AI28" s="47"/>
      <c r="AJ28" s="23"/>
      <c r="AK28" s="23"/>
      <c r="AL28" s="23"/>
      <c r="AM28" s="23"/>
      <c r="AN28" s="23"/>
      <c r="AO28" s="23"/>
      <c r="AP28" s="23"/>
      <c r="AQ28" s="23"/>
      <c r="AR28" s="23">
        <v>0</v>
      </c>
      <c r="AS28" s="23">
        <v>0</v>
      </c>
      <c r="AT28" s="23">
        <v>0</v>
      </c>
      <c r="AU28" s="23">
        <v>0</v>
      </c>
      <c r="AV28" s="23">
        <f t="shared" ref="AV28:AV29" si="35">BIN2DEC(CONCATENATE(0,0,0,0,AR28,AS28,AT28,AU28))</f>
        <v>0</v>
      </c>
      <c r="AW28" s="23"/>
      <c r="AX28" s="23"/>
      <c r="AY28" s="30"/>
      <c r="AZ28" s="23"/>
      <c r="BA28" s="23"/>
      <c r="BB28" s="23"/>
      <c r="BC28" s="23"/>
      <c r="BD28" s="23"/>
      <c r="BE28" s="23"/>
      <c r="BF28" s="23"/>
      <c r="BG28" s="31" t="str">
        <f t="shared" ref="BG28:BG29" si="36">CONCATENATE("description: """,F28,"""", ", ", "note: """,E28,"""",", ","group: """, B28, """",", ","minValue: ", S28,", ","maxValue: ", T28,", ","step: ", U28,", ","units: """, R28, """",", ","defaultValue: ", X28,", ","eventRegistration: ", Y28,)</f>
        <v>description: "Iср", note: "Ток срабатывания", group: "setting", minValue: 0.04, maxValue: 2, step: 0.01, units: "о.е.", defaultValue: 0.1, eventRegistration: 0</v>
      </c>
    </row>
    <row r="29" spans="1:60" s="49" customFormat="1" ht="15.75" x14ac:dyDescent="0.25">
      <c r="A29" s="22"/>
      <c r="B29" s="22" t="s">
        <v>88</v>
      </c>
      <c r="C29" s="28"/>
      <c r="D29" s="35" t="s">
        <v>195</v>
      </c>
      <c r="E29" s="45" t="s">
        <v>432</v>
      </c>
      <c r="F29" s="45" t="s">
        <v>433</v>
      </c>
      <c r="G29" s="45" t="s">
        <v>434</v>
      </c>
      <c r="H29" s="45"/>
      <c r="I29" s="45">
        <f t="shared" si="33"/>
        <v>3</v>
      </c>
      <c r="J29" s="45" t="str">
        <f t="shared" si="34"/>
        <v>Tср</v>
      </c>
      <c r="K29" s="22" t="s">
        <v>469</v>
      </c>
      <c r="L29" s="27" t="s">
        <v>129</v>
      </c>
      <c r="M29" s="28" t="s">
        <v>52</v>
      </c>
      <c r="N29" s="28" t="s">
        <v>52</v>
      </c>
      <c r="O29" s="28"/>
      <c r="P29" s="30">
        <v>0</v>
      </c>
      <c r="Q29" s="30"/>
      <c r="R29" s="28" t="s">
        <v>473</v>
      </c>
      <c r="S29" s="28">
        <v>0</v>
      </c>
      <c r="T29" s="28">
        <v>110</v>
      </c>
      <c r="U29" s="28" t="s">
        <v>130</v>
      </c>
      <c r="V29" s="28"/>
      <c r="W29" s="28"/>
      <c r="X29" s="28">
        <v>9</v>
      </c>
      <c r="Y29" s="28">
        <v>0</v>
      </c>
      <c r="Z29" s="26"/>
      <c r="AA29" s="47">
        <v>0</v>
      </c>
      <c r="AB29" s="47"/>
      <c r="AC29" s="47"/>
      <c r="AD29" s="47"/>
      <c r="AE29" s="47"/>
      <c r="AF29" s="47">
        <v>0</v>
      </c>
      <c r="AG29" s="47">
        <v>0</v>
      </c>
      <c r="AH29" s="47">
        <v>0</v>
      </c>
      <c r="AI29" s="47"/>
      <c r="AJ29" s="23"/>
      <c r="AK29" s="23"/>
      <c r="AL29" s="23"/>
      <c r="AM29" s="23"/>
      <c r="AN29" s="23"/>
      <c r="AO29" s="23"/>
      <c r="AP29" s="23"/>
      <c r="AQ29" s="23"/>
      <c r="AR29" s="23">
        <v>0</v>
      </c>
      <c r="AS29" s="23">
        <v>0</v>
      </c>
      <c r="AT29" s="23">
        <v>0</v>
      </c>
      <c r="AU29" s="23">
        <v>0</v>
      </c>
      <c r="AV29" s="23">
        <f t="shared" si="35"/>
        <v>0</v>
      </c>
      <c r="AW29" s="23"/>
      <c r="AX29" s="23"/>
      <c r="AY29" s="30"/>
      <c r="AZ29" s="23"/>
      <c r="BA29" s="23"/>
      <c r="BB29" s="23"/>
      <c r="BC29" s="23"/>
      <c r="BD29" s="23"/>
      <c r="BE29" s="23"/>
      <c r="BF29" s="23"/>
      <c r="BG29" s="31" t="str">
        <f t="shared" si="36"/>
        <v>description: "Tср", note: "Выдержка времени срабатывания", group: "setting", minValue: 0, maxValue: 110, step: 0.1, units: "с", defaultValue: 9, eventRegistration: 0</v>
      </c>
    </row>
    <row r="30" spans="1:60" s="119" customFormat="1" ht="15.75" x14ac:dyDescent="0.25">
      <c r="A30" s="118"/>
      <c r="B30" s="118"/>
      <c r="C30" s="118"/>
      <c r="D30" s="118"/>
      <c r="R30" s="83"/>
      <c r="S30" s="120"/>
      <c r="T30" s="120"/>
      <c r="U30" s="120"/>
      <c r="V30" s="120"/>
      <c r="W30" s="120"/>
      <c r="X30" s="120"/>
      <c r="Y30" s="120"/>
      <c r="Z30" s="118"/>
      <c r="AA30" s="120"/>
      <c r="AB30" s="120"/>
      <c r="AC30" s="120"/>
      <c r="AD30" s="120"/>
      <c r="AE30" s="120"/>
      <c r="AF30" s="120"/>
      <c r="AG30" s="120"/>
      <c r="AH30" s="118"/>
      <c r="AI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07"/>
      <c r="BC30" s="120"/>
      <c r="BD30" s="107"/>
      <c r="BE30" s="120"/>
      <c r="BF30" s="120"/>
      <c r="BG30" s="118"/>
      <c r="BH30" s="118"/>
    </row>
    <row r="31" spans="1:60" s="119" customFormat="1" ht="15.75" x14ac:dyDescent="0.25">
      <c r="A31" s="118"/>
      <c r="B31" s="118"/>
      <c r="C31" s="118"/>
      <c r="D31" s="118"/>
      <c r="R31" s="83"/>
      <c r="S31" s="120"/>
      <c r="T31" s="120"/>
      <c r="U31" s="120"/>
      <c r="V31" s="120"/>
      <c r="W31" s="120"/>
      <c r="X31" s="120"/>
      <c r="Y31" s="120"/>
      <c r="Z31" s="118"/>
      <c r="AA31" s="120"/>
      <c r="AB31" s="120"/>
      <c r="AC31" s="120"/>
      <c r="AD31" s="120"/>
      <c r="AE31" s="120"/>
      <c r="AF31" s="120"/>
      <c r="AG31" s="120"/>
      <c r="AH31" s="118"/>
      <c r="AI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07"/>
      <c r="BC31" s="120"/>
      <c r="BD31" s="107"/>
      <c r="BE31" s="120"/>
      <c r="BF31" s="120"/>
      <c r="BG31" s="118"/>
      <c r="BH31" s="118"/>
    </row>
    <row r="32" spans="1:60" s="119" customFormat="1" ht="15.75" x14ac:dyDescent="0.25">
      <c r="A32" s="118"/>
      <c r="B32" s="118"/>
      <c r="C32" s="118"/>
      <c r="D32" s="118"/>
      <c r="R32" s="83"/>
      <c r="S32" s="120"/>
      <c r="T32" s="120"/>
      <c r="U32" s="120"/>
      <c r="V32" s="120"/>
      <c r="W32" s="120"/>
      <c r="X32" s="120"/>
      <c r="Y32" s="120"/>
      <c r="Z32" s="118"/>
      <c r="AA32" s="120"/>
      <c r="AB32" s="120"/>
      <c r="AC32" s="120"/>
      <c r="AD32" s="120"/>
      <c r="AE32" s="120"/>
      <c r="AF32" s="120"/>
      <c r="AG32" s="120"/>
      <c r="AH32" s="118"/>
      <c r="AI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07"/>
      <c r="BC32" s="120"/>
      <c r="BD32" s="107"/>
      <c r="BE32" s="120"/>
      <c r="BF32" s="120"/>
      <c r="BG32" s="118"/>
      <c r="BH32" s="118"/>
    </row>
    <row r="33" spans="1:60" s="119" customFormat="1" ht="15.75" x14ac:dyDescent="0.25">
      <c r="A33" s="118"/>
      <c r="B33" s="118"/>
      <c r="C33" s="118"/>
      <c r="D33" s="118"/>
      <c r="R33" s="83"/>
      <c r="S33" s="120"/>
      <c r="T33" s="120"/>
      <c r="U33" s="120"/>
      <c r="V33" s="120"/>
      <c r="W33" s="120"/>
      <c r="X33" s="120"/>
      <c r="Y33" s="120"/>
      <c r="Z33" s="118"/>
      <c r="AA33" s="120"/>
      <c r="AB33" s="120"/>
      <c r="AC33" s="120"/>
      <c r="AD33" s="120"/>
      <c r="AE33" s="120"/>
      <c r="AF33" s="120"/>
      <c r="AG33" s="120"/>
      <c r="AH33" s="118"/>
      <c r="AI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07"/>
      <c r="BC33" s="120"/>
      <c r="BD33" s="107"/>
      <c r="BE33" s="120"/>
      <c r="BF33" s="120"/>
      <c r="BG33" s="118"/>
      <c r="BH33" s="118"/>
    </row>
    <row r="34" spans="1:60" s="119" customFormat="1" ht="15.75" x14ac:dyDescent="0.25">
      <c r="A34" s="118"/>
      <c r="B34" s="118"/>
      <c r="C34" s="118"/>
      <c r="D34" s="118"/>
      <c r="R34" s="83"/>
      <c r="S34" s="120"/>
      <c r="T34" s="120"/>
      <c r="U34" s="120"/>
      <c r="V34" s="120"/>
      <c r="W34" s="120"/>
      <c r="X34" s="120"/>
      <c r="Y34" s="120"/>
      <c r="Z34" s="118"/>
      <c r="AA34" s="120"/>
      <c r="AB34" s="120"/>
      <c r="AC34" s="120"/>
      <c r="AD34" s="120"/>
      <c r="AE34" s="120"/>
      <c r="AF34" s="120"/>
      <c r="AG34" s="120"/>
      <c r="AH34" s="118"/>
      <c r="AI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07"/>
      <c r="BC34" s="120"/>
      <c r="BD34" s="107"/>
      <c r="BE34" s="120"/>
      <c r="BF34" s="120"/>
      <c r="BG34" s="118"/>
      <c r="BH34" s="118"/>
    </row>
    <row r="35" spans="1:60" s="119" customFormat="1" ht="15.75" x14ac:dyDescent="0.25">
      <c r="A35" s="118"/>
      <c r="B35" s="118"/>
      <c r="C35" s="118"/>
      <c r="D35" s="118"/>
      <c r="R35" s="83"/>
      <c r="S35" s="120"/>
      <c r="T35" s="120"/>
      <c r="U35" s="120"/>
      <c r="V35" s="120"/>
      <c r="W35" s="120"/>
      <c r="X35" s="120"/>
      <c r="Y35" s="120"/>
      <c r="Z35" s="118"/>
      <c r="AA35" s="120"/>
      <c r="AB35" s="120"/>
      <c r="AC35" s="120"/>
      <c r="AD35" s="120"/>
      <c r="AE35" s="120"/>
      <c r="AF35" s="120"/>
      <c r="AG35" s="120"/>
      <c r="AH35" s="118"/>
      <c r="AI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07"/>
      <c r="BC35" s="120"/>
      <c r="BD35" s="107"/>
      <c r="BE35" s="120"/>
      <c r="BF35" s="120"/>
      <c r="BG35" s="118"/>
      <c r="BH35" s="118"/>
    </row>
    <row r="36" spans="1:60" s="119" customFormat="1" ht="15.75" x14ac:dyDescent="0.25">
      <c r="A36" s="118"/>
      <c r="B36" s="118"/>
      <c r="C36" s="118"/>
      <c r="D36" s="118"/>
      <c r="R36" s="83"/>
      <c r="S36" s="120"/>
      <c r="T36" s="120"/>
      <c r="U36" s="120"/>
      <c r="V36" s="120"/>
      <c r="W36" s="120"/>
      <c r="X36" s="120"/>
      <c r="Y36" s="120"/>
      <c r="Z36" s="118"/>
      <c r="AA36" s="120"/>
      <c r="AB36" s="120"/>
      <c r="AC36" s="120"/>
      <c r="AD36" s="120"/>
      <c r="AE36" s="120"/>
      <c r="AF36" s="120"/>
      <c r="AG36" s="120"/>
      <c r="AH36" s="118"/>
      <c r="AI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07"/>
      <c r="BC36" s="120"/>
      <c r="BD36" s="107"/>
      <c r="BE36" s="120"/>
      <c r="BF36" s="120"/>
      <c r="BG36" s="118"/>
      <c r="BH36" s="118"/>
    </row>
    <row r="37" spans="1:60" s="119" customFormat="1" ht="15.75" x14ac:dyDescent="0.25">
      <c r="A37" s="118"/>
      <c r="B37" s="118"/>
      <c r="C37" s="118"/>
      <c r="D37" s="118"/>
      <c r="R37" s="83"/>
      <c r="S37" s="120"/>
      <c r="T37" s="120"/>
      <c r="U37" s="120"/>
      <c r="V37" s="120"/>
      <c r="W37" s="120"/>
      <c r="X37" s="120"/>
      <c r="Y37" s="120"/>
      <c r="Z37" s="118"/>
      <c r="AA37" s="120"/>
      <c r="AB37" s="120"/>
      <c r="AC37" s="120"/>
      <c r="AD37" s="120"/>
      <c r="AE37" s="120"/>
      <c r="AF37" s="120"/>
      <c r="AG37" s="120"/>
      <c r="AH37" s="118"/>
      <c r="AI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07"/>
      <c r="BC37" s="120"/>
      <c r="BD37" s="107"/>
      <c r="BE37" s="120"/>
      <c r="BF37" s="120"/>
      <c r="BG37" s="118"/>
      <c r="BH37" s="118"/>
    </row>
    <row r="38" spans="1:60" s="119" customFormat="1" ht="15.75" x14ac:dyDescent="0.25">
      <c r="A38" s="118"/>
      <c r="B38" s="118"/>
      <c r="C38" s="118"/>
      <c r="D38" s="118"/>
      <c r="R38" s="83"/>
      <c r="S38" s="120"/>
      <c r="T38" s="120"/>
      <c r="U38" s="120"/>
      <c r="V38" s="120"/>
      <c r="W38" s="120"/>
      <c r="X38" s="120"/>
      <c r="Y38" s="120"/>
      <c r="Z38" s="118"/>
      <c r="AA38" s="120"/>
      <c r="AB38" s="120"/>
      <c r="AC38" s="120"/>
      <c r="AD38" s="120"/>
      <c r="AE38" s="120"/>
      <c r="AF38" s="120"/>
      <c r="AG38" s="120"/>
      <c r="AH38" s="118"/>
      <c r="AI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07"/>
      <c r="BC38" s="120"/>
      <c r="BD38" s="107"/>
      <c r="BE38" s="120"/>
      <c r="BF38" s="120"/>
      <c r="BG38" s="118"/>
      <c r="BH38" s="118"/>
    </row>
    <row r="39" spans="1:60" s="119" customFormat="1" ht="15.75" x14ac:dyDescent="0.25">
      <c r="A39" s="118"/>
      <c r="B39" s="118"/>
      <c r="C39" s="118"/>
      <c r="D39" s="118"/>
      <c r="R39" s="83"/>
      <c r="S39" s="120"/>
      <c r="T39" s="120"/>
      <c r="U39" s="120"/>
      <c r="V39" s="120"/>
      <c r="W39" s="120"/>
      <c r="X39" s="120"/>
      <c r="Y39" s="120"/>
      <c r="Z39" s="118"/>
      <c r="AA39" s="120"/>
      <c r="AB39" s="120"/>
      <c r="AC39" s="120"/>
      <c r="AD39" s="120"/>
      <c r="AE39" s="120"/>
      <c r="AF39" s="120"/>
      <c r="AG39" s="120"/>
      <c r="AH39" s="118"/>
      <c r="AI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07"/>
      <c r="BC39" s="120"/>
      <c r="BD39" s="107"/>
      <c r="BE39" s="120"/>
      <c r="BF39" s="120"/>
      <c r="BG39" s="118"/>
      <c r="BH39" s="118"/>
    </row>
    <row r="40" spans="1:60" s="119" customFormat="1" ht="15.75" x14ac:dyDescent="0.25">
      <c r="A40" s="118"/>
      <c r="B40" s="118"/>
      <c r="C40" s="118"/>
      <c r="D40" s="118"/>
      <c r="R40" s="83"/>
      <c r="S40" s="120"/>
      <c r="T40" s="120"/>
      <c r="U40" s="120"/>
      <c r="V40" s="120"/>
      <c r="W40" s="120"/>
      <c r="X40" s="120"/>
      <c r="Y40" s="120"/>
      <c r="Z40" s="118"/>
      <c r="AA40" s="120"/>
      <c r="AB40" s="120"/>
      <c r="AC40" s="120"/>
      <c r="AD40" s="120"/>
      <c r="AE40" s="120"/>
      <c r="AF40" s="120"/>
      <c r="AG40" s="120"/>
      <c r="AH40" s="118"/>
      <c r="AI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07"/>
      <c r="BC40" s="120"/>
      <c r="BD40" s="107"/>
      <c r="BE40" s="120"/>
      <c r="BF40" s="120"/>
      <c r="BG40" s="118"/>
      <c r="BH40" s="118"/>
    </row>
    <row r="41" spans="1:60" s="119" customFormat="1" ht="15.75" x14ac:dyDescent="0.25">
      <c r="A41" s="118"/>
      <c r="B41" s="118"/>
      <c r="C41" s="118"/>
      <c r="D41" s="118"/>
      <c r="R41" s="83"/>
      <c r="S41" s="120"/>
      <c r="T41" s="120"/>
      <c r="U41" s="120"/>
      <c r="V41" s="120"/>
      <c r="W41" s="120"/>
      <c r="X41" s="120"/>
      <c r="Y41" s="120"/>
      <c r="Z41" s="118"/>
      <c r="AA41" s="120"/>
      <c r="AB41" s="120"/>
      <c r="AC41" s="120"/>
      <c r="AD41" s="120"/>
      <c r="AE41" s="120"/>
      <c r="AF41" s="120"/>
      <c r="AG41" s="120"/>
      <c r="AH41" s="118"/>
      <c r="AI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07"/>
      <c r="BC41" s="120"/>
      <c r="BD41" s="107"/>
      <c r="BE41" s="120"/>
      <c r="BF41" s="120"/>
      <c r="BG41" s="118"/>
      <c r="BH41" s="118"/>
    </row>
    <row r="42" spans="1:60" s="119" customFormat="1" ht="15.75" x14ac:dyDescent="0.25">
      <c r="A42" s="118"/>
      <c r="B42" s="118"/>
      <c r="C42" s="118"/>
      <c r="D42" s="118"/>
      <c r="R42" s="83"/>
      <c r="S42" s="120"/>
      <c r="T42" s="120"/>
      <c r="U42" s="120"/>
      <c r="V42" s="120"/>
      <c r="W42" s="120"/>
      <c r="X42" s="120"/>
      <c r="Y42" s="120"/>
      <c r="Z42" s="118"/>
      <c r="AA42" s="120"/>
      <c r="AB42" s="120"/>
      <c r="AC42" s="120"/>
      <c r="AD42" s="120"/>
      <c r="AE42" s="120"/>
      <c r="AF42" s="120"/>
      <c r="AG42" s="120"/>
      <c r="AH42" s="118"/>
      <c r="AI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07"/>
      <c r="BC42" s="120"/>
      <c r="BD42" s="107"/>
      <c r="BE42" s="120"/>
      <c r="BF42" s="120"/>
      <c r="BG42" s="118"/>
      <c r="BH42" s="118"/>
    </row>
    <row r="43" spans="1:60" s="119" customFormat="1" ht="15.75" x14ac:dyDescent="0.25">
      <c r="A43" s="118"/>
      <c r="B43" s="118"/>
      <c r="C43" s="118"/>
      <c r="D43" s="118"/>
      <c r="R43" s="83"/>
      <c r="S43" s="120"/>
      <c r="T43" s="120"/>
      <c r="U43" s="120"/>
      <c r="V43" s="120"/>
      <c r="W43" s="120"/>
      <c r="X43" s="120"/>
      <c r="Y43" s="120"/>
      <c r="Z43" s="118"/>
      <c r="AA43" s="120"/>
      <c r="AB43" s="120"/>
      <c r="AC43" s="120"/>
      <c r="AD43" s="120"/>
      <c r="AE43" s="120"/>
      <c r="AF43" s="120"/>
      <c r="AG43" s="120"/>
      <c r="AH43" s="118"/>
      <c r="AI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07"/>
      <c r="BC43" s="120"/>
      <c r="BD43" s="107"/>
      <c r="BE43" s="120"/>
      <c r="BF43" s="120"/>
      <c r="BG43" s="118"/>
      <c r="BH43" s="118"/>
    </row>
    <row r="44" spans="1:60" s="119" customFormat="1" ht="15.75" x14ac:dyDescent="0.25">
      <c r="A44" s="118"/>
      <c r="B44" s="118"/>
      <c r="C44" s="118"/>
      <c r="D44" s="118"/>
      <c r="R44" s="83"/>
      <c r="S44" s="120"/>
      <c r="T44" s="120"/>
      <c r="U44" s="120"/>
      <c r="V44" s="120"/>
      <c r="W44" s="120"/>
      <c r="X44" s="120"/>
      <c r="Y44" s="120"/>
      <c r="Z44" s="118"/>
      <c r="AA44" s="120"/>
      <c r="AB44" s="120"/>
      <c r="AC44" s="120"/>
      <c r="AD44" s="120"/>
      <c r="AE44" s="120"/>
      <c r="AF44" s="120"/>
      <c r="AG44" s="120"/>
      <c r="AH44" s="118"/>
      <c r="AI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07"/>
      <c r="BC44" s="120"/>
      <c r="BD44" s="107"/>
      <c r="BE44" s="120"/>
      <c r="BF44" s="120"/>
      <c r="BG44" s="118"/>
      <c r="BH44" s="118"/>
    </row>
    <row r="45" spans="1:60" s="119" customFormat="1" ht="15.75" x14ac:dyDescent="0.25">
      <c r="A45" s="118"/>
      <c r="B45" s="118"/>
      <c r="C45" s="118"/>
      <c r="D45" s="118"/>
      <c r="R45" s="83"/>
      <c r="S45" s="120"/>
      <c r="T45" s="120"/>
      <c r="U45" s="120"/>
      <c r="V45" s="120"/>
      <c r="W45" s="120"/>
      <c r="X45" s="120"/>
      <c r="Y45" s="120"/>
      <c r="Z45" s="118"/>
      <c r="AA45" s="120"/>
      <c r="AB45" s="120"/>
      <c r="AC45" s="120"/>
      <c r="AD45" s="120"/>
      <c r="AE45" s="120"/>
      <c r="AF45" s="120"/>
      <c r="AG45" s="120"/>
      <c r="AH45" s="118"/>
      <c r="AI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07"/>
      <c r="BC45" s="120"/>
      <c r="BD45" s="107"/>
      <c r="BE45" s="120"/>
      <c r="BF45" s="120"/>
      <c r="BG45" s="118"/>
      <c r="BH45" s="118"/>
    </row>
    <row r="46" spans="1:60" s="119" customFormat="1" ht="15.75" x14ac:dyDescent="0.25">
      <c r="A46" s="118"/>
      <c r="B46" s="118"/>
      <c r="C46" s="118"/>
      <c r="D46" s="118"/>
      <c r="R46" s="83"/>
      <c r="S46" s="120"/>
      <c r="T46" s="120"/>
      <c r="U46" s="120"/>
      <c r="V46" s="120"/>
      <c r="W46" s="120"/>
      <c r="X46" s="120"/>
      <c r="Y46" s="120"/>
      <c r="Z46" s="118"/>
      <c r="AA46" s="120"/>
      <c r="AB46" s="120"/>
      <c r="AC46" s="120"/>
      <c r="AD46" s="120"/>
      <c r="AE46" s="120"/>
      <c r="AF46" s="120"/>
      <c r="AG46" s="120"/>
      <c r="AH46" s="118"/>
      <c r="AI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07"/>
      <c r="BC46" s="120"/>
      <c r="BD46" s="107"/>
      <c r="BE46" s="120"/>
      <c r="BF46" s="120"/>
      <c r="BG46" s="118"/>
      <c r="BH46" s="118"/>
    </row>
    <row r="47" spans="1:60" s="119" customFormat="1" ht="15.75" x14ac:dyDescent="0.25">
      <c r="A47" s="118"/>
      <c r="B47" s="118"/>
      <c r="C47" s="118"/>
      <c r="D47" s="118"/>
      <c r="R47" s="83"/>
      <c r="S47" s="120"/>
      <c r="T47" s="120"/>
      <c r="U47" s="120"/>
      <c r="V47" s="120"/>
      <c r="W47" s="120"/>
      <c r="X47" s="120"/>
      <c r="Y47" s="120"/>
      <c r="Z47" s="118"/>
      <c r="AA47" s="120"/>
      <c r="AB47" s="120"/>
      <c r="AC47" s="120"/>
      <c r="AD47" s="120"/>
      <c r="AE47" s="120"/>
      <c r="AF47" s="120"/>
      <c r="AG47" s="120"/>
      <c r="AH47" s="118"/>
      <c r="AI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07"/>
      <c r="BC47" s="120"/>
      <c r="BD47" s="107"/>
      <c r="BE47" s="120"/>
      <c r="BF47" s="120"/>
      <c r="BG47" s="118"/>
      <c r="BH47" s="118"/>
    </row>
    <row r="48" spans="1:60" s="119" customFormat="1" ht="15.75" x14ac:dyDescent="0.25">
      <c r="A48" s="118"/>
      <c r="B48" s="118"/>
      <c r="C48" s="118"/>
      <c r="D48" s="118"/>
      <c r="R48" s="83"/>
      <c r="S48" s="120"/>
      <c r="T48" s="120"/>
      <c r="U48" s="120"/>
      <c r="V48" s="120"/>
      <c r="W48" s="120"/>
      <c r="X48" s="120"/>
      <c r="Y48" s="120"/>
      <c r="Z48" s="118"/>
      <c r="AA48" s="120"/>
      <c r="AB48" s="120"/>
      <c r="AC48" s="120"/>
      <c r="AD48" s="120"/>
      <c r="AE48" s="120"/>
      <c r="AF48" s="120"/>
      <c r="AG48" s="120"/>
      <c r="AH48" s="118"/>
      <c r="AI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07"/>
      <c r="BC48" s="120"/>
      <c r="BD48" s="107"/>
      <c r="BE48" s="120"/>
      <c r="BF48" s="120"/>
      <c r="BG48" s="118"/>
      <c r="BH48" s="118"/>
    </row>
    <row r="49" spans="1:60" s="119" customFormat="1" ht="15.75" x14ac:dyDescent="0.25">
      <c r="A49" s="118"/>
      <c r="B49" s="118"/>
      <c r="C49" s="118"/>
      <c r="D49" s="118"/>
      <c r="R49" s="83"/>
      <c r="S49" s="120"/>
      <c r="T49" s="120"/>
      <c r="U49" s="120"/>
      <c r="V49" s="120"/>
      <c r="W49" s="120"/>
      <c r="X49" s="120"/>
      <c r="Y49" s="120"/>
      <c r="Z49" s="118"/>
      <c r="AA49" s="120"/>
      <c r="AB49" s="120"/>
      <c r="AC49" s="120"/>
      <c r="AD49" s="120"/>
      <c r="AE49" s="120"/>
      <c r="AF49" s="120"/>
      <c r="AG49" s="120"/>
      <c r="AH49" s="118"/>
      <c r="AI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07"/>
      <c r="BC49" s="120"/>
      <c r="BD49" s="107"/>
      <c r="BE49" s="120"/>
      <c r="BF49" s="120"/>
      <c r="BG49" s="118"/>
      <c r="BH49" s="118"/>
    </row>
    <row r="50" spans="1:60" s="119" customFormat="1" ht="15.75" x14ac:dyDescent="0.25">
      <c r="A50" s="118"/>
      <c r="B50" s="118"/>
      <c r="C50" s="118"/>
      <c r="D50" s="118"/>
      <c r="R50" s="83"/>
      <c r="S50" s="120"/>
      <c r="T50" s="120"/>
      <c r="U50" s="120"/>
      <c r="V50" s="120"/>
      <c r="W50" s="120"/>
      <c r="X50" s="120"/>
      <c r="Y50" s="120"/>
      <c r="Z50" s="118"/>
      <c r="AA50" s="120"/>
      <c r="AB50" s="120"/>
      <c r="AC50" s="120"/>
      <c r="AD50" s="120"/>
      <c r="AE50" s="120"/>
      <c r="AF50" s="120"/>
      <c r="AG50" s="120"/>
      <c r="AH50" s="118"/>
      <c r="AI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07"/>
      <c r="BC50" s="120"/>
      <c r="BD50" s="107"/>
      <c r="BE50" s="120"/>
      <c r="BF50" s="120"/>
      <c r="BG50" s="118"/>
      <c r="BH50" s="118"/>
    </row>
    <row r="51" spans="1:60" s="119" customFormat="1" ht="15.75" x14ac:dyDescent="0.25">
      <c r="A51" s="118"/>
      <c r="B51" s="118"/>
      <c r="C51" s="118"/>
      <c r="D51" s="118"/>
      <c r="R51" s="83"/>
      <c r="S51" s="120"/>
      <c r="T51" s="120"/>
      <c r="U51" s="120"/>
      <c r="V51" s="120"/>
      <c r="W51" s="120"/>
      <c r="X51" s="120"/>
      <c r="Y51" s="120"/>
      <c r="Z51" s="118"/>
      <c r="AA51" s="120"/>
      <c r="AB51" s="120"/>
      <c r="AC51" s="120"/>
      <c r="AD51" s="120"/>
      <c r="AE51" s="120"/>
      <c r="AF51" s="120"/>
      <c r="AG51" s="120"/>
      <c r="AH51" s="118"/>
      <c r="AI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07"/>
      <c r="BC51" s="120"/>
      <c r="BD51" s="107"/>
      <c r="BE51" s="120"/>
      <c r="BF51" s="120"/>
      <c r="BG51" s="118"/>
      <c r="BH51" s="118"/>
    </row>
    <row r="52" spans="1:60" s="119" customFormat="1" ht="15.75" x14ac:dyDescent="0.25">
      <c r="A52" s="118"/>
      <c r="B52" s="118"/>
      <c r="C52" s="118"/>
      <c r="D52" s="118"/>
      <c r="R52" s="83"/>
      <c r="S52" s="120"/>
      <c r="T52" s="120"/>
      <c r="U52" s="120"/>
      <c r="V52" s="120"/>
      <c r="W52" s="120"/>
      <c r="X52" s="120"/>
      <c r="Y52" s="120"/>
      <c r="Z52" s="118"/>
      <c r="AA52" s="120"/>
      <c r="AB52" s="120"/>
      <c r="AC52" s="120"/>
      <c r="AD52" s="120"/>
      <c r="AE52" s="120"/>
      <c r="AF52" s="120"/>
      <c r="AG52" s="120"/>
      <c r="AH52" s="118"/>
      <c r="AI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07"/>
      <c r="BC52" s="120"/>
      <c r="BD52" s="107"/>
      <c r="BE52" s="120"/>
      <c r="BF52" s="120"/>
      <c r="BG52" s="118"/>
      <c r="BH52" s="118"/>
    </row>
    <row r="53" spans="1:60" s="119" customFormat="1" ht="15.75" x14ac:dyDescent="0.25">
      <c r="A53" s="118"/>
      <c r="B53" s="118"/>
      <c r="C53" s="118"/>
      <c r="D53" s="118"/>
      <c r="R53" s="83"/>
      <c r="S53" s="120"/>
      <c r="T53" s="120"/>
      <c r="U53" s="120"/>
      <c r="V53" s="120"/>
      <c r="W53" s="120"/>
      <c r="X53" s="120"/>
      <c r="Y53" s="120"/>
      <c r="Z53" s="118"/>
      <c r="AA53" s="120"/>
      <c r="AB53" s="120"/>
      <c r="AC53" s="120"/>
      <c r="AD53" s="120"/>
      <c r="AE53" s="120"/>
      <c r="AF53" s="120"/>
      <c r="AG53" s="120"/>
      <c r="AH53" s="118"/>
      <c r="AI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07"/>
      <c r="BC53" s="120"/>
      <c r="BD53" s="107"/>
      <c r="BE53" s="120"/>
      <c r="BF53" s="120"/>
      <c r="BG53" s="118"/>
      <c r="BH53" s="118"/>
    </row>
    <row r="54" spans="1:60" s="119" customFormat="1" ht="15.75" x14ac:dyDescent="0.25">
      <c r="A54" s="118"/>
      <c r="B54" s="118"/>
      <c r="C54" s="118"/>
      <c r="D54" s="118"/>
      <c r="R54" s="83"/>
      <c r="S54" s="120"/>
      <c r="T54" s="120"/>
      <c r="U54" s="120"/>
      <c r="V54" s="120"/>
      <c r="W54" s="120"/>
      <c r="X54" s="120"/>
      <c r="Y54" s="120"/>
      <c r="Z54" s="118"/>
      <c r="AA54" s="120"/>
      <c r="AB54" s="120"/>
      <c r="AC54" s="120"/>
      <c r="AD54" s="120"/>
      <c r="AE54" s="120"/>
      <c r="AF54" s="120"/>
      <c r="AG54" s="120"/>
      <c r="AH54" s="118"/>
      <c r="AI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07"/>
      <c r="BC54" s="120"/>
      <c r="BD54" s="107"/>
      <c r="BE54" s="120"/>
      <c r="BF54" s="120"/>
      <c r="BG54" s="118"/>
      <c r="BH54" s="118"/>
    </row>
    <row r="55" spans="1:60" s="119" customFormat="1" ht="15.75" x14ac:dyDescent="0.25">
      <c r="A55" s="118"/>
      <c r="B55" s="118"/>
      <c r="C55" s="118"/>
      <c r="D55" s="118"/>
      <c r="R55" s="83"/>
      <c r="S55" s="120"/>
      <c r="T55" s="120"/>
      <c r="U55" s="120"/>
      <c r="V55" s="120"/>
      <c r="W55" s="120"/>
      <c r="X55" s="120"/>
      <c r="Y55" s="120"/>
      <c r="Z55" s="118"/>
      <c r="AA55" s="120"/>
      <c r="AB55" s="120"/>
      <c r="AC55" s="120"/>
      <c r="AD55" s="120"/>
      <c r="AE55" s="120"/>
      <c r="AF55" s="120"/>
      <c r="AG55" s="120"/>
      <c r="AH55" s="118"/>
      <c r="AI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07"/>
      <c r="BC55" s="120"/>
      <c r="BD55" s="107"/>
      <c r="BE55" s="120"/>
      <c r="BF55" s="120"/>
      <c r="BG55" s="118"/>
      <c r="BH55" s="118"/>
    </row>
    <row r="56" spans="1:60" s="119" customFormat="1" ht="15.75" x14ac:dyDescent="0.25">
      <c r="A56" s="118"/>
      <c r="B56" s="118"/>
      <c r="C56" s="118"/>
      <c r="D56" s="118"/>
      <c r="R56" s="83"/>
      <c r="S56" s="120"/>
      <c r="T56" s="120"/>
      <c r="U56" s="120"/>
      <c r="V56" s="120"/>
      <c r="W56" s="120"/>
      <c r="X56" s="120"/>
      <c r="Y56" s="120"/>
      <c r="Z56" s="118"/>
      <c r="AA56" s="120"/>
      <c r="AB56" s="120"/>
      <c r="AC56" s="120"/>
      <c r="AD56" s="120"/>
      <c r="AE56" s="120"/>
      <c r="AF56" s="120"/>
      <c r="AG56" s="120"/>
      <c r="AH56" s="118"/>
      <c r="AI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07"/>
      <c r="BC56" s="120"/>
      <c r="BD56" s="107"/>
      <c r="BE56" s="120"/>
      <c r="BF56" s="120"/>
      <c r="BG56" s="118"/>
      <c r="BH56" s="118"/>
    </row>
    <row r="57" spans="1:60" s="119" customFormat="1" ht="15.75" x14ac:dyDescent="0.25">
      <c r="A57" s="118"/>
      <c r="B57" s="118"/>
      <c r="C57" s="118"/>
      <c r="D57" s="118"/>
      <c r="R57" s="83"/>
      <c r="S57" s="120"/>
      <c r="T57" s="120"/>
      <c r="U57" s="120"/>
      <c r="V57" s="120"/>
      <c r="W57" s="120"/>
      <c r="X57" s="120"/>
      <c r="Y57" s="120"/>
      <c r="Z57" s="118"/>
      <c r="AA57" s="120"/>
      <c r="AB57" s="120"/>
      <c r="AC57" s="120"/>
      <c r="AD57" s="120"/>
      <c r="AE57" s="120"/>
      <c r="AF57" s="120"/>
      <c r="AG57" s="120"/>
      <c r="AH57" s="118"/>
      <c r="AI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07"/>
      <c r="BC57" s="120"/>
      <c r="BD57" s="107"/>
      <c r="BE57" s="120"/>
      <c r="BF57" s="120"/>
      <c r="BG57" s="118"/>
      <c r="BH57" s="118"/>
    </row>
    <row r="58" spans="1:60" s="119" customFormat="1" ht="15.75" x14ac:dyDescent="0.25">
      <c r="A58" s="118"/>
      <c r="B58" s="118"/>
      <c r="C58" s="118"/>
      <c r="D58" s="118"/>
      <c r="R58" s="83"/>
      <c r="S58" s="120"/>
      <c r="T58" s="120"/>
      <c r="U58" s="120"/>
      <c r="V58" s="120"/>
      <c r="W58" s="120"/>
      <c r="X58" s="120"/>
      <c r="Y58" s="120"/>
      <c r="Z58" s="118"/>
      <c r="AA58" s="120"/>
      <c r="AB58" s="120"/>
      <c r="AC58" s="120"/>
      <c r="AD58" s="120"/>
      <c r="AE58" s="120"/>
      <c r="AF58" s="120"/>
      <c r="AG58" s="120"/>
      <c r="AH58" s="118"/>
      <c r="AI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07"/>
      <c r="BC58" s="120"/>
      <c r="BD58" s="107"/>
      <c r="BE58" s="120"/>
      <c r="BF58" s="120"/>
      <c r="BG58" s="118"/>
      <c r="BH58" s="118"/>
    </row>
    <row r="59" spans="1:60" s="119" customFormat="1" ht="15.75" x14ac:dyDescent="0.25">
      <c r="A59" s="118"/>
      <c r="B59" s="118"/>
      <c r="C59" s="118"/>
      <c r="D59" s="118"/>
      <c r="R59" s="83"/>
      <c r="S59" s="120"/>
      <c r="T59" s="120"/>
      <c r="U59" s="120"/>
      <c r="V59" s="120"/>
      <c r="W59" s="120"/>
      <c r="X59" s="120"/>
      <c r="Y59" s="120"/>
      <c r="Z59" s="118"/>
      <c r="AA59" s="120"/>
      <c r="AB59" s="120"/>
      <c r="AC59" s="120"/>
      <c r="AD59" s="120"/>
      <c r="AE59" s="120"/>
      <c r="AF59" s="120"/>
      <c r="AG59" s="120"/>
      <c r="AH59" s="118"/>
      <c r="AI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07"/>
      <c r="BC59" s="120"/>
      <c r="BD59" s="107"/>
      <c r="BE59" s="120"/>
      <c r="BF59" s="120"/>
      <c r="BG59" s="118"/>
      <c r="BH59" s="118"/>
    </row>
    <row r="60" spans="1:60" s="119" customFormat="1" ht="15.75" x14ac:dyDescent="0.25">
      <c r="A60" s="118"/>
      <c r="B60" s="118"/>
      <c r="C60" s="118"/>
      <c r="D60" s="118"/>
      <c r="R60" s="83"/>
      <c r="S60" s="120"/>
      <c r="T60" s="120"/>
      <c r="U60" s="120"/>
      <c r="V60" s="120"/>
      <c r="W60" s="120"/>
      <c r="X60" s="120"/>
      <c r="Y60" s="120"/>
      <c r="Z60" s="118"/>
      <c r="AA60" s="120"/>
      <c r="AB60" s="120"/>
      <c r="AC60" s="120"/>
      <c r="AD60" s="120"/>
      <c r="AE60" s="120"/>
      <c r="AF60" s="120"/>
      <c r="AG60" s="120"/>
      <c r="AH60" s="118"/>
      <c r="AI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07"/>
      <c r="BC60" s="120"/>
      <c r="BD60" s="107"/>
      <c r="BE60" s="120"/>
      <c r="BF60" s="120"/>
      <c r="BG60" s="118"/>
      <c r="BH60" s="118"/>
    </row>
    <row r="61" spans="1:60" s="119" customFormat="1" ht="15.75" x14ac:dyDescent="0.25">
      <c r="A61" s="118"/>
      <c r="B61" s="118"/>
      <c r="C61" s="118"/>
      <c r="D61" s="118"/>
      <c r="R61" s="83"/>
      <c r="S61" s="120"/>
      <c r="T61" s="120"/>
      <c r="U61" s="120"/>
      <c r="V61" s="120"/>
      <c r="W61" s="120"/>
      <c r="X61" s="120"/>
      <c r="Y61" s="120"/>
      <c r="Z61" s="118"/>
      <c r="AA61" s="120"/>
      <c r="AB61" s="120"/>
      <c r="AC61" s="120"/>
      <c r="AD61" s="120"/>
      <c r="AE61" s="120"/>
      <c r="AF61" s="120"/>
      <c r="AG61" s="120"/>
      <c r="AH61" s="118"/>
      <c r="AI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07"/>
      <c r="BC61" s="120"/>
      <c r="BD61" s="107"/>
      <c r="BE61" s="120"/>
      <c r="BF61" s="120"/>
      <c r="BG61" s="118"/>
      <c r="BH61" s="118"/>
    </row>
    <row r="62" spans="1:60" s="119" customFormat="1" ht="15.75" x14ac:dyDescent="0.25">
      <c r="A62" s="118"/>
      <c r="B62" s="118"/>
      <c r="C62" s="118"/>
      <c r="D62" s="118"/>
      <c r="R62" s="83"/>
      <c r="S62" s="120"/>
      <c r="T62" s="120"/>
      <c r="U62" s="120"/>
      <c r="V62" s="120"/>
      <c r="W62" s="120"/>
      <c r="X62" s="120"/>
      <c r="Y62" s="120"/>
      <c r="Z62" s="118"/>
      <c r="AA62" s="120"/>
      <c r="AB62" s="120"/>
      <c r="AC62" s="120"/>
      <c r="AD62" s="120"/>
      <c r="AE62" s="120"/>
      <c r="AF62" s="120"/>
      <c r="AG62" s="120"/>
      <c r="AH62" s="118"/>
      <c r="AI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07"/>
      <c r="BC62" s="120"/>
      <c r="BD62" s="107"/>
      <c r="BE62" s="120"/>
      <c r="BF62" s="120"/>
      <c r="BG62" s="118"/>
      <c r="BH62" s="118"/>
    </row>
    <row r="63" spans="1:60" s="119" customFormat="1" ht="15.75" x14ac:dyDescent="0.25">
      <c r="A63" s="118"/>
      <c r="B63" s="118"/>
      <c r="C63" s="118"/>
      <c r="D63" s="118"/>
      <c r="R63" s="83"/>
      <c r="S63" s="120"/>
      <c r="T63" s="120"/>
      <c r="U63" s="120"/>
      <c r="V63" s="120"/>
      <c r="W63" s="120"/>
      <c r="X63" s="120"/>
      <c r="Y63" s="120"/>
      <c r="Z63" s="118"/>
      <c r="AA63" s="120"/>
      <c r="AB63" s="120"/>
      <c r="AC63" s="120"/>
      <c r="AD63" s="120"/>
      <c r="AE63" s="120"/>
      <c r="AF63" s="120"/>
      <c r="AG63" s="120"/>
      <c r="AH63" s="118"/>
      <c r="AI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07"/>
      <c r="BC63" s="120"/>
      <c r="BD63" s="107"/>
      <c r="BE63" s="120"/>
      <c r="BF63" s="120"/>
      <c r="BG63" s="118"/>
      <c r="BH63" s="118"/>
    </row>
    <row r="64" spans="1:60" s="119" customFormat="1" ht="15.75" x14ac:dyDescent="0.25">
      <c r="A64" s="118"/>
      <c r="B64" s="118"/>
      <c r="C64" s="118"/>
      <c r="D64" s="118"/>
      <c r="R64" s="83"/>
      <c r="S64" s="120"/>
      <c r="T64" s="120"/>
      <c r="U64" s="120"/>
      <c r="V64" s="120"/>
      <c r="W64" s="120"/>
      <c r="X64" s="120"/>
      <c r="Y64" s="120"/>
      <c r="Z64" s="118"/>
      <c r="AA64" s="120"/>
      <c r="AB64" s="120"/>
      <c r="AC64" s="120"/>
      <c r="AD64" s="120"/>
      <c r="AE64" s="120"/>
      <c r="AF64" s="120"/>
      <c r="AG64" s="120"/>
      <c r="AH64" s="118"/>
      <c r="AI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07"/>
      <c r="BC64" s="120"/>
      <c r="BD64" s="107"/>
      <c r="BE64" s="120"/>
      <c r="BF64" s="120"/>
      <c r="BG64" s="118"/>
      <c r="BH64" s="118"/>
    </row>
    <row r="65" spans="1:60" s="119" customFormat="1" ht="15.75" x14ac:dyDescent="0.25">
      <c r="A65" s="118"/>
      <c r="B65" s="118"/>
      <c r="C65" s="118"/>
      <c r="D65" s="118"/>
      <c r="R65" s="83"/>
      <c r="S65" s="120"/>
      <c r="T65" s="120"/>
      <c r="U65" s="120"/>
      <c r="V65" s="120"/>
      <c r="W65" s="120"/>
      <c r="X65" s="120"/>
      <c r="Y65" s="120"/>
      <c r="Z65" s="118"/>
      <c r="AA65" s="120"/>
      <c r="AB65" s="120"/>
      <c r="AC65" s="120"/>
      <c r="AD65" s="120"/>
      <c r="AE65" s="120"/>
      <c r="AF65" s="120"/>
      <c r="AG65" s="120"/>
      <c r="AH65" s="118"/>
      <c r="AI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07"/>
      <c r="BC65" s="120"/>
      <c r="BD65" s="107"/>
      <c r="BE65" s="120"/>
      <c r="BF65" s="120"/>
      <c r="BG65" s="118"/>
      <c r="BH65" s="118"/>
    </row>
    <row r="66" spans="1:60" s="119" customFormat="1" ht="15.75" x14ac:dyDescent="0.25">
      <c r="A66" s="118"/>
      <c r="B66" s="118"/>
      <c r="C66" s="118"/>
      <c r="D66" s="118"/>
      <c r="R66" s="83"/>
      <c r="S66" s="120"/>
      <c r="T66" s="120"/>
      <c r="U66" s="120"/>
      <c r="V66" s="120"/>
      <c r="W66" s="120"/>
      <c r="X66" s="120"/>
      <c r="Y66" s="120"/>
      <c r="Z66" s="118"/>
      <c r="AA66" s="120"/>
      <c r="AB66" s="120"/>
      <c r="AC66" s="120"/>
      <c r="AD66" s="120"/>
      <c r="AE66" s="120"/>
      <c r="AF66" s="120"/>
      <c r="AG66" s="120"/>
      <c r="AH66" s="118"/>
      <c r="AI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07"/>
      <c r="BC66" s="120"/>
      <c r="BD66" s="107"/>
      <c r="BE66" s="120"/>
      <c r="BF66" s="120"/>
      <c r="BG66" s="118"/>
      <c r="BH66" s="118"/>
    </row>
    <row r="67" spans="1:60" s="119" customFormat="1" ht="15.75" x14ac:dyDescent="0.25">
      <c r="A67" s="118"/>
      <c r="B67" s="118"/>
      <c r="C67" s="118"/>
      <c r="D67" s="118"/>
      <c r="R67" s="83"/>
      <c r="S67" s="120"/>
      <c r="T67" s="120"/>
      <c r="U67" s="120"/>
      <c r="V67" s="120"/>
      <c r="W67" s="120"/>
      <c r="X67" s="120"/>
      <c r="Y67" s="120"/>
      <c r="Z67" s="118"/>
      <c r="AA67" s="120"/>
      <c r="AB67" s="120"/>
      <c r="AC67" s="120"/>
      <c r="AD67" s="120"/>
      <c r="AE67" s="120"/>
      <c r="AF67" s="120"/>
      <c r="AG67" s="120"/>
      <c r="AH67" s="118"/>
      <c r="AI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07"/>
      <c r="BC67" s="120"/>
      <c r="BD67" s="107"/>
      <c r="BE67" s="120"/>
      <c r="BF67" s="120"/>
      <c r="BG67" s="118"/>
      <c r="BH67" s="118"/>
    </row>
    <row r="68" spans="1:60" s="119" customFormat="1" ht="15.75" x14ac:dyDescent="0.25">
      <c r="A68" s="118"/>
      <c r="B68" s="118"/>
      <c r="C68" s="118"/>
      <c r="D68" s="118"/>
      <c r="R68" s="83"/>
      <c r="S68" s="120"/>
      <c r="T68" s="120"/>
      <c r="U68" s="120"/>
      <c r="V68" s="120"/>
      <c r="W68" s="120"/>
      <c r="X68" s="120"/>
      <c r="Y68" s="120"/>
      <c r="Z68" s="118"/>
      <c r="AA68" s="120"/>
      <c r="AB68" s="120"/>
      <c r="AC68" s="120"/>
      <c r="AD68" s="120"/>
      <c r="AE68" s="120"/>
      <c r="AF68" s="120"/>
      <c r="AG68" s="120"/>
      <c r="AH68" s="118"/>
      <c r="AI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07"/>
      <c r="BC68" s="120"/>
      <c r="BD68" s="107"/>
      <c r="BE68" s="120"/>
      <c r="BF68" s="120"/>
      <c r="BG68" s="118"/>
      <c r="BH68" s="118"/>
    </row>
    <row r="69" spans="1:60" s="119" customFormat="1" ht="15.75" x14ac:dyDescent="0.25">
      <c r="A69" s="118"/>
      <c r="B69" s="118"/>
      <c r="C69" s="118"/>
      <c r="D69" s="118"/>
      <c r="R69" s="83"/>
      <c r="S69" s="120"/>
      <c r="T69" s="120"/>
      <c r="U69" s="120"/>
      <c r="V69" s="120"/>
      <c r="W69" s="120"/>
      <c r="X69" s="120"/>
      <c r="Y69" s="120"/>
      <c r="Z69" s="118"/>
      <c r="AA69" s="120"/>
      <c r="AB69" s="120"/>
      <c r="AC69" s="120"/>
      <c r="AD69" s="120"/>
      <c r="AE69" s="120"/>
      <c r="AF69" s="120"/>
      <c r="AG69" s="120"/>
      <c r="AH69" s="118"/>
      <c r="AI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07"/>
      <c r="BC69" s="120"/>
      <c r="BD69" s="107"/>
      <c r="BE69" s="120"/>
      <c r="BF69" s="120"/>
      <c r="BG69" s="118"/>
      <c r="BH69" s="118"/>
    </row>
    <row r="70" spans="1:60" s="119" customFormat="1" ht="15.75" x14ac:dyDescent="0.25">
      <c r="A70" s="118"/>
      <c r="B70" s="118"/>
      <c r="C70" s="118"/>
      <c r="D70" s="118"/>
      <c r="R70" s="83"/>
      <c r="S70" s="120"/>
      <c r="T70" s="120"/>
      <c r="U70" s="120"/>
      <c r="V70" s="120"/>
      <c r="W70" s="120"/>
      <c r="X70" s="120"/>
      <c r="Y70" s="120"/>
      <c r="Z70" s="118"/>
      <c r="AA70" s="120"/>
      <c r="AB70" s="120"/>
      <c r="AC70" s="120"/>
      <c r="AD70" s="120"/>
      <c r="AE70" s="120"/>
      <c r="AF70" s="120"/>
      <c r="AG70" s="120"/>
      <c r="AH70" s="118"/>
      <c r="AI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07"/>
      <c r="BC70" s="120"/>
      <c r="BD70" s="107"/>
      <c r="BE70" s="120"/>
      <c r="BF70" s="120"/>
      <c r="BG70" s="118"/>
      <c r="BH70" s="118"/>
    </row>
    <row r="71" spans="1:60" s="119" customFormat="1" ht="15.75" x14ac:dyDescent="0.25">
      <c r="A71" s="118"/>
      <c r="B71" s="118"/>
      <c r="C71" s="118"/>
      <c r="D71" s="118"/>
      <c r="R71" s="83"/>
      <c r="S71" s="120"/>
      <c r="T71" s="120"/>
      <c r="U71" s="120"/>
      <c r="V71" s="120"/>
      <c r="W71" s="120"/>
      <c r="X71" s="120"/>
      <c r="Y71" s="120"/>
      <c r="Z71" s="118"/>
      <c r="AA71" s="120"/>
      <c r="AB71" s="120"/>
      <c r="AC71" s="120"/>
      <c r="AD71" s="120"/>
      <c r="AE71" s="120"/>
      <c r="AF71" s="120"/>
      <c r="AG71" s="120"/>
      <c r="AH71" s="118"/>
      <c r="AI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07"/>
      <c r="BC71" s="120"/>
      <c r="BD71" s="107"/>
      <c r="BE71" s="120"/>
      <c r="BF71" s="120"/>
      <c r="BG71" s="118"/>
      <c r="BH71" s="118"/>
    </row>
    <row r="72" spans="1:60" s="119" customFormat="1" ht="15.75" x14ac:dyDescent="0.25">
      <c r="A72" s="118"/>
      <c r="B72" s="118"/>
      <c r="C72" s="118"/>
      <c r="D72" s="118"/>
      <c r="R72" s="83"/>
      <c r="S72" s="120"/>
      <c r="T72" s="120"/>
      <c r="U72" s="120"/>
      <c r="V72" s="120"/>
      <c r="W72" s="120"/>
      <c r="X72" s="120"/>
      <c r="Y72" s="120"/>
      <c r="Z72" s="118"/>
      <c r="AA72" s="120"/>
      <c r="AB72" s="120"/>
      <c r="AC72" s="120"/>
      <c r="AD72" s="120"/>
      <c r="AE72" s="120"/>
      <c r="AF72" s="120"/>
      <c r="AG72" s="120"/>
      <c r="AH72" s="118"/>
      <c r="AI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07"/>
      <c r="BC72" s="120"/>
      <c r="BD72" s="107"/>
      <c r="BE72" s="120"/>
      <c r="BF72" s="120"/>
      <c r="BG72" s="118"/>
      <c r="BH72" s="118"/>
    </row>
    <row r="73" spans="1:60" s="119" customFormat="1" ht="15.75" x14ac:dyDescent="0.25">
      <c r="A73" s="118"/>
      <c r="B73" s="118"/>
      <c r="C73" s="118"/>
      <c r="D73" s="118"/>
      <c r="R73" s="83"/>
      <c r="S73" s="120"/>
      <c r="T73" s="120"/>
      <c r="U73" s="120"/>
      <c r="V73" s="120"/>
      <c r="W73" s="120"/>
      <c r="X73" s="120"/>
      <c r="Y73" s="120"/>
      <c r="Z73" s="118"/>
      <c r="AA73" s="120"/>
      <c r="AB73" s="120"/>
      <c r="AC73" s="120"/>
      <c r="AD73" s="120"/>
      <c r="AE73" s="120"/>
      <c r="AF73" s="120"/>
      <c r="AG73" s="120"/>
      <c r="AH73" s="118"/>
      <c r="AI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07"/>
      <c r="BC73" s="120"/>
      <c r="BD73" s="107"/>
      <c r="BE73" s="120"/>
      <c r="BF73" s="120"/>
      <c r="BG73" s="118"/>
      <c r="BH73" s="118"/>
    </row>
    <row r="74" spans="1:60" s="119" customFormat="1" ht="15.75" x14ac:dyDescent="0.25">
      <c r="A74" s="118"/>
      <c r="B74" s="118"/>
      <c r="C74" s="118"/>
      <c r="D74" s="118"/>
      <c r="R74" s="83"/>
      <c r="S74" s="120"/>
      <c r="T74" s="120"/>
      <c r="U74" s="120"/>
      <c r="V74" s="120"/>
      <c r="W74" s="120"/>
      <c r="X74" s="120"/>
      <c r="Y74" s="120"/>
      <c r="Z74" s="118"/>
      <c r="AA74" s="120"/>
      <c r="AB74" s="120"/>
      <c r="AC74" s="120"/>
      <c r="AD74" s="120"/>
      <c r="AE74" s="120"/>
      <c r="AF74" s="120"/>
      <c r="AG74" s="120"/>
      <c r="AH74" s="118"/>
      <c r="AI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07"/>
      <c r="BC74" s="120"/>
      <c r="BD74" s="107"/>
      <c r="BE74" s="120"/>
      <c r="BF74" s="120"/>
      <c r="BG74" s="118"/>
      <c r="BH74" s="118"/>
    </row>
    <row r="75" spans="1:60" s="119" customFormat="1" ht="15.75" x14ac:dyDescent="0.25">
      <c r="A75" s="118"/>
      <c r="B75" s="118"/>
      <c r="C75" s="118"/>
      <c r="D75" s="118"/>
      <c r="R75" s="83"/>
      <c r="S75" s="120"/>
      <c r="T75" s="120"/>
      <c r="U75" s="120"/>
      <c r="V75" s="120"/>
      <c r="W75" s="120"/>
      <c r="X75" s="120"/>
      <c r="Y75" s="120"/>
      <c r="Z75" s="118"/>
      <c r="AA75" s="120"/>
      <c r="AB75" s="120"/>
      <c r="AC75" s="120"/>
      <c r="AD75" s="120"/>
      <c r="AE75" s="120"/>
      <c r="AF75" s="120"/>
      <c r="AG75" s="120"/>
      <c r="AH75" s="118"/>
      <c r="AI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07"/>
      <c r="BC75" s="120"/>
      <c r="BD75" s="107"/>
      <c r="BE75" s="120"/>
      <c r="BF75" s="120"/>
      <c r="BG75" s="118"/>
      <c r="BH75" s="118"/>
    </row>
    <row r="76" spans="1:60" s="119" customFormat="1" ht="15.75" x14ac:dyDescent="0.25">
      <c r="A76" s="118"/>
      <c r="B76" s="118"/>
      <c r="C76" s="118"/>
      <c r="D76" s="118"/>
      <c r="R76" s="83"/>
      <c r="S76" s="120"/>
      <c r="T76" s="120"/>
      <c r="U76" s="120"/>
      <c r="V76" s="120"/>
      <c r="W76" s="120"/>
      <c r="X76" s="120"/>
      <c r="Y76" s="120"/>
      <c r="Z76" s="118"/>
      <c r="AA76" s="120"/>
      <c r="AB76" s="120"/>
      <c r="AC76" s="120"/>
      <c r="AD76" s="120"/>
      <c r="AE76" s="120"/>
      <c r="AF76" s="120"/>
      <c r="AG76" s="120"/>
      <c r="AH76" s="118"/>
      <c r="AI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07"/>
      <c r="BC76" s="120"/>
      <c r="BD76" s="107"/>
      <c r="BE76" s="120"/>
      <c r="BF76" s="120"/>
      <c r="BG76" s="118"/>
      <c r="BH76" s="118"/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18"/>
      <c r="AS132" s="118"/>
      <c r="AT132" s="118"/>
      <c r="AU132" s="118"/>
      <c r="AV132" s="118"/>
      <c r="AW132" s="118"/>
      <c r="AX132" s="118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18"/>
      <c r="AR133" s="118"/>
      <c r="AS133" s="118"/>
      <c r="AT133" s="118"/>
      <c r="AU133" s="118"/>
      <c r="AV133" s="118"/>
      <c r="AW133" s="118"/>
      <c r="AX133" s="118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18"/>
      <c r="AR134" s="118"/>
      <c r="AS134" s="118"/>
      <c r="AT134" s="118"/>
      <c r="AU134" s="118"/>
      <c r="AV134" s="118"/>
      <c r="AW134" s="118"/>
      <c r="AX134" s="118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18"/>
      <c r="AR135" s="118"/>
      <c r="AS135" s="118"/>
      <c r="AT135" s="118"/>
      <c r="AU135" s="118"/>
      <c r="AV135" s="118"/>
      <c r="AW135" s="118"/>
      <c r="AX135" s="118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18"/>
      <c r="AR136" s="118"/>
      <c r="AS136" s="118"/>
      <c r="AT136" s="118"/>
      <c r="AU136" s="118"/>
      <c r="AV136" s="118"/>
      <c r="AW136" s="118"/>
      <c r="AX136" s="118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18"/>
      <c r="AR137" s="118"/>
      <c r="AS137" s="118"/>
      <c r="AT137" s="118"/>
      <c r="AU137" s="118"/>
      <c r="AV137" s="118"/>
      <c r="AW137" s="118"/>
      <c r="AX137" s="118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18"/>
      <c r="AR138" s="118"/>
      <c r="AS138" s="118"/>
      <c r="AT138" s="118"/>
      <c r="AU138" s="118"/>
      <c r="AV138" s="118"/>
      <c r="AW138" s="118"/>
      <c r="AX138" s="118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18"/>
      <c r="AR139" s="118"/>
      <c r="AS139" s="118"/>
      <c r="AT139" s="118"/>
      <c r="AU139" s="118"/>
      <c r="AV139" s="118"/>
      <c r="AW139" s="118"/>
      <c r="AX139" s="118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18"/>
      <c r="AR140" s="118"/>
      <c r="AS140" s="118"/>
      <c r="AT140" s="118"/>
      <c r="AU140" s="118"/>
      <c r="AV140" s="118"/>
      <c r="AW140" s="118"/>
      <c r="AX140" s="118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18"/>
      <c r="AR141" s="118"/>
      <c r="AS141" s="118"/>
      <c r="AT141" s="118"/>
      <c r="AU141" s="118"/>
      <c r="AV141" s="118"/>
      <c r="AW141" s="118"/>
      <c r="AX141" s="118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18"/>
      <c r="AR142" s="118"/>
      <c r="AS142" s="118"/>
      <c r="AT142" s="118"/>
      <c r="AU142" s="118"/>
      <c r="AV142" s="118"/>
      <c r="AW142" s="118"/>
      <c r="AX142" s="118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18"/>
      <c r="AR143" s="118"/>
      <c r="AS143" s="118"/>
      <c r="AT143" s="118"/>
      <c r="AU143" s="118"/>
      <c r="AV143" s="118"/>
      <c r="AW143" s="118"/>
      <c r="AX143" s="118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R144" s="118"/>
      <c r="AS144" s="118"/>
      <c r="AT144" s="118"/>
      <c r="AU144" s="118"/>
      <c r="AV144" s="118"/>
      <c r="AW144" s="118"/>
      <c r="AX144" s="118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18"/>
      <c r="AB145" s="118"/>
      <c r="AC145" s="118"/>
      <c r="AD145" s="118"/>
      <c r="AE145" s="118"/>
      <c r="AF145" s="118"/>
      <c r="AG145" s="118"/>
      <c r="AH145" s="118"/>
      <c r="AI145" s="118"/>
      <c r="AR145" s="118"/>
      <c r="AS145" s="118"/>
      <c r="AT145" s="118"/>
      <c r="AU145" s="118"/>
      <c r="AV145" s="118"/>
      <c r="AW145" s="118"/>
      <c r="AX145" s="118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18"/>
      <c r="AB146" s="118"/>
      <c r="AC146" s="118"/>
      <c r="AD146" s="118"/>
      <c r="AE146" s="118"/>
      <c r="AF146" s="118"/>
      <c r="AG146" s="118"/>
      <c r="AH146" s="118"/>
      <c r="AI146" s="118"/>
      <c r="AR146" s="118"/>
      <c r="AS146" s="118"/>
      <c r="AT146" s="118"/>
      <c r="AU146" s="118"/>
      <c r="AV146" s="118"/>
      <c r="AW146" s="118"/>
      <c r="AX146" s="118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  <c r="AR147" s="118"/>
      <c r="AS147" s="118"/>
      <c r="AT147" s="118"/>
      <c r="AU147" s="118"/>
      <c r="AV147" s="118"/>
      <c r="AW147" s="118"/>
      <c r="AX147" s="118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18"/>
      <c r="AB148" s="118"/>
      <c r="AC148" s="118"/>
      <c r="AD148" s="118"/>
      <c r="AE148" s="118"/>
      <c r="AF148" s="118"/>
      <c r="AG148" s="118"/>
      <c r="AH148" s="118"/>
      <c r="AI148" s="118"/>
      <c r="AR148" s="118"/>
      <c r="AS148" s="118"/>
      <c r="AT148" s="118"/>
      <c r="AU148" s="118"/>
      <c r="AV148" s="118"/>
      <c r="AW148" s="118"/>
      <c r="AX148" s="118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18"/>
      <c r="AB149" s="118"/>
      <c r="AC149" s="118"/>
      <c r="AD149" s="118"/>
      <c r="AE149" s="118"/>
      <c r="AF149" s="118"/>
      <c r="AG149" s="118"/>
      <c r="AH149" s="118"/>
      <c r="AI149" s="118"/>
      <c r="AR149" s="118"/>
      <c r="AS149" s="118"/>
      <c r="AT149" s="118"/>
      <c r="AU149" s="118"/>
      <c r="AV149" s="118"/>
      <c r="AW149" s="118"/>
      <c r="AX149" s="118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18"/>
      <c r="AB150" s="118"/>
      <c r="AC150" s="118"/>
      <c r="AD150" s="118"/>
      <c r="AE150" s="118"/>
      <c r="AF150" s="118"/>
      <c r="AG150" s="118"/>
      <c r="AH150" s="118"/>
      <c r="AI150" s="118"/>
      <c r="AR150" s="118"/>
      <c r="AS150" s="118"/>
      <c r="AT150" s="118"/>
      <c r="AU150" s="118"/>
      <c r="AV150" s="118"/>
      <c r="AW150" s="118"/>
      <c r="AX150" s="118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18"/>
      <c r="AB151" s="118"/>
      <c r="AC151" s="118"/>
      <c r="AD151" s="118"/>
      <c r="AE151" s="118"/>
      <c r="AF151" s="118"/>
      <c r="AG151" s="118"/>
      <c r="AH151" s="118"/>
      <c r="AI151" s="118"/>
      <c r="AR151" s="118"/>
      <c r="AS151" s="118"/>
      <c r="AT151" s="118"/>
      <c r="AU151" s="118"/>
      <c r="AV151" s="118"/>
      <c r="AW151" s="118"/>
      <c r="AX151" s="118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18"/>
      <c r="AB152" s="118"/>
      <c r="AC152" s="118"/>
      <c r="AD152" s="118"/>
      <c r="AE152" s="118"/>
      <c r="AF152" s="118"/>
      <c r="AG152" s="118"/>
      <c r="AH152" s="118"/>
      <c r="AI152" s="118"/>
      <c r="AR152" s="118"/>
      <c r="AS152" s="118"/>
      <c r="AT152" s="118"/>
      <c r="AU152" s="118"/>
      <c r="AV152" s="118"/>
      <c r="AW152" s="118"/>
      <c r="AX152" s="118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18"/>
      <c r="AB153" s="118"/>
      <c r="AC153" s="118"/>
      <c r="AD153" s="118"/>
      <c r="AE153" s="118"/>
      <c r="AF153" s="118"/>
      <c r="AG153" s="118"/>
      <c r="AH153" s="118"/>
      <c r="AI153" s="118"/>
      <c r="AR153" s="118"/>
      <c r="AS153" s="118"/>
      <c r="AT153" s="118"/>
      <c r="AU153" s="118"/>
      <c r="AV153" s="118"/>
      <c r="AW153" s="118"/>
      <c r="AX153" s="118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R154" s="118"/>
      <c r="AS154" s="118"/>
      <c r="AT154" s="118"/>
      <c r="AU154" s="118"/>
      <c r="AV154" s="118"/>
      <c r="AW154" s="118"/>
      <c r="AX154" s="118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18"/>
      <c r="AB155" s="118"/>
      <c r="AC155" s="118"/>
      <c r="AD155" s="118"/>
      <c r="AE155" s="118"/>
      <c r="AF155" s="118"/>
      <c r="AG155" s="118"/>
      <c r="AH155" s="118"/>
      <c r="AI155" s="118"/>
      <c r="AR155" s="118"/>
      <c r="AS155" s="118"/>
      <c r="AT155" s="118"/>
      <c r="AU155" s="118"/>
      <c r="AV155" s="118"/>
      <c r="AW155" s="118"/>
      <c r="AX155" s="118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R156" s="118"/>
      <c r="AS156" s="118"/>
      <c r="AT156" s="118"/>
      <c r="AU156" s="118"/>
      <c r="AV156" s="118"/>
      <c r="AW156" s="118"/>
      <c r="AX156" s="118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18"/>
      <c r="AB157" s="118"/>
      <c r="AC157" s="118"/>
      <c r="AD157" s="118"/>
      <c r="AE157" s="118"/>
      <c r="AF157" s="118"/>
      <c r="AG157" s="118"/>
      <c r="AH157" s="118"/>
      <c r="AI157" s="118"/>
      <c r="AR157" s="118"/>
      <c r="AS157" s="118"/>
      <c r="AT157" s="118"/>
      <c r="AU157" s="118"/>
      <c r="AV157" s="118"/>
      <c r="AW157" s="118"/>
      <c r="AX157" s="118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18"/>
      <c r="AB158" s="118"/>
      <c r="AC158" s="118"/>
      <c r="AD158" s="118"/>
      <c r="AE158" s="118"/>
      <c r="AF158" s="118"/>
      <c r="AG158" s="118"/>
      <c r="AH158" s="118"/>
      <c r="AI158" s="118"/>
      <c r="AR158" s="118"/>
      <c r="AS158" s="118"/>
      <c r="AT158" s="118"/>
      <c r="AU158" s="118"/>
      <c r="AV158" s="118"/>
      <c r="AW158" s="118"/>
      <c r="AX158" s="118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18"/>
      <c r="AB159" s="118"/>
      <c r="AC159" s="118"/>
      <c r="AD159" s="118"/>
      <c r="AE159" s="118"/>
      <c r="AF159" s="118"/>
      <c r="AG159" s="118"/>
      <c r="AH159" s="118"/>
      <c r="AI159" s="118"/>
      <c r="AR159" s="118"/>
      <c r="AS159" s="118"/>
      <c r="AT159" s="118"/>
      <c r="AU159" s="118"/>
      <c r="AV159" s="118"/>
      <c r="AW159" s="118"/>
      <c r="AX159" s="118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18"/>
      <c r="AB160" s="118"/>
      <c r="AC160" s="118"/>
      <c r="AD160" s="118"/>
      <c r="AE160" s="118"/>
      <c r="AF160" s="118"/>
      <c r="AG160" s="118"/>
      <c r="AH160" s="118"/>
      <c r="AI160" s="118"/>
      <c r="AR160" s="118"/>
      <c r="AS160" s="118"/>
      <c r="AT160" s="118"/>
      <c r="AU160" s="118"/>
      <c r="AV160" s="118"/>
      <c r="AW160" s="118"/>
      <c r="AX160" s="118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18"/>
      <c r="AB161" s="118"/>
      <c r="AC161" s="118"/>
      <c r="AD161" s="118"/>
      <c r="AE161" s="118"/>
      <c r="AF161" s="118"/>
      <c r="AG161" s="118"/>
      <c r="AH161" s="118"/>
      <c r="AI161" s="118"/>
      <c r="AR161" s="118"/>
      <c r="AS161" s="118"/>
      <c r="AT161" s="118"/>
      <c r="AU161" s="118"/>
      <c r="AV161" s="118"/>
      <c r="AW161" s="118"/>
      <c r="AX161" s="118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18"/>
      <c r="AB162" s="118"/>
      <c r="AC162" s="118"/>
      <c r="AD162" s="118"/>
      <c r="AE162" s="118"/>
      <c r="AF162" s="118"/>
      <c r="AG162" s="118"/>
      <c r="AH162" s="118"/>
      <c r="AI162" s="118"/>
      <c r="AR162" s="118"/>
      <c r="AS162" s="118"/>
      <c r="AT162" s="118"/>
      <c r="AU162" s="118"/>
      <c r="AV162" s="118"/>
      <c r="AW162" s="118"/>
      <c r="AX162" s="118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18"/>
      <c r="AB163" s="118"/>
      <c r="AC163" s="118"/>
      <c r="AD163" s="118"/>
      <c r="AE163" s="118"/>
      <c r="AF163" s="118"/>
      <c r="AG163" s="118"/>
      <c r="AH163" s="118"/>
      <c r="AI163" s="118"/>
      <c r="AR163" s="118"/>
      <c r="AS163" s="118"/>
      <c r="AT163" s="118"/>
      <c r="AU163" s="118"/>
      <c r="AV163" s="118"/>
      <c r="AW163" s="118"/>
      <c r="AX163" s="118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18"/>
      <c r="AB164" s="118"/>
      <c r="AC164" s="118"/>
      <c r="AD164" s="118"/>
      <c r="AE164" s="118"/>
      <c r="AF164" s="118"/>
      <c r="AG164" s="118"/>
      <c r="AH164" s="118"/>
      <c r="AI164" s="118"/>
      <c r="AR164" s="118"/>
      <c r="AS164" s="118"/>
      <c r="AT164" s="118"/>
      <c r="AU164" s="118"/>
      <c r="AV164" s="118"/>
      <c r="AW164" s="118"/>
      <c r="AX164" s="118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18"/>
      <c r="AB165" s="118"/>
      <c r="AC165" s="118"/>
      <c r="AD165" s="118"/>
      <c r="AE165" s="118"/>
      <c r="AF165" s="118"/>
      <c r="AG165" s="118"/>
      <c r="AH165" s="118"/>
      <c r="AI165" s="118"/>
      <c r="AR165" s="118"/>
      <c r="AS165" s="118"/>
      <c r="AT165" s="118"/>
      <c r="AU165" s="118"/>
      <c r="AV165" s="118"/>
      <c r="AW165" s="118"/>
      <c r="AX165" s="118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18"/>
      <c r="AB166" s="118"/>
      <c r="AC166" s="118"/>
      <c r="AD166" s="118"/>
      <c r="AE166" s="118"/>
      <c r="AF166" s="118"/>
      <c r="AG166" s="118"/>
      <c r="AH166" s="118"/>
      <c r="AI166" s="118"/>
      <c r="AR166" s="118"/>
      <c r="AS166" s="118"/>
      <c r="AT166" s="118"/>
      <c r="AU166" s="118"/>
      <c r="AV166" s="118"/>
      <c r="AW166" s="118"/>
      <c r="AX166" s="118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18"/>
      <c r="AB167" s="118"/>
      <c r="AC167" s="118"/>
      <c r="AD167" s="118"/>
      <c r="AE167" s="118"/>
      <c r="AF167" s="118"/>
      <c r="AG167" s="118"/>
      <c r="AH167" s="118"/>
      <c r="AI167" s="118"/>
      <c r="AR167" s="118"/>
      <c r="AS167" s="118"/>
      <c r="AT167" s="118"/>
      <c r="AU167" s="118"/>
      <c r="AV167" s="118"/>
      <c r="AW167" s="118"/>
      <c r="AX167" s="118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18"/>
      <c r="AB168" s="118"/>
      <c r="AC168" s="118"/>
      <c r="AD168" s="118"/>
      <c r="AE168" s="118"/>
      <c r="AF168" s="118"/>
      <c r="AG168" s="118"/>
      <c r="AH168" s="118"/>
      <c r="AI168" s="118"/>
      <c r="AR168" s="118"/>
      <c r="AS168" s="118"/>
      <c r="AT168" s="118"/>
      <c r="AU168" s="118"/>
      <c r="AV168" s="118"/>
      <c r="AW168" s="118"/>
      <c r="AX168" s="118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18"/>
      <c r="AB169" s="118"/>
      <c r="AC169" s="118"/>
      <c r="AD169" s="118"/>
      <c r="AE169" s="118"/>
      <c r="AF169" s="118"/>
      <c r="AG169" s="118"/>
      <c r="AH169" s="118"/>
      <c r="AI169" s="118"/>
      <c r="AR169" s="118"/>
      <c r="AS169" s="118"/>
      <c r="AT169" s="118"/>
      <c r="AU169" s="118"/>
      <c r="AV169" s="118"/>
      <c r="AW169" s="118"/>
      <c r="AX169" s="118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18"/>
      <c r="AB170" s="118"/>
      <c r="AC170" s="118"/>
      <c r="AD170" s="118"/>
      <c r="AE170" s="118"/>
      <c r="AF170" s="118"/>
      <c r="AG170" s="118"/>
      <c r="AH170" s="118"/>
      <c r="AI170" s="118"/>
      <c r="AR170" s="118"/>
      <c r="AS170" s="118"/>
      <c r="AT170" s="118"/>
      <c r="AU170" s="118"/>
      <c r="AV170" s="118"/>
      <c r="AW170" s="118"/>
      <c r="AX170" s="118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6"/>
  <sheetViews>
    <sheetView workbookViewId="0">
      <selection activeCell="B23" sqref="B23"/>
    </sheetView>
  </sheetViews>
  <sheetFormatPr defaultRowHeight="15.75" x14ac:dyDescent="0.25"/>
  <cols>
    <col min="1" max="1" width="22.42578125" style="127" customWidth="1"/>
    <col min="2" max="2" width="47" style="127" customWidth="1"/>
    <col min="3" max="16384" width="9.140625" style="127"/>
  </cols>
  <sheetData>
    <row r="2" spans="1:2" x14ac:dyDescent="0.25">
      <c r="A2" s="122" t="s">
        <v>89</v>
      </c>
      <c r="B2" s="122" t="s">
        <v>90</v>
      </c>
    </row>
    <row r="3" spans="1:2" x14ac:dyDescent="0.25">
      <c r="A3" s="111" t="s">
        <v>91</v>
      </c>
      <c r="B3" s="2" t="s">
        <v>146</v>
      </c>
    </row>
    <row r="4" spans="1:2" x14ac:dyDescent="0.25">
      <c r="A4" s="111" t="s">
        <v>92</v>
      </c>
      <c r="B4" s="110">
        <v>20</v>
      </c>
    </row>
    <row r="5" spans="1:2" x14ac:dyDescent="0.25">
      <c r="A5" s="111" t="s">
        <v>93</v>
      </c>
      <c r="B5" s="110" t="s">
        <v>52</v>
      </c>
    </row>
    <row r="6" spans="1:2" x14ac:dyDescent="0.25">
      <c r="A6" s="1" t="s">
        <v>94</v>
      </c>
      <c r="B6" s="110" t="s">
        <v>513</v>
      </c>
    </row>
    <row r="7" spans="1:2" x14ac:dyDescent="0.25">
      <c r="A7" s="1" t="s">
        <v>120</v>
      </c>
      <c r="B7" s="110">
        <v>1</v>
      </c>
    </row>
    <row r="8" spans="1:2" x14ac:dyDescent="0.25">
      <c r="A8" s="131" t="s">
        <v>564</v>
      </c>
      <c r="B8" s="131" t="s">
        <v>565</v>
      </c>
    </row>
    <row r="9" spans="1:2" x14ac:dyDescent="0.25">
      <c r="A9" s="131" t="s">
        <v>566</v>
      </c>
      <c r="B9" s="131"/>
    </row>
    <row r="10" spans="1:2" x14ac:dyDescent="0.25">
      <c r="A10" s="127" t="s">
        <v>147</v>
      </c>
      <c r="B10" s="127" t="s">
        <v>567</v>
      </c>
    </row>
    <row r="11" spans="1:2" x14ac:dyDescent="0.25">
      <c r="A11" s="127" t="s">
        <v>157</v>
      </c>
      <c r="B11" s="127" t="s">
        <v>568</v>
      </c>
    </row>
    <row r="12" spans="1:2" x14ac:dyDescent="0.25">
      <c r="A12" s="114" t="s">
        <v>286</v>
      </c>
      <c r="B12" s="127" t="s">
        <v>569</v>
      </c>
    </row>
    <row r="13" spans="1:2" x14ac:dyDescent="0.25">
      <c r="A13" s="114" t="s">
        <v>291</v>
      </c>
      <c r="B13" s="127" t="s">
        <v>570</v>
      </c>
    </row>
    <row r="14" spans="1:2" x14ac:dyDescent="0.25">
      <c r="A14" s="114" t="s">
        <v>308</v>
      </c>
      <c r="B14" s="127" t="s">
        <v>571</v>
      </c>
    </row>
    <row r="15" spans="1:2" x14ac:dyDescent="0.25">
      <c r="A15" s="35" t="s">
        <v>195</v>
      </c>
      <c r="B15" s="127" t="s">
        <v>572</v>
      </c>
    </row>
    <row r="16" spans="1:2" x14ac:dyDescent="0.25">
      <c r="A16" s="131" t="s">
        <v>566</v>
      </c>
      <c r="B16" s="13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Controls</vt:lpstr>
      <vt:lpstr>Status information</vt:lpstr>
      <vt:lpstr>Settings</vt:lpstr>
      <vt:lpstr>TechInfo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2025-06-15T08:12:40Z</dcterms:modified>
</cp:coreProperties>
</file>