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figures/figure1/comp_ipto_genome/"/>
    </mc:Choice>
  </mc:AlternateContent>
  <xr:revisionPtr revIDLastSave="0" documentId="8_{C847B03F-BD35-EF4C-82B0-D7373FD420C2}" xr6:coauthVersionLast="43" xr6:coauthVersionMax="43" xr10:uidLastSave="{00000000-0000-0000-0000-000000000000}"/>
  <bookViews>
    <workbookView xWindow="-38400" yWindow="0" windowWidth="38400" windowHeight="21600" xr2:uid="{99E95E03-153E-CC4D-BF4C-6CC33A8B89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3" i="1" l="1"/>
  <c r="G42" i="1"/>
  <c r="G41" i="1"/>
  <c r="G40" i="1"/>
  <c r="G39" i="1"/>
  <c r="G34" i="1"/>
  <c r="G33" i="1"/>
  <c r="G32" i="1"/>
  <c r="G31" i="1"/>
  <c r="G30" i="1"/>
  <c r="G25" i="1"/>
  <c r="G24" i="1"/>
  <c r="G23" i="1"/>
  <c r="G22" i="1"/>
  <c r="G21" i="1"/>
  <c r="G13" i="1"/>
  <c r="G14" i="1"/>
  <c r="G15" i="1"/>
  <c r="G16" i="1"/>
  <c r="G12" i="1"/>
  <c r="F16" i="1"/>
  <c r="F15" i="1"/>
  <c r="F14" i="1"/>
  <c r="F13" i="1"/>
  <c r="F12" i="1"/>
  <c r="F43" i="1"/>
  <c r="F42" i="1"/>
  <c r="F41" i="1"/>
  <c r="F40" i="1"/>
  <c r="F39" i="1"/>
  <c r="F34" i="1"/>
  <c r="F33" i="1"/>
  <c r="F32" i="1"/>
  <c r="F31" i="1"/>
  <c r="F30" i="1"/>
  <c r="F22" i="1"/>
  <c r="F23" i="1"/>
  <c r="F24" i="1"/>
  <c r="F25" i="1"/>
  <c r="F21" i="1"/>
  <c r="E40" i="1"/>
  <c r="E41" i="1"/>
  <c r="E42" i="1"/>
  <c r="E43" i="1"/>
  <c r="D40" i="1"/>
  <c r="D41" i="1"/>
  <c r="D42" i="1"/>
  <c r="D43" i="1"/>
  <c r="E39" i="1"/>
  <c r="D39" i="1"/>
  <c r="E31" i="1"/>
  <c r="E32" i="1"/>
  <c r="E33" i="1"/>
  <c r="E34" i="1"/>
  <c r="D31" i="1"/>
  <c r="D32" i="1"/>
  <c r="D33" i="1"/>
  <c r="D34" i="1"/>
  <c r="E30" i="1"/>
  <c r="D30" i="1"/>
  <c r="E22" i="1"/>
  <c r="E23" i="1"/>
  <c r="E24" i="1"/>
  <c r="E25" i="1"/>
  <c r="D22" i="1"/>
  <c r="D23" i="1"/>
  <c r="D24" i="1"/>
  <c r="D25" i="1"/>
  <c r="E21" i="1"/>
  <c r="D21" i="1"/>
  <c r="E13" i="1"/>
  <c r="E14" i="1"/>
  <c r="E15" i="1"/>
  <c r="E16" i="1"/>
  <c r="E12" i="1"/>
  <c r="D13" i="1"/>
  <c r="D14" i="1"/>
  <c r="D15" i="1"/>
  <c r="D16" i="1"/>
  <c r="D12" i="1"/>
  <c r="C40" i="1"/>
  <c r="C41" i="1"/>
  <c r="C42" i="1"/>
  <c r="C43" i="1"/>
  <c r="C39" i="1"/>
  <c r="B40" i="1"/>
  <c r="B41" i="1"/>
  <c r="B42" i="1"/>
  <c r="B43" i="1"/>
  <c r="B39" i="1"/>
  <c r="C34" i="1"/>
  <c r="C31" i="1"/>
  <c r="C32" i="1"/>
  <c r="C33" i="1"/>
  <c r="C30" i="1"/>
  <c r="B31" i="1"/>
  <c r="B32" i="1"/>
  <c r="B33" i="1"/>
  <c r="B34" i="1"/>
  <c r="B30" i="1"/>
  <c r="C22" i="1"/>
  <c r="C23" i="1"/>
  <c r="C24" i="1"/>
  <c r="C25" i="1"/>
  <c r="C21" i="1"/>
  <c r="B22" i="1"/>
  <c r="B23" i="1"/>
  <c r="B24" i="1"/>
  <c r="B25" i="1"/>
  <c r="B21" i="1"/>
  <c r="C13" i="1"/>
  <c r="C14" i="1"/>
  <c r="C15" i="1"/>
  <c r="C16" i="1"/>
  <c r="C12" i="1"/>
  <c r="B13" i="1"/>
  <c r="B14" i="1"/>
  <c r="B15" i="1"/>
  <c r="B16" i="1"/>
  <c r="B12" i="1"/>
</calcChain>
</file>

<file path=xl/sharedStrings.xml><?xml version="1.0" encoding="utf-8"?>
<sst xmlns="http://schemas.openxmlformats.org/spreadsheetml/2006/main" count="70" uniqueCount="10">
  <si>
    <t>WT</t>
  </si>
  <si>
    <t>SID2</t>
  </si>
  <si>
    <t>LHT1</t>
  </si>
  <si>
    <t>SL</t>
  </si>
  <si>
    <t>NT</t>
  </si>
  <si>
    <t>0.1 mM H2O2</t>
  </si>
  <si>
    <t>Time</t>
  </si>
  <si>
    <t>Diff</t>
  </si>
  <si>
    <t>SD NT</t>
  </si>
  <si>
    <t>SD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</si>
</sst>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Sheet1!$A$12:$A$16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xVal>
          <c:yVal>
            <c:numRef>
              <c:f>Sheet1!$B$12:$B$16</c:f>
              <c:numCache>
                <c:formatCode>General</c:formatCode>
                <c:ptCount val="5"/>
                <c:pt idx="0">
                  <c:v>3.2400000000000005E-2</c:v>
                </c:pt>
                <c:pt idx="1">
                  <c:v>4.003333333333333E-2</c:v>
                </c:pt>
                <c:pt idx="2">
                  <c:v>4.6466666666666663E-2</c:v>
                </c:pt>
                <c:pt idx="3">
                  <c:v>4.5433333333333333E-2</c:v>
                </c:pt>
                <c:pt idx="4">
                  <c:v>4.4433333333333332E-2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E-884E-A7FE-7EF1E8554DC2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0.1 mM H2O2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Sheet1!$A$12:$A$16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xVal>
          <c:yVal>
            <c:numRef>
              <c:f>Sheet1!$C$12:$C$16</c:f>
              <c:numCache>
                <c:formatCode>General</c:formatCode>
                <c:ptCount val="5"/>
                <c:pt idx="0">
                  <c:v>3.1099999999999999E-2</c:v>
                </c:pt>
                <c:pt idx="1">
                  <c:v>3.0566666666666669E-2</c:v>
                </c:pt>
                <c:pt idx="2">
                  <c:v>4.1233333333333337E-2</c:v>
                </c:pt>
                <c:pt idx="3">
                  <c:v>4.4899999999999995E-2</c:v>
                </c:pt>
                <c:pt idx="4">
                  <c:v>4.3333333333333335E-2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E-884E-A7FE-7EF1E8554DC2}"/>
            </c:ext>
          </c:extLst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Sheet1!$A$21:$A$25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xVal>
          <c:yVal>
            <c:numRef>
              <c:f>Sheet1!$B$21:$B$25</c:f>
              <c:numCache>
                <c:formatCode>General</c:formatCode>
                <c:ptCount val="5"/>
                <c:pt idx="0">
                  <c:v>3.1966666666666671E-2</c:v>
                </c:pt>
                <c:pt idx="1">
                  <c:v>4.0933333333333329E-2</c:v>
                </c:pt>
                <c:pt idx="2">
                  <c:v>4.8533333333333338E-2</c:v>
                </c:pt>
                <c:pt idx="3">
                  <c:v>4.4366666666666665E-2</c:v>
                </c:pt>
                <c:pt idx="4">
                  <c:v>5.0066666666666669E-2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E-884E-A7FE-7EF1E8554DC2}"/>
            </c:ext>
          </c:extLst>
        </c:ser>
        <c:ser>
          <c:idx val="3"/>
          <c:order val="3"/>
          <c:tx>
            <c:strRef>
              <c:f>Sheet1!$C$20</c:f>
              <c:strCache>
                <c:ptCount val="1"/>
                <c:pt idx="0">
                  <c:v>0.1 mM H2O2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Sheet1!$A$21:$A$25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xVal>
          <c:yVal>
            <c:numRef>
              <c:f>Sheet1!$C$21:$C$25</c:f>
              <c:numCache>
                <c:formatCode>General</c:formatCode>
                <c:ptCount val="5"/>
                <c:pt idx="0">
                  <c:v>3.1099999999999999E-2</c:v>
                </c:pt>
                <c:pt idx="1">
                  <c:v>3.2533333333333331E-2</c:v>
                </c:pt>
                <c:pt idx="2">
                  <c:v>4.0533333333333331E-2</c:v>
                </c:pt>
                <c:pt idx="3">
                  <c:v>4.19E-2</c:v>
                </c:pt>
                <c:pt idx="4">
                  <c:v>4.6100000000000002E-2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CE-884E-A7FE-7EF1E8554DC2}"/>
            </c:ext>
          </c:extLst>
        </c:ser>
        <c:ser>
          <c:idx val="4"/>
          <c:order val="4"/>
          <c:tx>
            <c:strRef>
              <c:f>Sheet1!$B$29</c:f>
              <c:strCache>
                <c:ptCount val="1"/>
                <c:pt idx="0">
                  <c:v>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Sheet1!$A$30:$A$34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xVal>
          <c:yVal>
            <c:numRef>
              <c:f>Sheet1!$B$30:$B$34</c:f>
              <c:numCache>
                <c:formatCode>General</c:formatCode>
                <c:ptCount val="5"/>
                <c:pt idx="0">
                  <c:v>3.216666666666667E-2</c:v>
                </c:pt>
                <c:pt idx="1">
                  <c:v>4.19E-2</c:v>
                </c:pt>
                <c:pt idx="2">
                  <c:v>4.7333333333333338E-2</c:v>
                </c:pt>
                <c:pt idx="3">
                  <c:v>5.0200000000000002E-2</c:v>
                </c:pt>
                <c:pt idx="4">
                  <c:v>4.7866666666666668E-2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CE-884E-A7FE-7EF1E8554DC2}"/>
            </c:ext>
          </c:extLst>
        </c:ser>
        <c:ser>
          <c:idx val="5"/>
          <c:order val="5"/>
          <c:tx>
            <c:strRef>
              <c:f>Sheet1!$C$29</c:f>
              <c:strCache>
                <c:ptCount val="1"/>
                <c:pt idx="0">
                  <c:v>0.1 mM H2O2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Sheet1!$A$30:$A$34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xVal>
          <c:yVal>
            <c:numRef>
              <c:f>Sheet1!$C$30:$C$34</c:f>
              <c:numCache>
                <c:formatCode>General</c:formatCode>
                <c:ptCount val="5"/>
                <c:pt idx="0">
                  <c:v>3.1233333333333335E-2</c:v>
                </c:pt>
                <c:pt idx="1">
                  <c:v>3.15E-2</c:v>
                </c:pt>
                <c:pt idx="2">
                  <c:v>4.123333333333333E-2</c:v>
                </c:pt>
                <c:pt idx="3">
                  <c:v>4.293333333333333E-2</c:v>
                </c:pt>
                <c:pt idx="4">
                  <c:v>4.6266666666666671E-2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CE-884E-A7FE-7EF1E8554DC2}"/>
            </c:ext>
          </c:extLst>
        </c:ser>
        <c:ser>
          <c:idx val="6"/>
          <c:order val="6"/>
          <c:tx>
            <c:strRef>
              <c:f>Sheet1!$B$38</c:f>
              <c:strCache>
                <c:ptCount val="1"/>
                <c:pt idx="0">
                  <c:v>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Sheet1!$A$39:$A$43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xVal>
          <c:yVal>
            <c:numRef>
              <c:f>Sheet1!$B$39:$B$43</c:f>
              <c:numCache>
                <c:formatCode>General</c:formatCode>
                <c:ptCount val="5"/>
                <c:pt idx="0">
                  <c:v>3.2599999999999997E-2</c:v>
                </c:pt>
                <c:pt idx="1">
                  <c:v>4.5966666666666663E-2</c:v>
                </c:pt>
                <c:pt idx="2">
                  <c:v>4.6966666666666664E-2</c:v>
                </c:pt>
                <c:pt idx="3">
                  <c:v>4.8599999999999997E-2</c:v>
                </c:pt>
                <c:pt idx="4">
                  <c:v>4.2366666666666664E-2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CE-884E-A7FE-7EF1E8554DC2}"/>
            </c:ext>
          </c:extLst>
        </c:ser>
        <c:ser>
          <c:idx val="7"/>
          <c:order val="7"/>
          <c:tx>
            <c:strRef>
              <c:f>Sheet1!$C$38</c:f>
              <c:strCache>
                <c:ptCount val="1"/>
                <c:pt idx="0">
                  <c:v>0.1 mM H2O2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Sheet1!$A$39:$A$43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xVal>
          <c:yVal>
            <c:numRef>
              <c:f>Sheet1!$C$39:$C$43</c:f>
              <c:numCache>
                <c:formatCode>General</c:formatCode>
                <c:ptCount val="5"/>
                <c:pt idx="0">
                  <c:v>3.1333333333333331E-2</c:v>
                </c:pt>
                <c:pt idx="1">
                  <c:v>3.2799999999999996E-2</c:v>
                </c:pt>
                <c:pt idx="2">
                  <c:v>4.3766666666666655E-2</c:v>
                </c:pt>
                <c:pt idx="3">
                  <c:v>4.4933333333333332E-2</c:v>
                </c:pt>
                <c:pt idx="4">
                  <c:v>4.2533333333333333E-2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CE-884E-A7FE-7EF1E855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82192"/>
        <c:axId val="165751184"/>
      </c:scatterChart>
      <c:valAx>
        <c:axId val="1658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1184"/>
        <c:crosses val="autoZero"/>
        <c:crossBetween val="midCat"/>
      </c:valAx>
      <c:valAx>
        <c:axId val="1657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Sheet1!$G$12:$G$16</c:f>
                <c:numCache>
                  <c:formatCode>General</c:formatCode>
                  <c:ptCount val="5"/>
                  <c:pt idx="0">
                    <c:v>-9.1370050349568794E-5</c:v>
                  </c:pt>
                  <c:pt idx="1">
                    <c:v>1.4083581815202905E-4</c:v>
                  </c:pt>
                  <c:pt idx="2">
                    <c:v>-1.3260942326855695E-3</c:v>
                  </c:pt>
                  <c:pt idx="3">
                    <c:v>-2.0483383301822993E-3</c:v>
                  </c:pt>
                  <c:pt idx="4">
                    <c:v>4.675772312591836E-3</c:v>
                  </c:pt>
                </c:numCache>
              </c:numRef>
            </c:plus>
            <c:minus>
              <c:numRef>
                <c:f>Sheet1!$G$12:$G$16</c:f>
                <c:numCache>
                  <c:formatCode>General</c:formatCode>
                  <c:ptCount val="5"/>
                  <c:pt idx="0">
                    <c:v>-9.1370050349568794E-5</c:v>
                  </c:pt>
                  <c:pt idx="1">
                    <c:v>1.4083581815202905E-4</c:v>
                  </c:pt>
                  <c:pt idx="2">
                    <c:v>-1.3260942326855695E-3</c:v>
                  </c:pt>
                  <c:pt idx="3">
                    <c:v>-2.0483383301822993E-3</c:v>
                  </c:pt>
                  <c:pt idx="4">
                    <c:v>4.675772312591836E-3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Sheet1!$A$12:$A$16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cat>
          <c:val>
            <c:numRef>
              <c:f>Sheet1!$F$12:$F$16</c:f>
              <c:numCache>
                <c:formatCode>General</c:formatCode>
                <c:ptCount val="5"/>
                <c:pt idx="0">
                  <c:v>1.300000000000006E-3</c:v>
                </c:pt>
                <c:pt idx="1">
                  <c:v>9.4666666666666614E-3</c:v>
                </c:pt>
                <c:pt idx="2">
                  <c:v>5.233333333333326E-3</c:v>
                </c:pt>
                <c:pt idx="3">
                  <c:v>5.3333333333333705E-4</c:v>
                </c:pt>
                <c:pt idx="4">
                  <c:v>1.0999999999999968E-3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B-4F48-87EC-DF931CC3804E}"/>
            </c:ext>
          </c:extLst>
        </c:ser>
        <c:ser>
          <c:idx val="1"/>
          <c:order val="1"/>
          <c:tx>
            <c:v>LHT1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Sheet1!$G$30:$G$34</c:f>
                <c:numCache>
                  <c:formatCode>General</c:formatCode>
                  <c:ptCount val="5"/>
                  <c:pt idx="0">
                    <c:v>1.5248404059037729E-4</c:v>
                  </c:pt>
                  <c:pt idx="1">
                    <c:v>1.0881997947404089E-3</c:v>
                  </c:pt>
                  <c:pt idx="2">
                    <c:v>1.9843593526322893E-4</c:v>
                  </c:pt>
                  <c:pt idx="3">
                    <c:v>3.149923993819843E-3</c:v>
                  </c:pt>
                  <c:pt idx="4">
                    <c:v>-3.4508377619693695E-4</c:v>
                  </c:pt>
                </c:numCache>
              </c:numRef>
            </c:plus>
            <c:minus>
              <c:numRef>
                <c:f>Sheet1!$G$30:$G$34</c:f>
                <c:numCache>
                  <c:formatCode>General</c:formatCode>
                  <c:ptCount val="5"/>
                  <c:pt idx="0">
                    <c:v>1.5248404059037729E-4</c:v>
                  </c:pt>
                  <c:pt idx="1">
                    <c:v>1.0881997947404089E-3</c:v>
                  </c:pt>
                  <c:pt idx="2">
                    <c:v>1.9843593526322893E-4</c:v>
                  </c:pt>
                  <c:pt idx="3">
                    <c:v>3.149923993819843E-3</c:v>
                  </c:pt>
                  <c:pt idx="4">
                    <c:v>-3.4508377619693695E-4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Sheet1!$F$30:$F$34</c:f>
              <c:numCache>
                <c:formatCode>General</c:formatCode>
                <c:ptCount val="5"/>
                <c:pt idx="0">
                  <c:v>9.3333333333333462E-4</c:v>
                </c:pt>
                <c:pt idx="1">
                  <c:v>1.04E-2</c:v>
                </c:pt>
                <c:pt idx="2">
                  <c:v>6.1000000000000082E-3</c:v>
                </c:pt>
                <c:pt idx="3">
                  <c:v>7.2666666666666713E-3</c:v>
                </c:pt>
                <c:pt idx="4">
                  <c:v>1.5999999999999973E-3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B-4F48-87EC-DF931CC3804E}"/>
            </c:ext>
          </c:extLst>
        </c:ser>
        <c:ser>
          <c:idx val="2"/>
          <c:order val="2"/>
          <c:tx>
            <c:v>SID2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Sheet1!$G$21:$G$25</c:f>
                <c:numCache>
                  <c:formatCode>General</c:formatCode>
                  <c:ptCount val="5"/>
                  <c:pt idx="0">
                    <c:v>2.1455025366430992E-5</c:v>
                  </c:pt>
                  <c:pt idx="1">
                    <c:v>2.7554969942782102E-3</c:v>
                  </c:pt>
                  <c:pt idx="2">
                    <c:v>3.7750684001188455E-3</c:v>
                  </c:pt>
                  <c:pt idx="3">
                    <c:v>4.7251501787486236E-4</c:v>
                  </c:pt>
                  <c:pt idx="4">
                    <c:v>6.7267831273713115E-3</c:v>
                  </c:pt>
                </c:numCache>
              </c:numRef>
            </c:plus>
            <c:minus>
              <c:numRef>
                <c:f>Sheet1!$G$21:$G$25</c:f>
                <c:numCache>
                  <c:formatCode>General</c:formatCode>
                  <c:ptCount val="5"/>
                  <c:pt idx="0">
                    <c:v>2.1455025366430992E-5</c:v>
                  </c:pt>
                  <c:pt idx="1">
                    <c:v>2.7554969942782102E-3</c:v>
                  </c:pt>
                  <c:pt idx="2">
                    <c:v>3.7750684001188455E-3</c:v>
                  </c:pt>
                  <c:pt idx="3">
                    <c:v>4.7251501787486236E-4</c:v>
                  </c:pt>
                  <c:pt idx="4">
                    <c:v>6.7267831273713115E-3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Sheet1!$F$21:$F$25</c:f>
              <c:numCache>
                <c:formatCode>General</c:formatCode>
                <c:ptCount val="5"/>
                <c:pt idx="0">
                  <c:v>8.6666666666667183E-4</c:v>
                </c:pt>
                <c:pt idx="1">
                  <c:v>8.3999999999999977E-3</c:v>
                </c:pt>
                <c:pt idx="2">
                  <c:v>8.0000000000000071E-3</c:v>
                </c:pt>
                <c:pt idx="3">
                  <c:v>2.4666666666666656E-3</c:v>
                </c:pt>
                <c:pt idx="4">
                  <c:v>3.966666666666667E-3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B-4F48-87EC-DF931CC3804E}"/>
            </c:ext>
          </c:extLst>
        </c:ser>
        <c:ser>
          <c:idx val="3"/>
          <c:order val="3"/>
          <c:tx>
            <c:v>SL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Sheet1!$G$39:$G$43</c:f>
                <c:numCache>
                  <c:formatCode>General</c:formatCode>
                  <c:ptCount val="5"/>
                  <c:pt idx="0">
                    <c:v>1.3978045412042311E-3</c:v>
                  </c:pt>
                  <c:pt idx="1">
                    <c:v>6.3967281982022428E-5</c:v>
                  </c:pt>
                  <c:pt idx="2">
                    <c:v>3.3296629115046449E-4</c:v>
                  </c:pt>
                  <c:pt idx="3">
                    <c:v>-1.1994162321508832E-3</c:v>
                  </c:pt>
                  <c:pt idx="4">
                    <c:v>-1.7264304698162724E-4</c:v>
                  </c:pt>
                </c:numCache>
              </c:numRef>
            </c:plus>
            <c:minus>
              <c:numRef>
                <c:f>Sheet1!$G$39:$G$43</c:f>
                <c:numCache>
                  <c:formatCode>General</c:formatCode>
                  <c:ptCount val="5"/>
                  <c:pt idx="0">
                    <c:v>1.3978045412042311E-3</c:v>
                  </c:pt>
                  <c:pt idx="1">
                    <c:v>6.3967281982022428E-5</c:v>
                  </c:pt>
                  <c:pt idx="2">
                    <c:v>3.3296629115046449E-4</c:v>
                  </c:pt>
                  <c:pt idx="3">
                    <c:v>-1.1994162321508832E-3</c:v>
                  </c:pt>
                  <c:pt idx="4">
                    <c:v>-1.7264304698162724E-4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Sheet1!$F$39:$F$43</c:f>
              <c:numCache>
                <c:formatCode>General</c:formatCode>
                <c:ptCount val="5"/>
                <c:pt idx="0">
                  <c:v>1.2666666666666659E-3</c:v>
                </c:pt>
                <c:pt idx="1">
                  <c:v>1.3166666666666667E-2</c:v>
                </c:pt>
                <c:pt idx="2">
                  <c:v>3.2000000000000084E-3</c:v>
                </c:pt>
                <c:pt idx="3">
                  <c:v>3.6666666666666653E-3</c:v>
                </c:pt>
                <c:pt idx="4">
                  <c:v>-1.6666666666666913E-4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2B-4F48-87EC-DF931CC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996927"/>
        <c:axId val="462299039"/>
      </c:barChart>
      <c:catAx>
        <c:axId val="46199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99039"/>
        <c:crosses val="autoZero"/>
        <c:auto val="1"/>
        <c:lblAlgn val="ctr"/>
        <c:lblOffset val="100"/>
        <c:noMultiLvlLbl val="0"/>
      </c:catAx>
      <c:valAx>
        <c:axId val="4622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9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336550</xdr:colOff>
      <xdr:row>15</xdr:row>
      <xdr:rowOff>38100</xdr:rowOff>
    </xdr:from>
    <xdr:to>
      <xdr:col>15</xdr:col>
      <xdr:colOff>355600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11DF3-3A59-5F47-9FCC-32425F0A4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635000</xdr:colOff>
      <xdr:row>7</xdr:row>
      <xdr:rowOff>103842</xdr:rowOff>
    </xdr:from>
    <xdr:to>
      <xdr:col>13</xdr:col>
      <xdr:colOff>231588</xdr:colOff>
      <xdr:row>21</xdr:row>
      <xdr:rowOff>23159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BF51C1-C98F-944D-AD0C-75522E9C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0F3F-7509-134E-8EE0-90F413A13CFB}">
  <dimension ref="A1:Y43"/>
  <sheetViews>
    <sheetView tabSelected="1" topLeftCell="A4" zoomScale="170" zoomScaleNormal="170" workbookViewId="0">
      <selection activeCell="G19" sqref="G19"/>
    </sheetView>
  </sheetViews>
  <sheetFormatPr baseColWidth="10" defaultRowHeight="16" x14ac:dyDescent="0.2"/>
  <cols>
    <col min="7" max="7" width="12.83203125" bestFit="1" customWidth="1"/>
  </cols>
  <sheetData>
    <row r="1" spans="1:25" x14ac:dyDescent="0.2">
      <c r="B1" t="s">
        <v>0</v>
      </c>
      <c r="C1" t="s">
        <v>0</v>
      </c>
      <c r="D1" t="s">
        <v>0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3</v>
      </c>
      <c r="L1" t="s">
        <v>3</v>
      </c>
      <c r="M1" t="s">
        <v>3</v>
      </c>
      <c r="N1" t="s">
        <v>0</v>
      </c>
      <c r="O1" t="s">
        <v>0</v>
      </c>
      <c r="P1" t="s">
        <v>0</v>
      </c>
      <c r="Q1" t="s">
        <v>1</v>
      </c>
      <c r="R1" t="s">
        <v>1</v>
      </c>
      <c r="S1" t="s">
        <v>1</v>
      </c>
      <c r="T1" t="s">
        <v>3</v>
      </c>
      <c r="U1" t="s">
        <v>3</v>
      </c>
      <c r="V1" t="s">
        <v>3</v>
      </c>
      <c r="W1" t="s">
        <v>2</v>
      </c>
      <c r="X1" t="s">
        <v>2</v>
      </c>
      <c r="Y1" t="s">
        <v>2</v>
      </c>
    </row>
    <row r="2" spans="1:25" x14ac:dyDescent="0.2">
      <c r="A2" t="s">
        <v>6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</row>
    <row r="3" spans="1:25" x14ac:dyDescent="0.2">
      <c r="A3">
        <v>0</v>
      </c>
      <c r="B3">
        <v>3.2500000000000001E-2</v>
      </c>
      <c r="C3">
        <v>3.2500000000000001E-2</v>
      </c>
      <c r="D3">
        <v>3.2199999999999999E-2</v>
      </c>
      <c r="E3">
        <v>3.1600000000000003E-2</v>
      </c>
      <c r="F3">
        <v>3.2099999999999997E-2</v>
      </c>
      <c r="G3">
        <v>3.2199999999999999E-2</v>
      </c>
      <c r="H3">
        <v>3.2599999999999997E-2</v>
      </c>
      <c r="I3">
        <v>3.2099999999999997E-2</v>
      </c>
      <c r="J3">
        <v>3.1800000000000002E-2</v>
      </c>
      <c r="K3">
        <v>3.1399999999999997E-2</v>
      </c>
      <c r="L3">
        <v>3.2099999999999997E-2</v>
      </c>
      <c r="M3">
        <v>3.4299999999999997E-2</v>
      </c>
      <c r="N3">
        <v>3.1399999999999997E-2</v>
      </c>
      <c r="O3">
        <v>3.09E-2</v>
      </c>
      <c r="P3">
        <v>3.1E-2</v>
      </c>
      <c r="Q3">
        <v>3.0800000000000001E-2</v>
      </c>
      <c r="R3">
        <v>3.1099999999999999E-2</v>
      </c>
      <c r="S3">
        <v>3.1399999999999997E-2</v>
      </c>
      <c r="T3">
        <v>3.1399999999999997E-2</v>
      </c>
      <c r="U3">
        <v>3.1199999999999999E-2</v>
      </c>
      <c r="V3">
        <v>3.1399999999999997E-2</v>
      </c>
      <c r="W3">
        <v>3.15E-2</v>
      </c>
      <c r="X3">
        <v>3.1199999999999999E-2</v>
      </c>
      <c r="Y3">
        <v>3.1E-2</v>
      </c>
    </row>
    <row r="4" spans="1:25" x14ac:dyDescent="0.2">
      <c r="A4">
        <v>12</v>
      </c>
      <c r="B4" s="1">
        <v>3.9399999999999998E-2</v>
      </c>
      <c r="C4" s="1">
        <v>4.0800000000000003E-2</v>
      </c>
      <c r="D4" s="1">
        <v>3.9899999999999998E-2</v>
      </c>
      <c r="E4" s="1">
        <v>4.5999999999999999E-2</v>
      </c>
      <c r="F4" s="1">
        <v>4.1099999999999998E-2</v>
      </c>
      <c r="G4" s="1">
        <v>3.5700000000000003E-2</v>
      </c>
      <c r="H4" s="1">
        <v>4.0599999999999997E-2</v>
      </c>
      <c r="I4" s="1">
        <v>4.3299999999999998E-2</v>
      </c>
      <c r="J4" s="1">
        <v>4.1799999999999997E-2</v>
      </c>
      <c r="K4" s="1">
        <v>4.48E-2</v>
      </c>
      <c r="L4" s="1">
        <v>4.7500000000000001E-2</v>
      </c>
      <c r="M4" s="1">
        <v>4.5600000000000002E-2</v>
      </c>
      <c r="N4" s="1">
        <v>3.04E-2</v>
      </c>
      <c r="O4" s="1">
        <v>3.1199999999999999E-2</v>
      </c>
      <c r="P4" s="1">
        <v>3.0099999999999998E-2</v>
      </c>
      <c r="Q4" s="1">
        <v>3.1199999999999999E-2</v>
      </c>
      <c r="R4" s="1">
        <v>3.1099999999999999E-2</v>
      </c>
      <c r="S4" s="1">
        <v>3.5299999999999998E-2</v>
      </c>
      <c r="T4" s="1">
        <v>3.4299999999999997E-2</v>
      </c>
      <c r="U4" s="1">
        <v>3.1800000000000002E-2</v>
      </c>
      <c r="V4" s="1">
        <v>3.2300000000000002E-2</v>
      </c>
      <c r="W4" s="1">
        <v>3.1300000000000001E-2</v>
      </c>
      <c r="X4" s="1">
        <v>3.1800000000000002E-2</v>
      </c>
      <c r="Y4">
        <v>3.1399999999999997E-2</v>
      </c>
    </row>
    <row r="5" spans="1:25" x14ac:dyDescent="0.2">
      <c r="A5">
        <v>24</v>
      </c>
      <c r="B5" s="1">
        <v>4.53E-2</v>
      </c>
      <c r="C5" s="1">
        <v>4.9099999999999998E-2</v>
      </c>
      <c r="D5" s="1">
        <v>4.4999999999999998E-2</v>
      </c>
      <c r="E5" s="1">
        <v>4.4999999999999998E-2</v>
      </c>
      <c r="F5" s="1">
        <v>5.3999999999999999E-2</v>
      </c>
      <c r="G5" s="1">
        <v>4.6600000000000003E-2</v>
      </c>
      <c r="H5" s="1">
        <v>4.7699999999999999E-2</v>
      </c>
      <c r="I5" s="1">
        <v>4.7300000000000002E-2</v>
      </c>
      <c r="J5" s="1">
        <v>4.7E-2</v>
      </c>
      <c r="K5" s="1">
        <v>4.7800000000000002E-2</v>
      </c>
      <c r="L5" s="1">
        <v>4.6399999999999997E-2</v>
      </c>
      <c r="M5" s="1">
        <v>4.6699999999999998E-2</v>
      </c>
      <c r="N5" s="1">
        <v>3.9E-2</v>
      </c>
      <c r="O5" s="1">
        <v>3.9300000000000002E-2</v>
      </c>
      <c r="P5" s="1">
        <v>4.5400000000000003E-2</v>
      </c>
      <c r="Q5" s="1">
        <v>3.9399999999999998E-2</v>
      </c>
      <c r="R5" s="1">
        <v>4.1399999999999999E-2</v>
      </c>
      <c r="S5" s="1">
        <v>4.0800000000000003E-2</v>
      </c>
      <c r="T5" s="1">
        <v>4.3299999999999998E-2</v>
      </c>
      <c r="U5" s="1">
        <v>4.3999999999999997E-2</v>
      </c>
      <c r="V5" s="1">
        <v>4.3999999999999997E-2</v>
      </c>
      <c r="W5" s="1">
        <v>4.1399999999999999E-2</v>
      </c>
      <c r="X5" s="1">
        <v>4.1099999999999998E-2</v>
      </c>
      <c r="Y5" s="1">
        <v>4.1200000000000001E-2</v>
      </c>
    </row>
    <row r="6" spans="1:25" x14ac:dyDescent="0.2">
      <c r="A6">
        <v>48</v>
      </c>
      <c r="B6" s="1">
        <v>4.4999999999999998E-2</v>
      </c>
      <c r="C6" s="1">
        <v>4.5600000000000002E-2</v>
      </c>
      <c r="D6" s="1">
        <v>4.5699999999999998E-2</v>
      </c>
      <c r="E6" s="1">
        <v>4.36E-2</v>
      </c>
      <c r="F6" s="1">
        <v>4.3999999999999997E-2</v>
      </c>
      <c r="G6" s="1">
        <v>4.5499999999999999E-2</v>
      </c>
      <c r="H6" s="1">
        <v>5.4600000000000003E-2</v>
      </c>
      <c r="I6" s="1">
        <v>4.7800000000000002E-2</v>
      </c>
      <c r="J6" s="1">
        <v>4.82E-2</v>
      </c>
      <c r="K6" s="1">
        <v>4.9500000000000002E-2</v>
      </c>
      <c r="L6" s="1">
        <v>4.8899999999999999E-2</v>
      </c>
      <c r="M6" s="1">
        <v>4.7399999999999998E-2</v>
      </c>
      <c r="N6" s="1">
        <v>4.5600000000000002E-2</v>
      </c>
      <c r="O6" s="1">
        <v>4.6899999999999997E-2</v>
      </c>
      <c r="P6" s="1">
        <v>4.2200000000000001E-2</v>
      </c>
      <c r="Q6" s="1">
        <v>4.2500000000000003E-2</v>
      </c>
      <c r="R6" s="1">
        <v>4.1500000000000002E-2</v>
      </c>
      <c r="S6" s="1">
        <v>4.1700000000000001E-2</v>
      </c>
      <c r="T6" s="1">
        <v>4.4499999999999998E-2</v>
      </c>
      <c r="U6" s="1">
        <v>4.7399999999999998E-2</v>
      </c>
      <c r="V6" s="1">
        <v>4.2900000000000001E-2</v>
      </c>
      <c r="W6" s="1">
        <v>4.3700000000000003E-2</v>
      </c>
      <c r="X6" s="1">
        <v>4.2599999999999999E-2</v>
      </c>
      <c r="Y6" s="1">
        <v>4.2500000000000003E-2</v>
      </c>
    </row>
    <row r="7" spans="1:25" x14ac:dyDescent="0.2">
      <c r="A7">
        <v>96</v>
      </c>
      <c r="B7">
        <v>3.6200000000000003E-2</v>
      </c>
      <c r="C7">
        <v>5.3699999999999998E-2</v>
      </c>
      <c r="D7">
        <v>4.3400000000000001E-2</v>
      </c>
      <c r="E7">
        <v>4.4400000000000002E-2</v>
      </c>
      <c r="F7">
        <v>4.6399999999999997E-2</v>
      </c>
      <c r="G7">
        <v>5.9400000000000001E-2</v>
      </c>
      <c r="H7">
        <v>5.2400000000000002E-2</v>
      </c>
      <c r="I7">
        <v>4.7600000000000003E-2</v>
      </c>
      <c r="J7">
        <v>4.36E-2</v>
      </c>
      <c r="K7">
        <v>4.1599999999999998E-2</v>
      </c>
      <c r="L7">
        <v>4.1799999999999997E-2</v>
      </c>
      <c r="M7">
        <v>4.3700000000000003E-2</v>
      </c>
      <c r="N7">
        <v>4.1799999999999997E-2</v>
      </c>
      <c r="O7">
        <v>4.8000000000000001E-2</v>
      </c>
      <c r="P7">
        <v>4.02E-2</v>
      </c>
      <c r="Q7">
        <v>4.7699999999999999E-2</v>
      </c>
      <c r="R7">
        <v>4.4999999999999998E-2</v>
      </c>
      <c r="S7">
        <v>4.5600000000000002E-2</v>
      </c>
      <c r="T7">
        <v>4.1399999999999999E-2</v>
      </c>
      <c r="U7">
        <v>4.2200000000000001E-2</v>
      </c>
      <c r="V7">
        <v>4.3999999999999997E-2</v>
      </c>
      <c r="W7">
        <v>4.0800000000000003E-2</v>
      </c>
      <c r="X7">
        <v>4.8599999999999997E-2</v>
      </c>
      <c r="Y7">
        <v>4.9399999999999999E-2</v>
      </c>
    </row>
    <row r="10" spans="1:25" x14ac:dyDescent="0.2">
      <c r="B10" t="s">
        <v>0</v>
      </c>
    </row>
    <row r="11" spans="1:25" x14ac:dyDescent="0.2">
      <c r="B11" t="s">
        <v>4</v>
      </c>
      <c r="C11" t="s">
        <v>5</v>
      </c>
      <c r="D11" t="s">
        <v>8</v>
      </c>
      <c r="E11" t="s">
        <v>9</v>
      </c>
    </row>
    <row r="12" spans="1:25" x14ac:dyDescent="0.2">
      <c r="A12">
        <v>0</v>
      </c>
      <c r="B12">
        <f>AVERAGE(B3:D3)</f>
        <v>3.2400000000000005E-2</v>
      </c>
      <c r="C12">
        <f>AVERAGE(N3:P3)</f>
        <v>3.1099999999999999E-2</v>
      </c>
      <c r="D12">
        <f>STDEV(B3:D3)</f>
        <v>1.7320508075688868E-4</v>
      </c>
      <c r="E12">
        <f>STDEV(N3:P3)</f>
        <v>2.6457513110645747E-4</v>
      </c>
      <c r="F12">
        <f>B12-C12</f>
        <v>1.300000000000006E-3</v>
      </c>
      <c r="G12">
        <f>D12-E12</f>
        <v>-9.1370050349568794E-5</v>
      </c>
    </row>
    <row r="13" spans="1:25" x14ac:dyDescent="0.2">
      <c r="A13">
        <v>12</v>
      </c>
      <c r="B13">
        <f t="shared" ref="B13:B16" si="0">AVERAGE(B4:D4)</f>
        <v>4.003333333333333E-2</v>
      </c>
      <c r="C13">
        <f t="shared" ref="C13:C16" si="1">AVERAGE(N4:P4)</f>
        <v>3.0566666666666669E-2</v>
      </c>
      <c r="D13">
        <f t="shared" ref="D13:D16" si="2">STDEV(B4:D4)</f>
        <v>7.0945988845976166E-4</v>
      </c>
      <c r="E13">
        <f t="shared" ref="E13:E16" si="3">STDEV(N4:P4)</f>
        <v>5.6862407030773261E-4</v>
      </c>
      <c r="F13">
        <f t="shared" ref="F13:F16" si="4">B13-C13</f>
        <v>9.4666666666666614E-3</v>
      </c>
      <c r="G13">
        <f t="shared" ref="G13:G16" si="5">D13-E13</f>
        <v>1.4083581815202905E-4</v>
      </c>
    </row>
    <row r="14" spans="1:25" x14ac:dyDescent="0.2">
      <c r="A14">
        <v>24</v>
      </c>
      <c r="B14">
        <f t="shared" si="0"/>
        <v>4.6466666666666663E-2</v>
      </c>
      <c r="C14">
        <f t="shared" si="1"/>
        <v>4.1233333333333337E-2</v>
      </c>
      <c r="D14">
        <f t="shared" si="2"/>
        <v>2.2854612955229259E-3</v>
      </c>
      <c r="E14">
        <f t="shared" si="3"/>
        <v>3.6115555282084954E-3</v>
      </c>
      <c r="F14">
        <f t="shared" si="4"/>
        <v>5.233333333333326E-3</v>
      </c>
      <c r="G14">
        <f t="shared" si="5"/>
        <v>-1.3260942326855695E-3</v>
      </c>
    </row>
    <row r="15" spans="1:25" x14ac:dyDescent="0.2">
      <c r="A15">
        <v>48</v>
      </c>
      <c r="B15">
        <f t="shared" si="0"/>
        <v>4.5433333333333333E-2</v>
      </c>
      <c r="C15">
        <f t="shared" si="1"/>
        <v>4.4899999999999995E-2</v>
      </c>
      <c r="D15">
        <f t="shared" si="2"/>
        <v>3.7859388972001873E-4</v>
      </c>
      <c r="E15">
        <f t="shared" si="3"/>
        <v>2.4269322199023178E-3</v>
      </c>
      <c r="F15">
        <f t="shared" si="4"/>
        <v>5.3333333333333705E-4</v>
      </c>
      <c r="G15">
        <f t="shared" si="5"/>
        <v>-2.0483383301822993E-3</v>
      </c>
    </row>
    <row r="16" spans="1:25" x14ac:dyDescent="0.2">
      <c r="A16">
        <v>96</v>
      </c>
      <c r="B16">
        <f t="shared" si="0"/>
        <v>4.4433333333333332E-2</v>
      </c>
      <c r="C16">
        <f t="shared" si="1"/>
        <v>4.3333333333333335E-2</v>
      </c>
      <c r="D16">
        <f t="shared" si="2"/>
        <v>8.7956428607199374E-3</v>
      </c>
      <c r="E16">
        <f t="shared" si="3"/>
        <v>4.1198705481281014E-3</v>
      </c>
      <c r="F16">
        <f t="shared" si="4"/>
        <v>1.0999999999999968E-3</v>
      </c>
      <c r="G16">
        <f t="shared" si="5"/>
        <v>4.675772312591836E-3</v>
      </c>
    </row>
    <row r="19" spans="1:10" x14ac:dyDescent="0.2">
      <c r="B19" t="s">
        <v>1</v>
      </c>
    </row>
    <row r="20" spans="1:10" x14ac:dyDescent="0.2">
      <c r="B20" t="s">
        <v>4</v>
      </c>
      <c r="C20" t="s">
        <v>5</v>
      </c>
      <c r="D20" t="s">
        <v>8</v>
      </c>
      <c r="E20" t="s">
        <v>9</v>
      </c>
      <c r="F20" t="s">
        <v>7</v>
      </c>
    </row>
    <row r="21" spans="1:10" x14ac:dyDescent="0.2">
      <c r="A21">
        <v>0</v>
      </c>
      <c r="B21">
        <f>AVERAGE(E3:G3)</f>
        <v>3.1966666666666671E-2</v>
      </c>
      <c r="C21">
        <f>AVERAGE(Q3:S3)</f>
        <v>3.1099999999999999E-2</v>
      </c>
      <c r="D21">
        <f>STDEV(E3:G3)</f>
        <v>3.2145502536642918E-4</v>
      </c>
      <c r="E21">
        <f>STDEV(Q3:S3)</f>
        <v>2.9999999999999818E-4</v>
      </c>
      <c r="F21">
        <f>B21-C21</f>
        <v>8.6666666666667183E-4</v>
      </c>
      <c r="G21">
        <f>D21-E21</f>
        <v>2.1455025366430992E-5</v>
      </c>
    </row>
    <row r="22" spans="1:10" x14ac:dyDescent="0.2">
      <c r="A22">
        <v>12</v>
      </c>
      <c r="B22">
        <f>AVERAGE(E4:G4)</f>
        <v>4.0933333333333329E-2</v>
      </c>
      <c r="C22">
        <f>AVERAGE(Q4:S4)</f>
        <v>3.2533333333333331E-2</v>
      </c>
      <c r="D22">
        <f t="shared" ref="D22:D25" si="6">STDEV(E4:G4)</f>
        <v>5.1520222566807019E-3</v>
      </c>
      <c r="E22">
        <f t="shared" ref="E22:E25" si="7">STDEV(Q4:S4)</f>
        <v>2.3965252624024917E-3</v>
      </c>
      <c r="F22">
        <f t="shared" ref="F22:F25" si="8">B22-C22</f>
        <v>8.3999999999999977E-3</v>
      </c>
      <c r="G22">
        <f t="shared" ref="G22:G25" si="9">D22-E22</f>
        <v>2.7554969942782102E-3</v>
      </c>
    </row>
    <row r="23" spans="1:10" x14ac:dyDescent="0.2">
      <c r="A23">
        <v>24</v>
      </c>
      <c r="B23">
        <f>AVERAGE(E5:G5)</f>
        <v>4.8533333333333338E-2</v>
      </c>
      <c r="C23">
        <f>AVERAGE(Q5:S5)</f>
        <v>4.0533333333333331E-2</v>
      </c>
      <c r="D23">
        <f t="shared" si="6"/>
        <v>4.8013886880082235E-3</v>
      </c>
      <c r="E23">
        <f t="shared" si="7"/>
        <v>1.0263202878893782E-3</v>
      </c>
      <c r="F23">
        <f t="shared" si="8"/>
        <v>8.0000000000000071E-3</v>
      </c>
      <c r="G23">
        <f t="shared" si="9"/>
        <v>3.7750684001188455E-3</v>
      </c>
      <c r="I23" s="1"/>
      <c r="J23" s="1"/>
    </row>
    <row r="24" spans="1:10" x14ac:dyDescent="0.2">
      <c r="A24">
        <v>48</v>
      </c>
      <c r="B24">
        <f>AVERAGE(E6:G6)</f>
        <v>4.4366666666666665E-2</v>
      </c>
      <c r="C24">
        <f>AVERAGE(Q6:S6)</f>
        <v>4.19E-2</v>
      </c>
      <c r="D24">
        <f t="shared" si="6"/>
        <v>1.0016652800877812E-3</v>
      </c>
      <c r="E24">
        <f t="shared" si="7"/>
        <v>5.2915026221291885E-4</v>
      </c>
      <c r="F24">
        <f t="shared" si="8"/>
        <v>2.4666666666666656E-3</v>
      </c>
      <c r="G24">
        <f t="shared" si="9"/>
        <v>4.7251501787486236E-4</v>
      </c>
      <c r="I24" s="1"/>
      <c r="J24" s="1"/>
    </row>
    <row r="25" spans="1:10" x14ac:dyDescent="0.2">
      <c r="A25">
        <v>96</v>
      </c>
      <c r="B25">
        <f>AVERAGE(E7:G7)</f>
        <v>5.0066666666666669E-2</v>
      </c>
      <c r="C25">
        <f>AVERAGE(Q7:S7)</f>
        <v>4.6100000000000002E-2</v>
      </c>
      <c r="D25">
        <f t="shared" si="6"/>
        <v>8.1445278152470942E-3</v>
      </c>
      <c r="E25">
        <f t="shared" si="7"/>
        <v>1.4177446878757825E-3</v>
      </c>
      <c r="F25">
        <f t="shared" si="8"/>
        <v>3.966666666666667E-3</v>
      </c>
      <c r="G25">
        <f t="shared" si="9"/>
        <v>6.7267831273713115E-3</v>
      </c>
      <c r="I25" s="1"/>
      <c r="J25" s="1"/>
    </row>
    <row r="26" spans="1:10" x14ac:dyDescent="0.2">
      <c r="I26" s="1"/>
      <c r="J26" s="1"/>
    </row>
    <row r="27" spans="1:10" x14ac:dyDescent="0.2">
      <c r="I27" s="1"/>
      <c r="J27" s="1"/>
    </row>
    <row r="28" spans="1:10" x14ac:dyDescent="0.2">
      <c r="B28" t="s">
        <v>2</v>
      </c>
    </row>
    <row r="29" spans="1:10" x14ac:dyDescent="0.2">
      <c r="B29" t="s">
        <v>4</v>
      </c>
      <c r="C29" t="s">
        <v>5</v>
      </c>
      <c r="D29" t="s">
        <v>8</v>
      </c>
      <c r="E29" t="s">
        <v>9</v>
      </c>
    </row>
    <row r="30" spans="1:10" x14ac:dyDescent="0.2">
      <c r="A30">
        <v>0</v>
      </c>
      <c r="B30">
        <f>AVERAGE(H3:J3)</f>
        <v>3.216666666666667E-2</v>
      </c>
      <c r="C30">
        <f>AVERAGE(W3:Y3)</f>
        <v>3.1233333333333335E-2</v>
      </c>
      <c r="D30">
        <f>STDEV(H3:J3)</f>
        <v>4.041451884327359E-4</v>
      </c>
      <c r="E30">
        <f>STDEV(W3:Y3)</f>
        <v>2.5166114784235861E-4</v>
      </c>
      <c r="F30">
        <f>B30-C30</f>
        <v>9.3333333333333462E-4</v>
      </c>
      <c r="G30">
        <f>D30-E30</f>
        <v>1.5248404059037729E-4</v>
      </c>
    </row>
    <row r="31" spans="1:10" x14ac:dyDescent="0.2">
      <c r="A31">
        <v>12</v>
      </c>
      <c r="B31">
        <f>AVERAGE(H4:J4)</f>
        <v>4.19E-2</v>
      </c>
      <c r="C31">
        <f>AVERAGE(W4:Y4)</f>
        <v>3.15E-2</v>
      </c>
      <c r="D31">
        <f t="shared" ref="D31:D34" si="10">STDEV(H4:J4)</f>
        <v>1.352774925846869E-3</v>
      </c>
      <c r="E31">
        <f t="shared" ref="E31:E34" si="11">STDEV(W4:Y4)</f>
        <v>2.6457513110646007E-4</v>
      </c>
      <c r="F31">
        <f t="shared" ref="F31:F34" si="12">B31-C31</f>
        <v>1.04E-2</v>
      </c>
      <c r="G31">
        <f t="shared" ref="G31:G34" si="13">D31-E31</f>
        <v>1.0881997947404089E-3</v>
      </c>
    </row>
    <row r="32" spans="1:10" x14ac:dyDescent="0.2">
      <c r="A32">
        <v>24</v>
      </c>
      <c r="B32">
        <f>AVERAGE(H5:J5)</f>
        <v>4.7333333333333338E-2</v>
      </c>
      <c r="C32">
        <f>AVERAGE(W5:Y5)</f>
        <v>4.123333333333333E-2</v>
      </c>
      <c r="D32">
        <f t="shared" si="10"/>
        <v>3.5118845842842418E-4</v>
      </c>
      <c r="E32">
        <f t="shared" si="11"/>
        <v>1.5275252316519525E-4</v>
      </c>
      <c r="F32">
        <f t="shared" si="12"/>
        <v>6.1000000000000082E-3</v>
      </c>
      <c r="G32">
        <f t="shared" si="13"/>
        <v>1.9843593526322893E-4</v>
      </c>
    </row>
    <row r="33" spans="1:7" x14ac:dyDescent="0.2">
      <c r="A33">
        <v>48</v>
      </c>
      <c r="B33">
        <f>AVERAGE(H6:J6)</f>
        <v>5.0200000000000002E-2</v>
      </c>
      <c r="C33">
        <f>AVERAGE(W6:Y6)</f>
        <v>4.293333333333333E-2</v>
      </c>
      <c r="D33">
        <f t="shared" si="10"/>
        <v>3.8157568056677834E-3</v>
      </c>
      <c r="E33">
        <f t="shared" si="11"/>
        <v>6.658328118479401E-4</v>
      </c>
      <c r="F33">
        <f t="shared" si="12"/>
        <v>7.2666666666666713E-3</v>
      </c>
      <c r="G33">
        <f t="shared" si="13"/>
        <v>3.149923993819843E-3</v>
      </c>
    </row>
    <row r="34" spans="1:7" x14ac:dyDescent="0.2">
      <c r="A34">
        <v>96</v>
      </c>
      <c r="B34">
        <f>AVERAGE(H7:J7)</f>
        <v>4.7866666666666668E-2</v>
      </c>
      <c r="C34">
        <f>AVERAGE(W7:Y7)</f>
        <v>4.6266666666666671E-2</v>
      </c>
      <c r="D34">
        <f t="shared" si="10"/>
        <v>4.4060564378288827E-3</v>
      </c>
      <c r="E34">
        <f t="shared" si="11"/>
        <v>4.7511402140258197E-3</v>
      </c>
      <c r="F34">
        <f t="shared" si="12"/>
        <v>1.5999999999999973E-3</v>
      </c>
      <c r="G34">
        <f t="shared" si="13"/>
        <v>-3.4508377619693695E-4</v>
      </c>
    </row>
    <row r="37" spans="1:7" x14ac:dyDescent="0.2">
      <c r="B37" t="s">
        <v>3</v>
      </c>
    </row>
    <row r="38" spans="1:7" x14ac:dyDescent="0.2">
      <c r="B38" t="s">
        <v>4</v>
      </c>
      <c r="C38" t="s">
        <v>5</v>
      </c>
      <c r="D38" t="s">
        <v>8</v>
      </c>
      <c r="E38" t="s">
        <v>9</v>
      </c>
    </row>
    <row r="39" spans="1:7" x14ac:dyDescent="0.2">
      <c r="A39">
        <v>0</v>
      </c>
      <c r="B39">
        <f>AVERAGE(K3:M3)</f>
        <v>3.2599999999999997E-2</v>
      </c>
      <c r="C39">
        <f>AVERAGE(T3:V3)</f>
        <v>3.1333333333333331E-2</v>
      </c>
      <c r="D39">
        <f>STDEV(K3:M3)</f>
        <v>1.5132745950421555E-3</v>
      </c>
      <c r="E39">
        <f>STDEV(T3:V3)</f>
        <v>1.1547005383792445E-4</v>
      </c>
      <c r="F39">
        <f>B39-C39</f>
        <v>1.2666666666666659E-3</v>
      </c>
      <c r="G39">
        <f>D39-E39</f>
        <v>1.3978045412042311E-3</v>
      </c>
    </row>
    <row r="40" spans="1:7" x14ac:dyDescent="0.2">
      <c r="A40">
        <v>12</v>
      </c>
      <c r="B40">
        <f>AVERAGE(K4:M4)</f>
        <v>4.5966666666666663E-2</v>
      </c>
      <c r="C40">
        <f>AVERAGE(T4:V4)</f>
        <v>3.2799999999999996E-2</v>
      </c>
      <c r="D40">
        <f t="shared" ref="D40:D43" si="14">STDEV(K4:M4)</f>
        <v>1.386842937514315E-3</v>
      </c>
      <c r="E40">
        <f t="shared" ref="E40:E43" si="15">STDEV(T4:V4)</f>
        <v>1.3228756555322926E-3</v>
      </c>
      <c r="F40">
        <f t="shared" ref="F40:F43" si="16">B40-C40</f>
        <v>1.3166666666666667E-2</v>
      </c>
      <c r="G40">
        <f t="shared" ref="G40:G43" si="17">D40-E40</f>
        <v>6.3967281982022428E-5</v>
      </c>
    </row>
    <row r="41" spans="1:7" x14ac:dyDescent="0.2">
      <c r="A41">
        <v>24</v>
      </c>
      <c r="B41">
        <f>AVERAGE(K5:M5)</f>
        <v>4.6966666666666664E-2</v>
      </c>
      <c r="C41">
        <f>AVERAGE(T5:V5)</f>
        <v>4.3766666666666655E-2</v>
      </c>
      <c r="D41">
        <f t="shared" si="14"/>
        <v>7.3711147958320207E-4</v>
      </c>
      <c r="E41">
        <f t="shared" si="15"/>
        <v>4.0414518843273758E-4</v>
      </c>
      <c r="F41">
        <f t="shared" si="16"/>
        <v>3.2000000000000084E-3</v>
      </c>
      <c r="G41">
        <f t="shared" si="17"/>
        <v>3.3296629115046449E-4</v>
      </c>
    </row>
    <row r="42" spans="1:7" x14ac:dyDescent="0.2">
      <c r="A42">
        <v>48</v>
      </c>
      <c r="B42">
        <f>AVERAGE(K6:M6)</f>
        <v>4.8599999999999997E-2</v>
      </c>
      <c r="C42">
        <f>AVERAGE(T6:V6)</f>
        <v>4.4933333333333332E-2</v>
      </c>
      <c r="D42">
        <f t="shared" si="14"/>
        <v>1.0816653826391989E-3</v>
      </c>
      <c r="E42">
        <f t="shared" si="15"/>
        <v>2.281081614790082E-3</v>
      </c>
      <c r="F42">
        <f t="shared" si="16"/>
        <v>3.6666666666666653E-3</v>
      </c>
      <c r="G42">
        <f t="shared" si="17"/>
        <v>-1.1994162321508832E-3</v>
      </c>
    </row>
    <row r="43" spans="1:7" x14ac:dyDescent="0.2">
      <c r="A43">
        <v>96</v>
      </c>
      <c r="B43">
        <f>AVERAGE(K7:M7)</f>
        <v>4.2366666666666664E-2</v>
      </c>
      <c r="C43">
        <f>AVERAGE(T7:V7)</f>
        <v>4.2533333333333333E-2</v>
      </c>
      <c r="D43">
        <f t="shared" si="14"/>
        <v>1.1590225767142501E-3</v>
      </c>
      <c r="E43">
        <f t="shared" si="15"/>
        <v>1.3316656236958774E-3</v>
      </c>
      <c r="F43">
        <f t="shared" si="16"/>
        <v>-1.6666666666666913E-4</v>
      </c>
      <c r="G43">
        <f t="shared" si="17"/>
        <v>-1.7264304698162724E-4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2019-08-19T13:29:03Z</dcterms:created>
  <dcterms:modified xsi:type="dcterms:W3CDTF">2019-08-19T14:04:48Z</dcterms:modified>
</cp:coreProperties>
</file>