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tubergen/projects/psy_recon/results/gene_essentiality/ensemble_essentialiity/output_orthology_files/"/>
    </mc:Choice>
  </mc:AlternateContent>
  <xr:revisionPtr revIDLastSave="0" documentId="13_ncr:1_{1EF30A91-C289-124D-ABDD-18EA9CA5C657}" xr6:coauthVersionLast="36" xr6:coauthVersionMax="36" xr10:uidLastSave="{00000000-0000-0000-0000-000000000000}"/>
  <bookViews>
    <workbookView xWindow="0" yWindow="0" windowWidth="51200" windowHeight="21600" activeTab="2" xr2:uid="{6324D8A6-8D86-B84D-BDD1-694505669F08}"/>
  </bookViews>
  <sheets>
    <sheet name="joined" sheetId="7" r:id="rId1"/>
    <sheet name="orthology_joined" sheetId="8" r:id="rId2"/>
    <sheet name="gene_essentiality_joined" sheetId="9" r:id="rId3"/>
    <sheet name="anderson_grouped" sheetId="6" r:id="rId4"/>
    <sheet name="complete_grouped" sheetId="5" r:id="rId5"/>
    <sheet name="curated_grouped" sheetId="4" r:id="rId6"/>
    <sheet name="draft_grouped" sheetId="3" r:id="rId7"/>
    <sheet name="gluc_grouped" sheetId="2" r:id="rId8"/>
    <sheet name="glut_grouped" sheetId="1" r:id="rId9"/>
  </sheets>
  <definedNames>
    <definedName name="_xlnm._FilterDatabase" localSheetId="3" hidden="1">anderson_grouped!$D$1:$D$62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5" l="1"/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E2" i="8"/>
  <c r="D2" i="8"/>
  <c r="B24" i="8"/>
  <c r="C24" i="8"/>
  <c r="I13" i="5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I18" i="2"/>
  <c r="I17" i="2"/>
  <c r="I16" i="2"/>
  <c r="I15" i="2"/>
  <c r="I13" i="2"/>
  <c r="I14" i="2"/>
  <c r="I12" i="2"/>
  <c r="I11" i="2"/>
  <c r="I10" i="2"/>
  <c r="I9" i="2"/>
  <c r="I8" i="2"/>
  <c r="I7" i="2"/>
  <c r="I6" i="2"/>
  <c r="I5" i="2"/>
  <c r="I4" i="2"/>
  <c r="I3" i="2"/>
  <c r="I2" i="2"/>
  <c r="I1" i="2"/>
  <c r="I14" i="6"/>
  <c r="I15" i="6"/>
  <c r="I22" i="3"/>
  <c r="I21" i="3"/>
  <c r="I20" i="3"/>
  <c r="I19" i="3"/>
  <c r="I18" i="3"/>
  <c r="I17" i="3"/>
  <c r="I16" i="3"/>
  <c r="I14" i="3"/>
  <c r="I13" i="3"/>
  <c r="I12" i="3"/>
  <c r="I11" i="3"/>
  <c r="I1" i="3"/>
  <c r="I15" i="3"/>
  <c r="I10" i="3"/>
  <c r="I9" i="3"/>
  <c r="I8" i="3"/>
  <c r="I7" i="3"/>
  <c r="I6" i="3"/>
  <c r="I5" i="3"/>
  <c r="I4" i="3"/>
  <c r="I3" i="3"/>
  <c r="I2" i="3"/>
  <c r="I20" i="4"/>
  <c r="I19" i="4"/>
  <c r="I18" i="4"/>
  <c r="I17" i="4"/>
  <c r="I16" i="4"/>
  <c r="I15" i="4"/>
  <c r="I13" i="4"/>
  <c r="I14" i="4"/>
  <c r="I12" i="4"/>
  <c r="I11" i="4"/>
  <c r="I10" i="4"/>
  <c r="I9" i="4"/>
  <c r="I8" i="4"/>
  <c r="I7" i="4"/>
  <c r="I6" i="4"/>
  <c r="I5" i="4"/>
  <c r="I4" i="4"/>
  <c r="I3" i="4"/>
  <c r="I2" i="4"/>
  <c r="I1" i="4"/>
  <c r="I16" i="5"/>
  <c r="I15" i="5"/>
  <c r="I14" i="5"/>
  <c r="I12" i="5"/>
  <c r="I11" i="5"/>
  <c r="I10" i="5"/>
  <c r="I9" i="5"/>
  <c r="I8" i="5"/>
  <c r="I6" i="5"/>
  <c r="I7" i="5"/>
  <c r="I4" i="5"/>
  <c r="I3" i="5"/>
  <c r="I2" i="5"/>
  <c r="I1" i="5"/>
  <c r="I17" i="6"/>
  <c r="I16" i="6"/>
  <c r="I13" i="6"/>
  <c r="I12" i="6"/>
  <c r="I10" i="6"/>
  <c r="I11" i="6"/>
  <c r="I9" i="6"/>
  <c r="I8" i="6"/>
  <c r="I7" i="6"/>
  <c r="I6" i="6"/>
  <c r="I5" i="6"/>
  <c r="I4" i="6"/>
  <c r="I3" i="6"/>
  <c r="I2" i="6"/>
  <c r="I1" i="6"/>
</calcChain>
</file>

<file path=xl/sharedStrings.xml><?xml version="1.0" encoding="utf-8"?>
<sst xmlns="http://schemas.openxmlformats.org/spreadsheetml/2006/main" count="2845" uniqueCount="148">
  <si>
    <t>Pathway</t>
  </si>
  <si>
    <t>Gene</t>
  </si>
  <si>
    <t>2-Oxocarboxylic acid metabolism - Pseudomonas syringae pv. tomato DC3000</t>
  </si>
  <si>
    <t>ABC transporters - Pseudomonas syringae pv. tomato DC3000</t>
  </si>
  <si>
    <t>Acarbose and validamycin biosynthesis - Pseudomonas syringae pv. tomato DC3000</t>
  </si>
  <si>
    <t>Alanine, aspartate and glutamate metabolism - Pseudomonas syringae pv. tomato DC3000</t>
  </si>
  <si>
    <t>Amino sugar and nucleotide sugar metabolism - Pseudomonas syringae pv. tomato DC3000</t>
  </si>
  <si>
    <t>Arginine and proline metabolism - Pseudomonas syringae pv. tomato DC3000</t>
  </si>
  <si>
    <t>Benzoate degradation - Pseudomonas syringae pv. tomato DC3000</t>
  </si>
  <si>
    <t>Biosynthesis of amino acids - Pseudomonas syringae pv. tomato DC3000</t>
  </si>
  <si>
    <t>Biosynthesis of antibiotics - Pseudomonas syringae pv. tomato DC3000</t>
  </si>
  <si>
    <t>Biosynthesis of secondary metabolites - Pseudomonas syringae pv. tomato DC3000</t>
  </si>
  <si>
    <t>Biosynthesis of siderophore group nonribosomal peptides - Pseudomonas syringae pv. tomato DC3000</t>
  </si>
  <si>
    <t>Biotin metabolism - Pseudomonas syringae pv. tomato DC3000</t>
  </si>
  <si>
    <t>Butanoate metabolism - Pseudomonas syringae pv. tomato DC3000</t>
  </si>
  <si>
    <t>C5-Branched dibasic acid metabolism - Pseudomonas syringae pv. tomato DC3000</t>
  </si>
  <si>
    <t>Cationic antimicrobial peptide (CAMP) resistance - Pseudomonas syringae pv. tomato DC3000</t>
  </si>
  <si>
    <t>Cysteine and methionine metabolism - Pseudomonas syringae pv. tomato DC3000</t>
  </si>
  <si>
    <t>Degradation of aromatic compounds - Pseudomonas syringae pv. tomato DC3000</t>
  </si>
  <si>
    <t>Fatty acid biosynthesis - Pseudomonas syringae pv. tomato DC3000</t>
  </si>
  <si>
    <t>Fatty acid metabolism - Pseudomonas syringae pv. tomato DC3000</t>
  </si>
  <si>
    <t>Folate biosynthesis - Pseudomonas syringae pv. tomato DC3000</t>
  </si>
  <si>
    <t>Galactose metabolism - Pseudomonas syringae pv. tomato DC3000</t>
  </si>
  <si>
    <t>Glutathione metabolism - Pseudomonas syringae pv. tomato DC3000</t>
  </si>
  <si>
    <t>Glycerolipid metabolism - Pseudomonas syringae pv. tomato DC3000</t>
  </si>
  <si>
    <t>Glycerophospholipid metabolism - Pseudomonas syringae pv. tomato DC3000</t>
  </si>
  <si>
    <t>Glycine, serine and threonine metabolism - Pseudomonas syringae pv. tomato DC3000</t>
  </si>
  <si>
    <t>Lipopolysaccharide biosynthesis - Pseudomonas syringae pv. tomato DC3000</t>
  </si>
  <si>
    <t>Lysine degradation - Pseudomonas syringae pv. tomato DC3000</t>
  </si>
  <si>
    <t>Microbial metabolism in diverse environments - Pseudomonas syringae pv. tomato DC3000</t>
  </si>
  <si>
    <t>Nicotinate and nicotinamide metabolism - Pseudomonas syringae pv. tomato DC3000</t>
  </si>
  <si>
    <t>One carbon pool by folate - Pseudomonas syringae pv. tomato DC3000</t>
  </si>
  <si>
    <t>Pantothenate and CoA biosynthesis - Pseudomonas syringae pv. tomato DC3000</t>
  </si>
  <si>
    <t>Phenylalanine, tyrosine and tryptophan biosynthesis - Pseudomonas syringae pv. tomato DC3000</t>
  </si>
  <si>
    <t>Polyketide sugar unit biosynthesis - Pseudomonas syringae pv. tomato DC3000</t>
  </si>
  <si>
    <t>Porphyrin and chlorophyll metabolism - Pseudomonas syringae pv. tomato DC3000</t>
  </si>
  <si>
    <t>Purine metabolism - Pseudomonas syringae pv. tomato DC3000</t>
  </si>
  <si>
    <t>Pyrimidine metabolism - Pseudomonas syringae pv. tomato DC3000</t>
  </si>
  <si>
    <t>Pyruvate metabolism - Pseudomonas syringae pv. tomato DC3000</t>
  </si>
  <si>
    <t>Quorum sensing - Pseudomonas syringae pv. tomato DC3000</t>
  </si>
  <si>
    <t>RNA degradation - Pseudomonas syringae pv. tomato DC3000</t>
  </si>
  <si>
    <t>Riboflavin metabolism - Pseudomonas syringae pv. tomato DC3000</t>
  </si>
  <si>
    <t>Streptomycin biosynthesis - Pseudomonas syringae pv. tomato DC3000</t>
  </si>
  <si>
    <t>Sulfur metabolism - Pseudomonas syringae pv. tomato DC3000</t>
  </si>
  <si>
    <t>Terpenoid backbone biosynthesis - Pseudomonas syringae pv. tomato DC3000</t>
  </si>
  <si>
    <t>Thiamine metabolism - Pseudomonas syringae pv. tomato DC3000</t>
  </si>
  <si>
    <t>Tyrosine metabolism - Pseudomonas syringae pv. tomato DC3000</t>
  </si>
  <si>
    <t>Ubiquinone and other terpenoid-quinone biosynthesis - Pseudomonas syringae pv. tomato DC3000</t>
  </si>
  <si>
    <t>Valine, leucine and isoleucine biosynthesis - Pseudomonas syringae pv. tomato DC3000</t>
  </si>
  <si>
    <t>Valine, leucine and isoleucine degradation - Pseudomonas syringae pv. tomato DC3000</t>
  </si>
  <si>
    <t>beta-Alanine metabolism - Pseudomonas syringae pv. tomato DC3000</t>
  </si>
  <si>
    <t>Arginine biosynthesis - Pseudomonas syringae pv. tomato DC3000</t>
  </si>
  <si>
    <t>Carbon metabolism - Pseudomonas syringae pv. tomato DC3000</t>
  </si>
  <si>
    <t>Fructose and mannose metabolism - Pseudomonas syringae pv. tomato DC3000</t>
  </si>
  <si>
    <t>Geraniol degradation - Pseudomonas syringae pv. tomato DC3000</t>
  </si>
  <si>
    <t>Lysine biosynthesis - Pseudomonas syringae pv. tomato DC3000</t>
  </si>
  <si>
    <t>Methane metabolism - Pseudomonas syringae pv. tomato DC3000</t>
  </si>
  <si>
    <t>Monobactam biosynthesis - Pseudomonas syringae pv. tomato DC3000</t>
  </si>
  <si>
    <t>Novobiocin biosynthesis - Pseudomonas syringae pv. tomato DC3000</t>
  </si>
  <si>
    <t>Pentose phosphate pathway - Pseudomonas syringae pv. tomato DC3000</t>
  </si>
  <si>
    <t>Phenylalanine metabolism - Pseudomonas syringae pv. tomato DC3000</t>
  </si>
  <si>
    <t>Phosphotransferase system (PTS) - Pseudomonas syringae pv. tomato DC3000</t>
  </si>
  <si>
    <t>Selenocompound metabolism - Pseudomonas syringae pv. tomato DC3000</t>
  </si>
  <si>
    <t>Synthesis and degradation of ketone bodies - Pseudomonas syringae pv. tomato DC3000</t>
  </si>
  <si>
    <t>Vitamin B6 metabolism - Pseudomonas syringae pv. tomato DC3000</t>
  </si>
  <si>
    <t>Aminoacyl-tRNA biosynthesis - Pseudomonas syringae pv. tomato DC3000</t>
  </si>
  <si>
    <t>Arachidonic acid metabolism - Pseudomonas syringae pv. tomato DC3000</t>
  </si>
  <si>
    <t>Ascorbate and aldarate metabolism - Pseudomonas syringae pv. tomato DC3000</t>
  </si>
  <si>
    <t>Atrazine degradation - Pseudomonas syringae pv. tomato DC3000</t>
  </si>
  <si>
    <t>Bacterial chemotaxis - Pseudomonas syringae pv. tomato DC3000</t>
  </si>
  <si>
    <t>Biofilm formation - Pseudomonas aeruginosa - Pseudomonas syringae pv. tomato DC3000</t>
  </si>
  <si>
    <t>Biosynthesis of secondary metabolites - unclassified - Pseudomonas syringae pv. tomato DC3000</t>
  </si>
  <si>
    <t>Caprolactam degradation - Pseudomonas syringae pv. tomato DC3000</t>
  </si>
  <si>
    <t>Carbapenem biosynthesis - Pseudomonas syringae pv. tomato DC3000</t>
  </si>
  <si>
    <t>Chloroalkane and chloroalkene degradation - Pseudomonas syringae pv. tomato DC3000</t>
  </si>
  <si>
    <t>Citrate cycle (TCA cycle) - Pseudomonas syringae pv. tomato DC3000</t>
  </si>
  <si>
    <t>Cyanoamino acid metabolism - Pseudomonas syringae pv. tomato DC3000</t>
  </si>
  <si>
    <t>D-Alanine metabolism - Pseudomonas syringae pv. tomato DC3000</t>
  </si>
  <si>
    <t>D-Glutamine and D-glutamate metabolism - Pseudomonas syringae pv. tomato DC3000</t>
  </si>
  <si>
    <t>DNA replication - Pseudomonas syringae pv. tomato DC3000</t>
  </si>
  <si>
    <t>Fatty acid degradation - Pseudomonas syringae pv. tomato DC3000</t>
  </si>
  <si>
    <t>Glycolysis / Gluconeogenesis - Pseudomonas syringae pv. tomato DC3000</t>
  </si>
  <si>
    <t>Glyoxylate and dicarboxylate metabolism - Pseudomonas syringae pv. tomato DC3000</t>
  </si>
  <si>
    <t>Histidine metabolism - Pseudomonas syringae pv. tomato DC3000</t>
  </si>
  <si>
    <t>Homologous recombination - Pseudomonas syringae pv. tomato DC3000</t>
  </si>
  <si>
    <t>Inositol phosphate metabolism - Pseudomonas syringae pv. tomato DC3000</t>
  </si>
  <si>
    <t>Limonene and pinene degradation - Pseudomonas syringae pv. tomato DC3000</t>
  </si>
  <si>
    <t>Mismatch repair - Pseudomonas syringae pv. tomato DC3000</t>
  </si>
  <si>
    <t>Naphthalene degradation - Pseudomonas syringae pv. tomato DC3000</t>
  </si>
  <si>
    <t>Nitrogen metabolism - Pseudomonas syringae pv. tomato DC3000</t>
  </si>
  <si>
    <t>Nucleotide excision repair - Pseudomonas syringae pv. tomato DC3000</t>
  </si>
  <si>
    <t>Oxidative phosphorylation - Pseudomonas syringae pv. tomato DC3000</t>
  </si>
  <si>
    <t>Pentose and glucuronate interconversions - Pseudomonas syringae pv. tomato DC3000</t>
  </si>
  <si>
    <t>Peptidoglycan biosynthesis - Pseudomonas syringae pv. tomato DC3000</t>
  </si>
  <si>
    <t>Plant-pathogen interaction - Pseudomonas syringae pv. tomato DC3000</t>
  </si>
  <si>
    <t>Propanoate metabolism - Pseudomonas syringae pv. tomato DC3000</t>
  </si>
  <si>
    <t>RNA polymerase - Pseudomonas syringae pv. tomato DC3000</t>
  </si>
  <si>
    <t>Ribosome - Pseudomonas syringae pv. tomato DC3000</t>
  </si>
  <si>
    <t>Starch and sucrose metabolism - Pseudomonas syringae pv. tomato DC3000</t>
  </si>
  <si>
    <t>Styrene degradation - Pseudomonas syringae pv. tomato DC3000</t>
  </si>
  <si>
    <t>Sulfur relay system - Pseudomonas syringae pv. tomato DC3000</t>
  </si>
  <si>
    <t>Taurine and hypotaurine metabolism - Pseudomonas syringae pv. tomato DC3000</t>
  </si>
  <si>
    <t>Tryptophan metabolism - Pseudomonas syringae pv. tomato DC3000</t>
  </si>
  <si>
    <t>Two-component system - Pseudomonas syringae pv. tomato DC3000</t>
  </si>
  <si>
    <t>Vancomycin resistance - Pseudomonas syringae pv. tomato DC3000</t>
  </si>
  <si>
    <t>alpha-Linolenic acid metabolism - Pseudomonas syringae pv. tomato DC3000</t>
  </si>
  <si>
    <t>beta-Lactam resistance - Pseudomonas syringae pv. tomato DC3000</t>
  </si>
  <si>
    <t>Aminobenzoate degradation - Pseudomonas syringae pv. tomato DC3000</t>
  </si>
  <si>
    <t>Biosynthesis of unsaturated fatty acids - Pseudomonas syringae pv. tomato DC3000</t>
  </si>
  <si>
    <t>Chlorocyclohexane and chlorobenzene degradation - Pseudomonas syringae pv. tomato DC3000</t>
  </si>
  <si>
    <t>Fluorobenzoate degradation - Pseudomonas syringae pv. tomato DC3000</t>
  </si>
  <si>
    <t>Phosphonate and phosphinate metabolism - Pseudomonas syringae pv. tomato DC3000</t>
  </si>
  <si>
    <t>Toluene degradation - Pseudomonas syringae pv. tomato DC3000</t>
  </si>
  <si>
    <t>Xylene degradation - Pseudomonas syringae pv. tomato DC3000</t>
  </si>
  <si>
    <t>anderson</t>
  </si>
  <si>
    <t>complete</t>
  </si>
  <si>
    <t>curated</t>
  </si>
  <si>
    <t>draft</t>
  </si>
  <si>
    <t>gluc</t>
  </si>
  <si>
    <t>glut</t>
  </si>
  <si>
    <t>Fatty Acid Metabolism</t>
  </si>
  <si>
    <t>Transport</t>
  </si>
  <si>
    <t>Antibiotic Metabolism</t>
  </si>
  <si>
    <t>Amino Acid Metabolism</t>
  </si>
  <si>
    <t>Nucleotide Metabolism</t>
  </si>
  <si>
    <t>tRNA Synthesis</t>
  </si>
  <si>
    <t>Cofactor Metabolism</t>
  </si>
  <si>
    <t>Metabolism of Secondary Metabolites</t>
  </si>
  <si>
    <t>Interaction with the Environment</t>
  </si>
  <si>
    <t>Metabolism of Aromatic Compounds</t>
  </si>
  <si>
    <t>Carbohydrate Metabolism</t>
  </si>
  <si>
    <t>Carbon Metabolism</t>
  </si>
  <si>
    <t>Core Metabolism</t>
  </si>
  <si>
    <t>Nucleic Acid Maintenance</t>
  </si>
  <si>
    <t>Glycerolipid Metabolism</t>
  </si>
  <si>
    <t>Virulence</t>
  </si>
  <si>
    <t>Metabolism in Diverse Environments</t>
  </si>
  <si>
    <t>Nitrogen Metabolism</t>
  </si>
  <si>
    <t>Phosphorus Metabolism</t>
  </si>
  <si>
    <t>Protein Biosynthesis</t>
  </si>
  <si>
    <t>Sulfur Metabolism</t>
  </si>
  <si>
    <t>Regulation</t>
  </si>
  <si>
    <t xml:space="preserve">Transport </t>
  </si>
  <si>
    <t>tRNA synthesis</t>
  </si>
  <si>
    <t>percent of whole draft</t>
  </si>
  <si>
    <t>percent of whole curated</t>
  </si>
  <si>
    <t>∆</t>
  </si>
  <si>
    <t>total ontologies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</si>
</sst>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67171"/>
      <color rgb="FFE7E6E6"/>
      <color rgb="FFF1F1F1"/>
      <color rgb="FFDADADA"/>
      <color rgb="FFD1CECE"/>
      <color rgb="FF3B3838"/>
      <color rgb="FFB0ABAB"/>
      <color rgb="FF66C2D1"/>
      <color rgb="FF5E4FA2"/>
      <color rgb="FF66C2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74006398055205"/>
          <c:y val="1.2345679012345678E-2"/>
          <c:w val="0.87990302738875192"/>
          <c:h val="0.954732510288065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E144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82-1448-AE8A-4661C8ABE27E}"/>
              </c:ext>
            </c:extLst>
          </c:dPt>
          <c:dPt>
            <c:idx val="1"/>
            <c:invertIfNegative val="0"/>
            <c:bubble3D val="0"/>
            <c:spPr>
              <a:solidFill>
                <a:srgbClr val="FCAE5E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F82-1448-AE8A-4661C8ABE27E}"/>
              </c:ext>
            </c:extLst>
          </c:dPt>
          <c:dPt>
            <c:idx val="2"/>
            <c:invertIfNegative val="0"/>
            <c:bubble3D val="0"/>
            <c:spPr>
              <a:solidFill>
                <a:srgbClr val="E7F898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82-1448-AE8A-4661C8ABE27E}"/>
              </c:ext>
            </c:extLst>
          </c:dPt>
          <c:dPt>
            <c:idx val="3"/>
            <c:invertIfNegative val="0"/>
            <c:bubble3D val="0"/>
            <c:spPr>
              <a:solidFill>
                <a:srgbClr val="37D04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F82-1448-AE8A-4661C8ABE27E}"/>
              </c:ext>
            </c:extLst>
          </c:dPt>
          <c:dPt>
            <c:idx val="4"/>
            <c:invertIfNegative val="0"/>
            <c:bubble3D val="0"/>
            <c:spPr>
              <a:solidFill>
                <a:srgbClr val="4472C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82-1448-AE8A-4661C8ABE27E}"/>
              </c:ext>
            </c:extLst>
          </c:dPt>
          <c:dPt>
            <c:idx val="5"/>
            <c:invertIfNegative val="0"/>
            <c:bubble3D val="0"/>
            <c:spPr>
              <a:solidFill>
                <a:srgbClr val="D63E4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F82-1448-AE8A-4661C8ABE27E}"/>
              </c:ext>
            </c:extLst>
          </c:dPt>
          <c:dPt>
            <c:idx val="6"/>
            <c:invertIfNegative val="0"/>
            <c:bubble3D val="0"/>
            <c:spPr>
              <a:solidFill>
                <a:srgbClr val="8C88BD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82-1448-AE8A-4661C8ABE27E}"/>
              </c:ext>
            </c:extLst>
          </c:dPt>
          <c:dPt>
            <c:idx val="7"/>
            <c:invertIfNegative val="0"/>
            <c:bubble3D val="0"/>
            <c:spPr>
              <a:solidFill>
                <a:srgbClr val="8528A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F82-1448-AE8A-4661C8ABE27E}"/>
              </c:ext>
            </c:extLst>
          </c:dPt>
          <c:dPt>
            <c:idx val="8"/>
            <c:invertIfNegative val="0"/>
            <c:bubble3D val="0"/>
            <c:spPr>
              <a:solidFill>
                <a:srgbClr val="ABDFA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82-1448-AE8A-4661C8ABE27E}"/>
              </c:ext>
            </c:extLst>
          </c:dPt>
          <c:dPt>
            <c:idx val="9"/>
            <c:invertIfNegative val="0"/>
            <c:bubble3D val="0"/>
            <c:spPr>
              <a:solidFill>
                <a:srgbClr val="8503D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F82-1448-AE8A-4661C8ABE27E}"/>
              </c:ext>
            </c:extLst>
          </c:dPt>
          <c:dPt>
            <c:idx val="10"/>
            <c:invertIfNegative val="0"/>
            <c:bubble3D val="0"/>
            <c:spPr>
              <a:solidFill>
                <a:srgbClr val="F8F8BB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F82-1448-AE8A-4661C8ABE27E}"/>
              </c:ext>
            </c:extLst>
          </c:dPt>
          <c:dPt>
            <c:idx val="11"/>
            <c:invertIfNegative val="0"/>
            <c:bubble3D val="0"/>
            <c:spPr>
              <a:solidFill>
                <a:srgbClr val="F56C4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F82-1448-AE8A-4661C8ABE27E}"/>
              </c:ext>
            </c:extLst>
          </c:dPt>
          <c:dPt>
            <c:idx val="12"/>
            <c:invertIfNegative val="0"/>
            <c:bubble3D val="0"/>
            <c:spPr>
              <a:solidFill>
                <a:srgbClr val="66C2A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F82-1448-AE8A-4661C8ABE27E}"/>
              </c:ext>
            </c:extLst>
          </c:dPt>
          <c:dPt>
            <c:idx val="13"/>
            <c:invertIfNegative val="0"/>
            <c:bubble3D val="0"/>
            <c:spPr>
              <a:solidFill>
                <a:srgbClr val="5E4FA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F82-1448-AE8A-4661C8ABE27E}"/>
              </c:ext>
            </c:extLst>
          </c:dPt>
          <c:dPt>
            <c:idx val="14"/>
            <c:invertIfNegative val="0"/>
            <c:bubble3D val="0"/>
            <c:spPr>
              <a:solidFill>
                <a:srgbClr val="66C2D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F82-1448-AE8A-4661C8ABE27E}"/>
              </c:ext>
            </c:extLst>
          </c:dPt>
          <c:dPt>
            <c:idx val="15"/>
            <c:invertIfNegative val="0"/>
            <c:bubble3D val="0"/>
            <c:spPr>
              <a:solidFill>
                <a:srgbClr val="B0ABAB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F82-1448-AE8A-4661C8ABE27E}"/>
              </c:ext>
            </c:extLst>
          </c:dPt>
          <c:dPt>
            <c:idx val="16"/>
            <c:invertIfNegative val="0"/>
            <c:bubble3D val="0"/>
            <c:spPr>
              <a:solidFill>
                <a:srgbClr val="3B3838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F82-1448-AE8A-4661C8ABE27E}"/>
              </c:ext>
            </c:extLst>
          </c:dPt>
          <c:dPt>
            <c:idx val="17"/>
            <c:invertIfNegative val="0"/>
            <c:bubble3D val="0"/>
            <c:spPr>
              <a:solidFill>
                <a:srgbClr val="D1CECE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1F82-1448-AE8A-4661C8ABE27E}"/>
              </c:ext>
            </c:extLst>
          </c:dPt>
          <c:dPt>
            <c:idx val="18"/>
            <c:invertIfNegative val="0"/>
            <c:bubble3D val="0"/>
            <c:spPr>
              <a:solidFill>
                <a:srgbClr val="DADADA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F82-1448-AE8A-4661C8ABE27E}"/>
              </c:ext>
            </c:extLst>
          </c:dPt>
          <c:dPt>
            <c:idx val="19"/>
            <c:invertIfNegative val="0"/>
            <c:bubble3D val="0"/>
            <c:spPr>
              <a:solidFill>
                <a:srgbClr val="F1F1F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1F82-1448-AE8A-4661C8ABE27E}"/>
              </c:ext>
            </c:extLst>
          </c:dPt>
          <c:dPt>
            <c:idx val="20"/>
            <c:invertIfNegative val="0"/>
            <c:bubble3D val="0"/>
            <c:spPr>
              <a:solidFill>
                <a:srgbClr val="E7E6E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F82-1448-AE8A-4661C8ABE27E}"/>
              </c:ext>
            </c:extLst>
          </c:dPt>
          <c:dPt>
            <c:idx val="21"/>
            <c:invertIfNegative val="0"/>
            <c:bubble3D val="0"/>
            <c:spPr>
              <a:solidFill>
                <a:srgbClr val="76717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1F82-1448-AE8A-4661C8ABE27E}"/>
              </c:ext>
            </c:extLst>
          </c:dPt>
          <c:cat>
            <c:strRef>
              <c:f>orthology_joined!$J$2:$J$23</c:f>
              <c:strCache>
                <c:ptCount val="22"/>
                <c:pt idx="0">
                  <c:v>Amino Acid Metabolism</c:v>
                </c:pt>
                <c:pt idx="1">
                  <c:v>Metabolism in Diverse Environments</c:v>
                </c:pt>
                <c:pt idx="2">
                  <c:v>Core Metabolism</c:v>
                </c:pt>
                <c:pt idx="3">
                  <c:v>Nucleotide Metabolism</c:v>
                </c:pt>
                <c:pt idx="4">
                  <c:v>Metabolism of Aromatic Compounds</c:v>
                </c:pt>
                <c:pt idx="5">
                  <c:v>Metabolism of Secondary Metabolites</c:v>
                </c:pt>
                <c:pt idx="6">
                  <c:v>Sulfur Metabolism</c:v>
                </c:pt>
                <c:pt idx="7">
                  <c:v>Nitrogen Metabolism</c:v>
                </c:pt>
                <c:pt idx="8">
                  <c:v>Carbon Metabolism</c:v>
                </c:pt>
                <c:pt idx="9">
                  <c:v>Phosphorus Metabolism</c:v>
                </c:pt>
                <c:pt idx="10">
                  <c:v>Carbohydrate Metabolism</c:v>
                </c:pt>
                <c:pt idx="11">
                  <c:v>Antibiotic Metabolism</c:v>
                </c:pt>
                <c:pt idx="12">
                  <c:v>Cofactor Metabolism</c:v>
                </c:pt>
                <c:pt idx="13">
                  <c:v>Glycerolipid Metabolism</c:v>
                </c:pt>
                <c:pt idx="14">
                  <c:v>Fatty Acid Metabolism</c:v>
                </c:pt>
                <c:pt idx="15">
                  <c:v>Virulence</c:v>
                </c:pt>
                <c:pt idx="16">
                  <c:v>Transport </c:v>
                </c:pt>
                <c:pt idx="17">
                  <c:v>Regulation</c:v>
                </c:pt>
                <c:pt idx="18">
                  <c:v>Nucleic Acid Maintenance</c:v>
                </c:pt>
                <c:pt idx="19">
                  <c:v>tRNA synthesis</c:v>
                </c:pt>
                <c:pt idx="20">
                  <c:v>Protein Biosynthesis</c:v>
                </c:pt>
                <c:pt idx="21">
                  <c:v>Interaction with the Environment</c:v>
                </c:pt>
              </c:strCache>
            </c:strRef>
          </c:cat>
          <c:val>
            <c:numRef>
              <c:f>orthology_joined!$K$2:$K$23</c:f>
              <c:numCache>
                <c:formatCode>General</c:formatCode>
                <c:ptCount val="22"/>
                <c:pt idx="0">
                  <c:v>3.3309831070546583</c:v>
                </c:pt>
                <c:pt idx="1">
                  <c:v>1.1827467483138983</c:v>
                </c:pt>
                <c:pt idx="2">
                  <c:v>0.9066414248663196</c:v>
                </c:pt>
                <c:pt idx="3">
                  <c:v>0.81998839691435688</c:v>
                </c:pt>
                <c:pt idx="4">
                  <c:v>0.66430903810049891</c:v>
                </c:pt>
                <c:pt idx="5">
                  <c:v>0.32375754917663424</c:v>
                </c:pt>
                <c:pt idx="6">
                  <c:v>0.2220686247567657</c:v>
                </c:pt>
                <c:pt idx="7">
                  <c:v>0.21286202968872453</c:v>
                </c:pt>
                <c:pt idx="8">
                  <c:v>0.18630632331156152</c:v>
                </c:pt>
                <c:pt idx="9">
                  <c:v>6.7545873363516291E-3</c:v>
                </c:pt>
                <c:pt idx="10">
                  <c:v>-0.14092104812689632</c:v>
                </c:pt>
                <c:pt idx="11">
                  <c:v>-0.16692158294216858</c:v>
                </c:pt>
                <c:pt idx="12">
                  <c:v>-0.29660040694075435</c:v>
                </c:pt>
                <c:pt idx="13">
                  <c:v>-0.85588949125003344</c:v>
                </c:pt>
                <c:pt idx="14">
                  <c:v>-3.5730379080395314</c:v>
                </c:pt>
                <c:pt idx="15">
                  <c:v>0.68096418495725641</c:v>
                </c:pt>
                <c:pt idx="16">
                  <c:v>0.14651902804264094</c:v>
                </c:pt>
                <c:pt idx="17">
                  <c:v>-0.18283650104973687</c:v>
                </c:pt>
                <c:pt idx="18">
                  <c:v>-0.49021648915055971</c:v>
                </c:pt>
                <c:pt idx="19">
                  <c:v>-0.50409577819785756</c:v>
                </c:pt>
                <c:pt idx="20">
                  <c:v>-1.0712035286704475</c:v>
                </c:pt>
                <c:pt idx="21">
                  <c:v>-1.4021783081516768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2-1448-AE8A-4661C8ABE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767398352"/>
        <c:axId val="1766872480"/>
      </c:barChart>
      <c:catAx>
        <c:axId val="1767398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6872480"/>
        <c:crosses val="autoZero"/>
        <c:auto val="1"/>
        <c:lblAlgn val="ctr"/>
        <c:lblOffset val="100"/>
        <c:noMultiLvlLbl val="0"/>
      </c:catAx>
      <c:valAx>
        <c:axId val="1766872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Change in Percent of Orthologies After Curation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39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orthology_joined!$M$1</c:f>
              <c:strCache>
                <c:ptCount val="1"/>
                <c:pt idx="0">
                  <c:v>draft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E144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315-2F4A-8704-D64C8941C141}"/>
              </c:ext>
            </c:extLst>
          </c:dPt>
          <c:dPt>
            <c:idx val="1"/>
            <c:invertIfNegative val="0"/>
            <c:bubble3D val="0"/>
            <c:spPr>
              <a:solidFill>
                <a:srgbClr val="D73E4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315-2F4A-8704-D64C8941C141}"/>
              </c:ext>
            </c:extLst>
          </c:dPt>
          <c:dPt>
            <c:idx val="2"/>
            <c:invertIfNegative val="0"/>
            <c:bubble3D val="0"/>
            <c:spPr>
              <a:solidFill>
                <a:srgbClr val="F56C43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315-2F4A-8704-D64C8941C141}"/>
              </c:ext>
            </c:extLst>
          </c:dPt>
          <c:dPt>
            <c:idx val="3"/>
            <c:invertIfNegative val="0"/>
            <c:bubble3D val="0"/>
            <c:spPr>
              <a:solidFill>
                <a:srgbClr val="FBAE5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315-2F4A-8704-D64C8941C141}"/>
              </c:ext>
            </c:extLst>
          </c:dPt>
          <c:dPt>
            <c:idx val="4"/>
            <c:invertIfNegative val="0"/>
            <c:bubble3D val="0"/>
            <c:spPr>
              <a:solidFill>
                <a:srgbClr val="FFFFC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315-2F4A-8704-D64C8941C141}"/>
              </c:ext>
            </c:extLst>
          </c:dPt>
          <c:dPt>
            <c:idx val="5"/>
            <c:invertIfNegative val="0"/>
            <c:bubble3D val="0"/>
            <c:spPr>
              <a:solidFill>
                <a:srgbClr val="E6F798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315-2F4A-8704-D64C8941C141}"/>
              </c:ext>
            </c:extLst>
          </c:dPt>
          <c:dPt>
            <c:idx val="6"/>
            <c:invertIfNegative val="0"/>
            <c:bubble3D val="0"/>
            <c:spPr>
              <a:solidFill>
                <a:srgbClr val="ABDFA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315-2F4A-8704-D64C8941C141}"/>
              </c:ext>
            </c:extLst>
          </c:dPt>
          <c:dPt>
            <c:idx val="7"/>
            <c:invertIfNegative val="0"/>
            <c:bubble3D val="0"/>
            <c:spPr>
              <a:solidFill>
                <a:srgbClr val="3BDF4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315-2F4A-8704-D64C8941C141}"/>
              </c:ext>
            </c:extLst>
          </c:dPt>
          <c:dPt>
            <c:idx val="8"/>
            <c:invertIfNegative val="0"/>
            <c:bubble3D val="0"/>
            <c:spPr>
              <a:solidFill>
                <a:srgbClr val="66C2A5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C315-2F4A-8704-D64C8941C141}"/>
              </c:ext>
            </c:extLst>
          </c:dPt>
          <c:dPt>
            <c:idx val="9"/>
            <c:invertIfNegative val="0"/>
            <c:bubble3D val="0"/>
            <c:spPr>
              <a:solidFill>
                <a:srgbClr val="66C2D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C315-2F4A-8704-D64C8941C141}"/>
              </c:ext>
            </c:extLst>
          </c:dPt>
          <c:dPt>
            <c:idx val="10"/>
            <c:invertIfNegative val="0"/>
            <c:bubble3D val="0"/>
            <c:spPr>
              <a:solidFill>
                <a:srgbClr val="4472C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C315-2F4A-8704-D64C8941C141}"/>
              </c:ext>
            </c:extLst>
          </c:dPt>
          <c:dPt>
            <c:idx val="11"/>
            <c:invertIfNegative val="0"/>
            <c:bubble3D val="0"/>
            <c:spPr>
              <a:solidFill>
                <a:srgbClr val="8C88BD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C315-2F4A-8704-D64C8941C141}"/>
              </c:ext>
            </c:extLst>
          </c:dPt>
          <c:dPt>
            <c:idx val="12"/>
            <c:invertIfNegative val="0"/>
            <c:bubble3D val="0"/>
            <c:spPr>
              <a:solidFill>
                <a:srgbClr val="5E4FA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C315-2F4A-8704-D64C8941C141}"/>
              </c:ext>
            </c:extLst>
          </c:dPt>
          <c:dPt>
            <c:idx val="13"/>
            <c:invertIfNegative val="0"/>
            <c:bubble3D val="0"/>
            <c:spPr>
              <a:solidFill>
                <a:srgbClr val="8528A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315-2F4A-8704-D64C8941C141}"/>
              </c:ext>
            </c:extLst>
          </c:dPt>
          <c:dPt>
            <c:idx val="14"/>
            <c:invertIfNegative val="0"/>
            <c:bubble3D val="0"/>
            <c:spPr>
              <a:solidFill>
                <a:srgbClr val="8503D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315-2F4A-8704-D64C8941C141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C315-2F4A-8704-D64C8941C141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C315-2F4A-8704-D64C8941C141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C315-2F4A-8704-D64C8941C141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C315-2F4A-8704-D64C8941C141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C315-2F4A-8704-D64C8941C141}"/>
              </c:ext>
            </c:extLst>
          </c:dPt>
          <c:dPt>
            <c:idx val="20"/>
            <c:invertIfNegative val="0"/>
            <c:bubble3D val="0"/>
            <c:spPr>
              <a:solidFill>
                <a:schemeClr val="bg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C315-2F4A-8704-D64C8941C141}"/>
              </c:ext>
            </c:extLst>
          </c:dPt>
          <c:dPt>
            <c:idx val="21"/>
            <c:invertIfNegative val="0"/>
            <c:bubble3D val="0"/>
            <c:spPr>
              <a:solidFill>
                <a:srgbClr val="F0F0F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315-2F4A-8704-D64C8941C141}"/>
              </c:ext>
            </c:extLst>
          </c:dPt>
          <c:cat>
            <c:strRef>
              <c:f>orthology_joined!$L$2:$L$23</c:f>
              <c:strCache>
                <c:ptCount val="22"/>
                <c:pt idx="0">
                  <c:v>Amino Acid Metabolism</c:v>
                </c:pt>
                <c:pt idx="1">
                  <c:v>Metabolism of Secondary Metabolites</c:v>
                </c:pt>
                <c:pt idx="2">
                  <c:v>Antibiotic Metabolism</c:v>
                </c:pt>
                <c:pt idx="3">
                  <c:v>Metabolism in Diverse Environments</c:v>
                </c:pt>
                <c:pt idx="4">
                  <c:v>Carbohydrate Metabolism</c:v>
                </c:pt>
                <c:pt idx="5">
                  <c:v>Core Metabolism</c:v>
                </c:pt>
                <c:pt idx="6">
                  <c:v>Carbon Metabolism</c:v>
                </c:pt>
                <c:pt idx="7">
                  <c:v>Nucleotide Metabolism</c:v>
                </c:pt>
                <c:pt idx="8">
                  <c:v>Cofactor Metabolism</c:v>
                </c:pt>
                <c:pt idx="9">
                  <c:v>Fatty Acid Metabolism</c:v>
                </c:pt>
                <c:pt idx="10">
                  <c:v>Metabolism of Aromatic Compounds</c:v>
                </c:pt>
                <c:pt idx="11">
                  <c:v>Sulfur Metabolism</c:v>
                </c:pt>
                <c:pt idx="12">
                  <c:v>Glycerolipid Metabolism</c:v>
                </c:pt>
                <c:pt idx="13">
                  <c:v>Nitrogen Metabolism</c:v>
                </c:pt>
                <c:pt idx="14">
                  <c:v>Phosphorus Metabolism</c:v>
                </c:pt>
                <c:pt idx="15">
                  <c:v>Transport </c:v>
                </c:pt>
                <c:pt idx="16">
                  <c:v>Interaction with the Environment</c:v>
                </c:pt>
                <c:pt idx="17">
                  <c:v>Virulence</c:v>
                </c:pt>
                <c:pt idx="18">
                  <c:v>Regulation</c:v>
                </c:pt>
                <c:pt idx="19">
                  <c:v>Nucleic Acid Maintenance</c:v>
                </c:pt>
                <c:pt idx="20">
                  <c:v>Protein Biosynthesis</c:v>
                </c:pt>
                <c:pt idx="21">
                  <c:v>tRNA synthesis</c:v>
                </c:pt>
              </c:strCache>
            </c:strRef>
          </c:cat>
          <c:val>
            <c:numRef>
              <c:f>orthology_joined!$M$2:$M$23</c:f>
              <c:numCache>
                <c:formatCode>General</c:formatCode>
                <c:ptCount val="22"/>
                <c:pt idx="0">
                  <c:v>1659</c:v>
                </c:pt>
                <c:pt idx="1">
                  <c:v>1428</c:v>
                </c:pt>
                <c:pt idx="2">
                  <c:v>990</c:v>
                </c:pt>
                <c:pt idx="3">
                  <c:v>717</c:v>
                </c:pt>
                <c:pt idx="4">
                  <c:v>610</c:v>
                </c:pt>
                <c:pt idx="5">
                  <c:v>445</c:v>
                </c:pt>
                <c:pt idx="6">
                  <c:v>453</c:v>
                </c:pt>
                <c:pt idx="7">
                  <c:v>388</c:v>
                </c:pt>
                <c:pt idx="8">
                  <c:v>485</c:v>
                </c:pt>
                <c:pt idx="9">
                  <c:v>783</c:v>
                </c:pt>
                <c:pt idx="10">
                  <c:v>263</c:v>
                </c:pt>
                <c:pt idx="11">
                  <c:v>128</c:v>
                </c:pt>
                <c:pt idx="12">
                  <c:v>212</c:v>
                </c:pt>
                <c:pt idx="13">
                  <c:v>31</c:v>
                </c:pt>
                <c:pt idx="14">
                  <c:v>18</c:v>
                </c:pt>
                <c:pt idx="15">
                  <c:v>289</c:v>
                </c:pt>
                <c:pt idx="16">
                  <c:v>278</c:v>
                </c:pt>
                <c:pt idx="17">
                  <c:v>61</c:v>
                </c:pt>
                <c:pt idx="18">
                  <c:v>78</c:v>
                </c:pt>
                <c:pt idx="19">
                  <c:v>56</c:v>
                </c:pt>
                <c:pt idx="20">
                  <c:v>102</c:v>
                </c:pt>
                <c:pt idx="2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5-2F4A-8704-D64C8941C141}"/>
            </c:ext>
          </c:extLst>
        </c:ser>
        <c:ser>
          <c:idx val="1"/>
          <c:order val="1"/>
          <c:tx>
            <c:strRef>
              <c:f>orthology_joined!$N$1</c:f>
              <c:strCache>
                <c:ptCount val="1"/>
                <c:pt idx="0">
                  <c:v>curated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rgbClr val="9E144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15-2F4A-8704-D64C8941C141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D73E4F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15-2F4A-8704-D64C8941C141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56C43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15-2F4A-8704-D64C8941C141}"/>
              </c:ext>
            </c:extLst>
          </c:dPt>
          <c:dPt>
            <c:idx val="3"/>
            <c:invertIfNegative val="0"/>
            <c:bubble3D val="0"/>
            <c:spPr>
              <a:pattFill prst="pct30">
                <a:fgClr>
                  <a:srgbClr val="FBAE5F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15-2F4A-8704-D64C8941C141}"/>
              </c:ext>
            </c:extLst>
          </c:dPt>
          <c:dPt>
            <c:idx val="4"/>
            <c:invertIfNegative val="0"/>
            <c:bubble3D val="0"/>
            <c:spPr>
              <a:pattFill prst="pct30">
                <a:fgClr>
                  <a:srgbClr val="FFFFC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315-2F4A-8704-D64C8941C141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E6F798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315-2F4A-8704-D64C8941C141}"/>
              </c:ext>
            </c:extLst>
          </c:dPt>
          <c:dPt>
            <c:idx val="6"/>
            <c:invertIfNegative val="0"/>
            <c:bubble3D val="0"/>
            <c:spPr>
              <a:pattFill prst="pct30">
                <a:fgClr>
                  <a:srgbClr val="ABDFA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315-2F4A-8704-D64C8941C141}"/>
              </c:ext>
            </c:extLst>
          </c:dPt>
          <c:dPt>
            <c:idx val="7"/>
            <c:invertIfNegative val="0"/>
            <c:bubble3D val="0"/>
            <c:spPr>
              <a:pattFill prst="pct30">
                <a:fgClr>
                  <a:srgbClr val="3BDF46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315-2F4A-8704-D64C8941C141}"/>
              </c:ext>
            </c:extLst>
          </c:dPt>
          <c:dPt>
            <c:idx val="8"/>
            <c:invertIfNegative val="0"/>
            <c:bubble3D val="0"/>
            <c:spPr>
              <a:pattFill prst="pct30">
                <a:fgClr>
                  <a:srgbClr val="66C2A5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315-2F4A-8704-D64C8941C141}"/>
              </c:ext>
            </c:extLst>
          </c:dPt>
          <c:dPt>
            <c:idx val="9"/>
            <c:invertIfNegative val="0"/>
            <c:bubble3D val="0"/>
            <c:spPr>
              <a:pattFill prst="pct30">
                <a:fgClr>
                  <a:srgbClr val="66C2D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315-2F4A-8704-D64C8941C141}"/>
              </c:ext>
            </c:extLst>
          </c:dPt>
          <c:dPt>
            <c:idx val="10"/>
            <c:invertIfNegative val="0"/>
            <c:bubble3D val="0"/>
            <c:spPr>
              <a:pattFill prst="pct30">
                <a:fgClr>
                  <a:srgbClr val="4472C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315-2F4A-8704-D64C8941C141}"/>
              </c:ext>
            </c:extLst>
          </c:dPt>
          <c:dPt>
            <c:idx val="11"/>
            <c:invertIfNegative val="0"/>
            <c:bubble3D val="0"/>
            <c:spPr>
              <a:pattFill prst="pct30">
                <a:fgClr>
                  <a:srgbClr val="8C88BD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315-2F4A-8704-D64C8941C141}"/>
              </c:ext>
            </c:extLst>
          </c:dPt>
          <c:dPt>
            <c:idx val="12"/>
            <c:invertIfNegative val="0"/>
            <c:bubble3D val="0"/>
            <c:spPr>
              <a:pattFill prst="pct30">
                <a:fgClr>
                  <a:srgbClr val="5E4FA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315-2F4A-8704-D64C8941C141}"/>
              </c:ext>
            </c:extLst>
          </c:dPt>
          <c:dPt>
            <c:idx val="13"/>
            <c:invertIfNegative val="0"/>
            <c:bubble3D val="0"/>
            <c:spPr>
              <a:pattFill prst="pct30">
                <a:fgClr>
                  <a:srgbClr val="8528A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C315-2F4A-8704-D64C8941C141}"/>
              </c:ext>
            </c:extLst>
          </c:dPt>
          <c:dPt>
            <c:idx val="15"/>
            <c:invertIfNegative val="0"/>
            <c:bubble3D val="0"/>
            <c:spPr>
              <a:pattFill prst="pct30">
                <a:fgClr>
                  <a:schemeClr val="bg2">
                    <a:lumMod val="25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315-2F4A-8704-D64C8941C141}"/>
              </c:ext>
            </c:extLst>
          </c:dPt>
          <c:dPt>
            <c:idx val="16"/>
            <c:invertIfNegative val="0"/>
            <c:bubble3D val="0"/>
            <c:spPr>
              <a:pattFill prst="pct30">
                <a:fgClr>
                  <a:schemeClr val="bg2">
                    <a:lumMod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315-2F4A-8704-D64C8941C141}"/>
              </c:ext>
            </c:extLst>
          </c:dPt>
          <c:dPt>
            <c:idx val="17"/>
            <c:invertIfNegative val="0"/>
            <c:bubble3D val="0"/>
            <c:spPr>
              <a:pattFill prst="pct30">
                <a:fgClr>
                  <a:schemeClr val="bg2">
                    <a:lumMod val="75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315-2F4A-8704-D64C8941C141}"/>
              </c:ext>
            </c:extLst>
          </c:dPt>
          <c:dPt>
            <c:idx val="18"/>
            <c:invertIfNegative val="0"/>
            <c:bubble3D val="0"/>
            <c:spPr>
              <a:pattFill prst="pct30">
                <a:fgClr>
                  <a:schemeClr val="bg2">
                    <a:lumMod val="9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315-2F4A-8704-D64C8941C141}"/>
              </c:ext>
            </c:extLst>
          </c:dPt>
          <c:dPt>
            <c:idx val="19"/>
            <c:invertIfNegative val="0"/>
            <c:bubble3D val="0"/>
            <c:spPr>
              <a:pattFill prst="pct30">
                <a:fgClr>
                  <a:schemeClr val="bg1">
                    <a:lumMod val="85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315-2F4A-8704-D64C8941C141}"/>
              </c:ext>
            </c:extLst>
          </c:dPt>
          <c:cat>
            <c:strRef>
              <c:f>orthology_joined!$L$2:$L$23</c:f>
              <c:strCache>
                <c:ptCount val="22"/>
                <c:pt idx="0">
                  <c:v>Amino Acid Metabolism</c:v>
                </c:pt>
                <c:pt idx="1">
                  <c:v>Metabolism of Secondary Metabolites</c:v>
                </c:pt>
                <c:pt idx="2">
                  <c:v>Antibiotic Metabolism</c:v>
                </c:pt>
                <c:pt idx="3">
                  <c:v>Metabolism in Diverse Environments</c:v>
                </c:pt>
                <c:pt idx="4">
                  <c:v>Carbohydrate Metabolism</c:v>
                </c:pt>
                <c:pt idx="5">
                  <c:v>Core Metabolism</c:v>
                </c:pt>
                <c:pt idx="6">
                  <c:v>Carbon Metabolism</c:v>
                </c:pt>
                <c:pt idx="7">
                  <c:v>Nucleotide Metabolism</c:v>
                </c:pt>
                <c:pt idx="8">
                  <c:v>Cofactor Metabolism</c:v>
                </c:pt>
                <c:pt idx="9">
                  <c:v>Fatty Acid Metabolism</c:v>
                </c:pt>
                <c:pt idx="10">
                  <c:v>Metabolism of Aromatic Compounds</c:v>
                </c:pt>
                <c:pt idx="11">
                  <c:v>Sulfur Metabolism</c:v>
                </c:pt>
                <c:pt idx="12">
                  <c:v>Glycerolipid Metabolism</c:v>
                </c:pt>
                <c:pt idx="13">
                  <c:v>Nitrogen Metabolism</c:v>
                </c:pt>
                <c:pt idx="14">
                  <c:v>Phosphorus Metabolism</c:v>
                </c:pt>
                <c:pt idx="15">
                  <c:v>Transport </c:v>
                </c:pt>
                <c:pt idx="16">
                  <c:v>Interaction with the Environment</c:v>
                </c:pt>
                <c:pt idx="17">
                  <c:v>Virulence</c:v>
                </c:pt>
                <c:pt idx="18">
                  <c:v>Regulation</c:v>
                </c:pt>
                <c:pt idx="19">
                  <c:v>Nucleic Acid Maintenance</c:v>
                </c:pt>
                <c:pt idx="20">
                  <c:v>Protein Biosynthesis</c:v>
                </c:pt>
                <c:pt idx="21">
                  <c:v>tRNA synthesis</c:v>
                </c:pt>
              </c:strCache>
            </c:strRef>
          </c:cat>
          <c:val>
            <c:numRef>
              <c:f>orthology_joined!$N$2:$N$23</c:f>
              <c:numCache>
                <c:formatCode>General</c:formatCode>
                <c:ptCount val="22"/>
                <c:pt idx="0">
                  <c:v>424</c:v>
                </c:pt>
                <c:pt idx="1">
                  <c:v>313</c:v>
                </c:pt>
                <c:pt idx="2">
                  <c:v>209</c:v>
                </c:pt>
                <c:pt idx="3">
                  <c:v>178</c:v>
                </c:pt>
                <c:pt idx="4">
                  <c:v>128</c:v>
                </c:pt>
                <c:pt idx="5">
                  <c:v>114</c:v>
                </c:pt>
                <c:pt idx="6">
                  <c:v>101</c:v>
                </c:pt>
                <c:pt idx="7">
                  <c:v>100</c:v>
                </c:pt>
                <c:pt idx="8">
                  <c:v>98</c:v>
                </c:pt>
                <c:pt idx="9">
                  <c:v>95</c:v>
                </c:pt>
                <c:pt idx="10">
                  <c:v>70</c:v>
                </c:pt>
                <c:pt idx="11">
                  <c:v>32</c:v>
                </c:pt>
                <c:pt idx="12">
                  <c:v>28</c:v>
                </c:pt>
                <c:pt idx="13">
                  <c:v>11</c:v>
                </c:pt>
                <c:pt idx="14">
                  <c:v>4</c:v>
                </c:pt>
                <c:pt idx="15">
                  <c:v>65</c:v>
                </c:pt>
                <c:pt idx="16">
                  <c:v>31</c:v>
                </c:pt>
                <c:pt idx="17">
                  <c:v>27</c:v>
                </c:pt>
                <c:pt idx="18">
                  <c:v>13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5-2F4A-8704-D64C8941C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727966960"/>
        <c:axId val="1767361376"/>
      </c:barChart>
      <c:catAx>
        <c:axId val="172796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361376"/>
        <c:crosses val="autoZero"/>
        <c:auto val="1"/>
        <c:lblAlgn val="ctr"/>
        <c:lblOffset val="100"/>
        <c:noMultiLvlLbl val="0"/>
      </c:catAx>
      <c:valAx>
        <c:axId val="1767361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Number of Gene Orthologies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9669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gene_essentiality_joined!$B$1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gene_essentiality_joined!$A$2:$A$19</c:f>
              <c:strCache>
                <c:ptCount val="18"/>
                <c:pt idx="0">
                  <c:v>Metabolism of Secondary Metabolites</c:v>
                </c:pt>
                <c:pt idx="1">
                  <c:v>Amino Acid Metabolism</c:v>
                </c:pt>
                <c:pt idx="2">
                  <c:v>Antibiotic Metabolism</c:v>
                </c:pt>
                <c:pt idx="3">
                  <c:v>Nucleotide Metabolism</c:v>
                </c:pt>
                <c:pt idx="4">
                  <c:v>Fatty Acid Metabolism</c:v>
                </c:pt>
                <c:pt idx="5">
                  <c:v>Virulence</c:v>
                </c:pt>
                <c:pt idx="6">
                  <c:v>Metabolism in Diverse Environments</c:v>
                </c:pt>
                <c:pt idx="7">
                  <c:v>Carbohydrate Metabolism</c:v>
                </c:pt>
                <c:pt idx="8">
                  <c:v>Glycerolipid Metabolism</c:v>
                </c:pt>
                <c:pt idx="9">
                  <c:v>Metabolism of Aromatic Compounds</c:v>
                </c:pt>
                <c:pt idx="10">
                  <c:v>Transport </c:v>
                </c:pt>
                <c:pt idx="11">
                  <c:v>Cofactor Metabolism</c:v>
                </c:pt>
                <c:pt idx="12">
                  <c:v>Core Metabolism</c:v>
                </c:pt>
                <c:pt idx="13">
                  <c:v>Interaction with the Environment</c:v>
                </c:pt>
                <c:pt idx="14">
                  <c:v>Nucleic Acid Maintenance</c:v>
                </c:pt>
                <c:pt idx="15">
                  <c:v>Sulfur Metabolism</c:v>
                </c:pt>
                <c:pt idx="16">
                  <c:v>Carbon Metabolism</c:v>
                </c:pt>
                <c:pt idx="17">
                  <c:v>Phosphorus Metabolism</c:v>
                </c:pt>
              </c:strCache>
            </c:strRef>
          </c:cat>
          <c:val>
            <c:numRef>
              <c:f>gene_essentiality_joined!$B$2:$B$19</c:f>
              <c:numCache>
                <c:formatCode>General</c:formatCode>
                <c:ptCount val="18"/>
                <c:pt idx="0">
                  <c:v>43</c:v>
                </c:pt>
                <c:pt idx="1">
                  <c:v>32</c:v>
                </c:pt>
                <c:pt idx="2">
                  <c:v>32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8-9D41-A78F-051D65D150F2}"/>
            </c:ext>
          </c:extLst>
        </c:ser>
        <c:ser>
          <c:idx val="1"/>
          <c:order val="1"/>
          <c:tx>
            <c:strRef>
              <c:f>gene_essentiality_joined!$C$1</c:f>
              <c:strCache>
                <c:ptCount val="1"/>
                <c:pt idx="0">
                  <c:v>glut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gene_essentiality_joined!$A$2:$A$19</c:f>
              <c:strCache>
                <c:ptCount val="18"/>
                <c:pt idx="0">
                  <c:v>Metabolism of Secondary Metabolites</c:v>
                </c:pt>
                <c:pt idx="1">
                  <c:v>Amino Acid Metabolism</c:v>
                </c:pt>
                <c:pt idx="2">
                  <c:v>Antibiotic Metabolism</c:v>
                </c:pt>
                <c:pt idx="3">
                  <c:v>Nucleotide Metabolism</c:v>
                </c:pt>
                <c:pt idx="4">
                  <c:v>Fatty Acid Metabolism</c:v>
                </c:pt>
                <c:pt idx="5">
                  <c:v>Virulence</c:v>
                </c:pt>
                <c:pt idx="6">
                  <c:v>Metabolism in Diverse Environments</c:v>
                </c:pt>
                <c:pt idx="7">
                  <c:v>Carbohydrate Metabolism</c:v>
                </c:pt>
                <c:pt idx="8">
                  <c:v>Glycerolipid Metabolism</c:v>
                </c:pt>
                <c:pt idx="9">
                  <c:v>Metabolism of Aromatic Compounds</c:v>
                </c:pt>
                <c:pt idx="10">
                  <c:v>Transport </c:v>
                </c:pt>
                <c:pt idx="11">
                  <c:v>Cofactor Metabolism</c:v>
                </c:pt>
                <c:pt idx="12">
                  <c:v>Core Metabolism</c:v>
                </c:pt>
                <c:pt idx="13">
                  <c:v>Interaction with the Environment</c:v>
                </c:pt>
                <c:pt idx="14">
                  <c:v>Nucleic Acid Maintenance</c:v>
                </c:pt>
                <c:pt idx="15">
                  <c:v>Sulfur Metabolism</c:v>
                </c:pt>
                <c:pt idx="16">
                  <c:v>Carbon Metabolism</c:v>
                </c:pt>
                <c:pt idx="17">
                  <c:v>Phosphorus Metabolism</c:v>
                </c:pt>
              </c:strCache>
            </c:strRef>
          </c:cat>
          <c:val>
            <c:numRef>
              <c:f>gene_essentiality_joined!$C$2:$C$19</c:f>
              <c:numCache>
                <c:formatCode>General</c:formatCode>
                <c:ptCount val="18"/>
                <c:pt idx="0">
                  <c:v>47</c:v>
                </c:pt>
                <c:pt idx="1">
                  <c:v>36</c:v>
                </c:pt>
                <c:pt idx="2">
                  <c:v>34</c:v>
                </c:pt>
                <c:pt idx="3">
                  <c:v>17</c:v>
                </c:pt>
                <c:pt idx="4">
                  <c:v>20</c:v>
                </c:pt>
                <c:pt idx="5">
                  <c:v>16</c:v>
                </c:pt>
                <c:pt idx="6">
                  <c:v>10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8-9D41-A78F-051D65D150F2}"/>
            </c:ext>
          </c:extLst>
        </c:ser>
        <c:ser>
          <c:idx val="2"/>
          <c:order val="2"/>
          <c:tx>
            <c:strRef>
              <c:f>gene_essentiality_joined!$D$1</c:f>
              <c:strCache>
                <c:ptCount val="1"/>
                <c:pt idx="0">
                  <c:v>gluc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gene_essentiality_joined!$A$2:$A$19</c:f>
              <c:strCache>
                <c:ptCount val="18"/>
                <c:pt idx="0">
                  <c:v>Metabolism of Secondary Metabolites</c:v>
                </c:pt>
                <c:pt idx="1">
                  <c:v>Amino Acid Metabolism</c:v>
                </c:pt>
                <c:pt idx="2">
                  <c:v>Antibiotic Metabolism</c:v>
                </c:pt>
                <c:pt idx="3">
                  <c:v>Nucleotide Metabolism</c:v>
                </c:pt>
                <c:pt idx="4">
                  <c:v>Fatty Acid Metabolism</c:v>
                </c:pt>
                <c:pt idx="5">
                  <c:v>Virulence</c:v>
                </c:pt>
                <c:pt idx="6">
                  <c:v>Metabolism in Diverse Environments</c:v>
                </c:pt>
                <c:pt idx="7">
                  <c:v>Carbohydrate Metabolism</c:v>
                </c:pt>
                <c:pt idx="8">
                  <c:v>Glycerolipid Metabolism</c:v>
                </c:pt>
                <c:pt idx="9">
                  <c:v>Metabolism of Aromatic Compounds</c:v>
                </c:pt>
                <c:pt idx="10">
                  <c:v>Transport </c:v>
                </c:pt>
                <c:pt idx="11">
                  <c:v>Cofactor Metabolism</c:v>
                </c:pt>
                <c:pt idx="12">
                  <c:v>Core Metabolism</c:v>
                </c:pt>
                <c:pt idx="13">
                  <c:v>Interaction with the Environment</c:v>
                </c:pt>
                <c:pt idx="14">
                  <c:v>Nucleic Acid Maintenance</c:v>
                </c:pt>
                <c:pt idx="15">
                  <c:v>Sulfur Metabolism</c:v>
                </c:pt>
                <c:pt idx="16">
                  <c:v>Carbon Metabolism</c:v>
                </c:pt>
                <c:pt idx="17">
                  <c:v>Phosphorus Metabolism</c:v>
                </c:pt>
              </c:strCache>
            </c:strRef>
          </c:cat>
          <c:val>
            <c:numRef>
              <c:f>gene_essentiality_joined!$D$2:$D$19</c:f>
              <c:numCache>
                <c:formatCode>General</c:formatCode>
                <c:ptCount val="18"/>
                <c:pt idx="0">
                  <c:v>87</c:v>
                </c:pt>
                <c:pt idx="1">
                  <c:v>93</c:v>
                </c:pt>
                <c:pt idx="2">
                  <c:v>64</c:v>
                </c:pt>
                <c:pt idx="3">
                  <c:v>29</c:v>
                </c:pt>
                <c:pt idx="4">
                  <c:v>25</c:v>
                </c:pt>
                <c:pt idx="5">
                  <c:v>17</c:v>
                </c:pt>
                <c:pt idx="6">
                  <c:v>16</c:v>
                </c:pt>
                <c:pt idx="7">
                  <c:v>9</c:v>
                </c:pt>
                <c:pt idx="8">
                  <c:v>6</c:v>
                </c:pt>
                <c:pt idx="9">
                  <c:v>28</c:v>
                </c:pt>
                <c:pt idx="10">
                  <c:v>5</c:v>
                </c:pt>
                <c:pt idx="11">
                  <c:v>38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8-9D41-A78F-051D65D150F2}"/>
            </c:ext>
          </c:extLst>
        </c:ser>
        <c:ser>
          <c:idx val="3"/>
          <c:order val="3"/>
          <c:tx>
            <c:strRef>
              <c:f>gene_essentiality_joined!$E$1</c:f>
              <c:strCache>
                <c:ptCount val="1"/>
                <c:pt idx="0">
                  <c:v>anderson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gene_essentiality_joined!$A$2:$A$19</c:f>
              <c:strCache>
                <c:ptCount val="18"/>
                <c:pt idx="0">
                  <c:v>Metabolism of Secondary Metabolites</c:v>
                </c:pt>
                <c:pt idx="1">
                  <c:v>Amino Acid Metabolism</c:v>
                </c:pt>
                <c:pt idx="2">
                  <c:v>Antibiotic Metabolism</c:v>
                </c:pt>
                <c:pt idx="3">
                  <c:v>Nucleotide Metabolism</c:v>
                </c:pt>
                <c:pt idx="4">
                  <c:v>Fatty Acid Metabolism</c:v>
                </c:pt>
                <c:pt idx="5">
                  <c:v>Virulence</c:v>
                </c:pt>
                <c:pt idx="6">
                  <c:v>Metabolism in Diverse Environments</c:v>
                </c:pt>
                <c:pt idx="7">
                  <c:v>Carbohydrate Metabolism</c:v>
                </c:pt>
                <c:pt idx="8">
                  <c:v>Glycerolipid Metabolism</c:v>
                </c:pt>
                <c:pt idx="9">
                  <c:v>Metabolism of Aromatic Compounds</c:v>
                </c:pt>
                <c:pt idx="10">
                  <c:v>Transport </c:v>
                </c:pt>
                <c:pt idx="11">
                  <c:v>Cofactor Metabolism</c:v>
                </c:pt>
                <c:pt idx="12">
                  <c:v>Core Metabolism</c:v>
                </c:pt>
                <c:pt idx="13">
                  <c:v>Interaction with the Environment</c:v>
                </c:pt>
                <c:pt idx="14">
                  <c:v>Nucleic Acid Maintenance</c:v>
                </c:pt>
                <c:pt idx="15">
                  <c:v>Sulfur Metabolism</c:v>
                </c:pt>
                <c:pt idx="16">
                  <c:v>Carbon Metabolism</c:v>
                </c:pt>
                <c:pt idx="17">
                  <c:v>Phosphorus Metabolism</c:v>
                </c:pt>
              </c:strCache>
            </c:strRef>
          </c:cat>
          <c:val>
            <c:numRef>
              <c:f>gene_essentiality_joined!$E$2:$E$19</c:f>
              <c:numCache>
                <c:formatCode>General</c:formatCode>
                <c:ptCount val="18"/>
                <c:pt idx="0">
                  <c:v>85</c:v>
                </c:pt>
                <c:pt idx="1">
                  <c:v>89</c:v>
                </c:pt>
                <c:pt idx="2">
                  <c:v>61</c:v>
                </c:pt>
                <c:pt idx="3">
                  <c:v>29</c:v>
                </c:pt>
                <c:pt idx="4">
                  <c:v>25</c:v>
                </c:pt>
                <c:pt idx="5">
                  <c:v>17</c:v>
                </c:pt>
                <c:pt idx="6">
                  <c:v>14</c:v>
                </c:pt>
                <c:pt idx="7">
                  <c:v>8</c:v>
                </c:pt>
                <c:pt idx="8">
                  <c:v>6</c:v>
                </c:pt>
                <c:pt idx="9">
                  <c:v>28</c:v>
                </c:pt>
                <c:pt idx="10">
                  <c:v>5</c:v>
                </c:pt>
                <c:pt idx="11">
                  <c:v>38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8-9D41-A78F-051D65D15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522575"/>
        <c:axId val="2111319615"/>
      </c:barChart>
      <c:catAx>
        <c:axId val="211152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319615"/>
        <c:crosses val="autoZero"/>
        <c:auto val="1"/>
        <c:lblAlgn val="ctr"/>
        <c:lblOffset val="100"/>
        <c:noMultiLvlLbl val="0"/>
      </c:catAx>
      <c:valAx>
        <c:axId val="211131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2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1</xdr:row>
      <xdr:rowOff>50800</xdr:rowOff>
    </xdr:from>
    <xdr:to>
      <xdr:col>33</xdr:col>
      <xdr:colOff>304800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998D0-E79D-6242-8B94-2459365BF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95250</xdr:colOff>
      <xdr:row>1</xdr:row>
      <xdr:rowOff>76200</xdr:rowOff>
    </xdr:from>
    <xdr:to>
      <xdr:col>23</xdr:col>
      <xdr:colOff>787400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9E1192-2395-F34A-ACCB-BC604D55B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1</xdr:row>
      <xdr:rowOff>139700</xdr:rowOff>
    </xdr:from>
    <xdr:to>
      <xdr:col>17</xdr:col>
      <xdr:colOff>787400</xdr:colOff>
      <xdr:row>31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B24F27-5EB7-7344-A651-D24EB7ED8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5E9F-67A8-B542-9EDD-339DA18E93E6}">
  <dimension ref="A1:D429"/>
  <sheetViews>
    <sheetView workbookViewId="0">
      <selection activeCell="J39" sqref="J39"/>
    </sheetView>
  </sheetViews>
  <sheetFormatPr baseColWidth="10" defaultRowHeight="16" x14ac:dyDescent="0.2"/>
  <cols>
    <col min="1" max="1" width="86.6640625" bestFit="1" customWidth="1"/>
    <col min="4" max="4" width="19.83203125" bestFit="1" customWidth="1"/>
  </cols>
  <sheetData>
    <row r="1" spans="1:4" x14ac:dyDescent="0.2">
      <c r="A1" t="s">
        <v>2</v>
      </c>
      <c r="B1">
        <v>6</v>
      </c>
      <c r="C1" t="s">
        <v>114</v>
      </c>
      <c r="D1" t="s">
        <v>120</v>
      </c>
    </row>
    <row r="2" spans="1:4" x14ac:dyDescent="0.2">
      <c r="A2" t="s">
        <v>3</v>
      </c>
      <c r="B2">
        <v>5</v>
      </c>
      <c r="C2" t="s">
        <v>114</v>
      </c>
      <c r="D2" t="s">
        <v>121</v>
      </c>
    </row>
    <row r="3" spans="1:4" x14ac:dyDescent="0.2">
      <c r="A3" t="s">
        <v>4</v>
      </c>
      <c r="B3">
        <v>2</v>
      </c>
      <c r="C3" t="s">
        <v>114</v>
      </c>
      <c r="D3" t="s">
        <v>122</v>
      </c>
    </row>
    <row r="4" spans="1:4" x14ac:dyDescent="0.2">
      <c r="A4" t="s">
        <v>5</v>
      </c>
      <c r="B4">
        <v>7</v>
      </c>
      <c r="C4" t="s">
        <v>114</v>
      </c>
      <c r="D4" t="s">
        <v>123</v>
      </c>
    </row>
    <row r="5" spans="1:4" x14ac:dyDescent="0.2">
      <c r="A5" t="s">
        <v>6</v>
      </c>
      <c r="B5">
        <v>4</v>
      </c>
      <c r="C5" t="s">
        <v>114</v>
      </c>
      <c r="D5" t="s">
        <v>124</v>
      </c>
    </row>
    <row r="6" spans="1:4" x14ac:dyDescent="0.2">
      <c r="A6" t="s">
        <v>7</v>
      </c>
      <c r="B6">
        <v>3</v>
      </c>
      <c r="C6" t="s">
        <v>114</v>
      </c>
      <c r="D6" t="s">
        <v>123</v>
      </c>
    </row>
    <row r="7" spans="1:4" x14ac:dyDescent="0.2">
      <c r="A7" t="s">
        <v>51</v>
      </c>
      <c r="B7">
        <v>6</v>
      </c>
      <c r="C7" t="s">
        <v>114</v>
      </c>
      <c r="D7" t="s">
        <v>123</v>
      </c>
    </row>
    <row r="8" spans="1:4" x14ac:dyDescent="0.2">
      <c r="A8" t="s">
        <v>8</v>
      </c>
      <c r="B8">
        <v>2</v>
      </c>
      <c r="C8" t="s">
        <v>114</v>
      </c>
      <c r="D8" t="s">
        <v>129</v>
      </c>
    </row>
    <row r="9" spans="1:4" x14ac:dyDescent="0.2">
      <c r="A9" t="s">
        <v>50</v>
      </c>
      <c r="B9">
        <v>1</v>
      </c>
      <c r="C9" t="s">
        <v>114</v>
      </c>
      <c r="D9" t="s">
        <v>123</v>
      </c>
    </row>
    <row r="10" spans="1:4" x14ac:dyDescent="0.2">
      <c r="A10" t="s">
        <v>9</v>
      </c>
      <c r="B10">
        <v>26</v>
      </c>
      <c r="C10" t="s">
        <v>114</v>
      </c>
      <c r="D10" t="s">
        <v>123</v>
      </c>
    </row>
    <row r="11" spans="1:4" x14ac:dyDescent="0.2">
      <c r="A11" t="s">
        <v>10</v>
      </c>
      <c r="B11">
        <v>53</v>
      </c>
      <c r="C11" t="s">
        <v>114</v>
      </c>
      <c r="D11" t="s">
        <v>122</v>
      </c>
    </row>
    <row r="12" spans="1:4" x14ac:dyDescent="0.2">
      <c r="A12" t="s">
        <v>11</v>
      </c>
      <c r="B12">
        <v>70</v>
      </c>
      <c r="C12" t="s">
        <v>114</v>
      </c>
      <c r="D12" t="s">
        <v>127</v>
      </c>
    </row>
    <row r="13" spans="1:4" x14ac:dyDescent="0.2">
      <c r="A13" t="s">
        <v>12</v>
      </c>
      <c r="B13">
        <v>2</v>
      </c>
      <c r="C13" t="s">
        <v>114</v>
      </c>
      <c r="D13" t="s">
        <v>126</v>
      </c>
    </row>
    <row r="14" spans="1:4" x14ac:dyDescent="0.2">
      <c r="A14" t="s">
        <v>13</v>
      </c>
      <c r="B14">
        <v>3</v>
      </c>
      <c r="C14" t="s">
        <v>114</v>
      </c>
      <c r="D14" t="s">
        <v>126</v>
      </c>
    </row>
    <row r="15" spans="1:4" x14ac:dyDescent="0.2">
      <c r="A15" t="s">
        <v>14</v>
      </c>
      <c r="B15">
        <v>4</v>
      </c>
      <c r="C15" t="s">
        <v>114</v>
      </c>
      <c r="D15" t="s">
        <v>127</v>
      </c>
    </row>
    <row r="16" spans="1:4" x14ac:dyDescent="0.2">
      <c r="A16" t="s">
        <v>15</v>
      </c>
      <c r="B16">
        <v>2</v>
      </c>
      <c r="C16" t="s">
        <v>114</v>
      </c>
      <c r="D16" t="s">
        <v>130</v>
      </c>
    </row>
    <row r="17" spans="1:4" x14ac:dyDescent="0.2">
      <c r="A17" t="s">
        <v>52</v>
      </c>
      <c r="B17">
        <v>2</v>
      </c>
      <c r="C17" t="s">
        <v>114</v>
      </c>
      <c r="D17" t="s">
        <v>131</v>
      </c>
    </row>
    <row r="18" spans="1:4" x14ac:dyDescent="0.2">
      <c r="A18" t="s">
        <v>16</v>
      </c>
      <c r="B18">
        <v>1</v>
      </c>
      <c r="C18" t="s">
        <v>114</v>
      </c>
      <c r="D18" t="s">
        <v>122</v>
      </c>
    </row>
    <row r="19" spans="1:4" x14ac:dyDescent="0.2">
      <c r="A19" t="s">
        <v>17</v>
      </c>
      <c r="B19">
        <v>11</v>
      </c>
      <c r="C19" t="s">
        <v>114</v>
      </c>
      <c r="D19" t="s">
        <v>123</v>
      </c>
    </row>
    <row r="20" spans="1:4" x14ac:dyDescent="0.2">
      <c r="A20" t="s">
        <v>18</v>
      </c>
      <c r="B20">
        <v>2</v>
      </c>
      <c r="C20" t="s">
        <v>114</v>
      </c>
      <c r="D20" t="s">
        <v>129</v>
      </c>
    </row>
    <row r="21" spans="1:4" x14ac:dyDescent="0.2">
      <c r="A21" t="s">
        <v>19</v>
      </c>
      <c r="B21">
        <v>4</v>
      </c>
      <c r="C21" t="s">
        <v>114</v>
      </c>
      <c r="D21" t="s">
        <v>120</v>
      </c>
    </row>
    <row r="22" spans="1:4" x14ac:dyDescent="0.2">
      <c r="A22" t="s">
        <v>20</v>
      </c>
      <c r="B22">
        <v>4</v>
      </c>
      <c r="C22" t="s">
        <v>114</v>
      </c>
      <c r="D22" t="s">
        <v>120</v>
      </c>
    </row>
    <row r="23" spans="1:4" x14ac:dyDescent="0.2">
      <c r="A23" t="s">
        <v>21</v>
      </c>
      <c r="B23">
        <v>6</v>
      </c>
      <c r="C23" t="s">
        <v>114</v>
      </c>
      <c r="D23" t="s">
        <v>126</v>
      </c>
    </row>
    <row r="24" spans="1:4" x14ac:dyDescent="0.2">
      <c r="A24" t="s">
        <v>22</v>
      </c>
      <c r="B24">
        <v>1</v>
      </c>
      <c r="C24" t="s">
        <v>114</v>
      </c>
      <c r="D24" t="s">
        <v>130</v>
      </c>
    </row>
    <row r="25" spans="1:4" x14ac:dyDescent="0.2">
      <c r="A25" t="s">
        <v>54</v>
      </c>
      <c r="B25">
        <v>1</v>
      </c>
      <c r="C25" t="s">
        <v>114</v>
      </c>
      <c r="D25" t="s">
        <v>127</v>
      </c>
    </row>
    <row r="26" spans="1:4" x14ac:dyDescent="0.2">
      <c r="A26" t="s">
        <v>23</v>
      </c>
      <c r="B26">
        <v>4</v>
      </c>
      <c r="C26" t="s">
        <v>114</v>
      </c>
      <c r="D26" t="s">
        <v>123</v>
      </c>
    </row>
    <row r="27" spans="1:4" x14ac:dyDescent="0.2">
      <c r="A27" t="s">
        <v>24</v>
      </c>
      <c r="B27">
        <v>1</v>
      </c>
      <c r="C27" t="s">
        <v>114</v>
      </c>
      <c r="D27" t="s">
        <v>134</v>
      </c>
    </row>
    <row r="28" spans="1:4" x14ac:dyDescent="0.2">
      <c r="A28" t="s">
        <v>25</v>
      </c>
      <c r="B28">
        <v>5</v>
      </c>
      <c r="C28" t="s">
        <v>114</v>
      </c>
      <c r="D28" t="s">
        <v>134</v>
      </c>
    </row>
    <row r="29" spans="1:4" x14ac:dyDescent="0.2">
      <c r="A29" t="s">
        <v>26</v>
      </c>
      <c r="B29">
        <v>4</v>
      </c>
      <c r="C29" t="s">
        <v>114</v>
      </c>
      <c r="D29" t="s">
        <v>123</v>
      </c>
    </row>
    <row r="30" spans="1:4" x14ac:dyDescent="0.2">
      <c r="A30" t="s">
        <v>27</v>
      </c>
      <c r="B30">
        <v>17</v>
      </c>
      <c r="C30" t="s">
        <v>114</v>
      </c>
      <c r="D30" t="s">
        <v>135</v>
      </c>
    </row>
    <row r="31" spans="1:4" x14ac:dyDescent="0.2">
      <c r="A31" t="s">
        <v>55</v>
      </c>
      <c r="B31">
        <v>2</v>
      </c>
      <c r="C31" t="s">
        <v>114</v>
      </c>
      <c r="D31" t="s">
        <v>123</v>
      </c>
    </row>
    <row r="32" spans="1:4" x14ac:dyDescent="0.2">
      <c r="A32" t="s">
        <v>28</v>
      </c>
      <c r="B32">
        <v>1</v>
      </c>
      <c r="C32" t="s">
        <v>114</v>
      </c>
      <c r="D32" t="s">
        <v>123</v>
      </c>
    </row>
    <row r="33" spans="1:4" x14ac:dyDescent="0.2">
      <c r="A33" t="s">
        <v>56</v>
      </c>
      <c r="B33">
        <v>1</v>
      </c>
      <c r="C33" t="s">
        <v>114</v>
      </c>
      <c r="D33" t="s">
        <v>131</v>
      </c>
    </row>
    <row r="34" spans="1:4" x14ac:dyDescent="0.2">
      <c r="A34" t="s">
        <v>29</v>
      </c>
      <c r="B34">
        <v>14</v>
      </c>
      <c r="C34" t="s">
        <v>114</v>
      </c>
      <c r="D34" t="s">
        <v>136</v>
      </c>
    </row>
    <row r="35" spans="1:4" x14ac:dyDescent="0.2">
      <c r="A35" t="s">
        <v>30</v>
      </c>
      <c r="B35">
        <v>6</v>
      </c>
      <c r="C35" t="s">
        <v>114</v>
      </c>
      <c r="D35" t="s">
        <v>126</v>
      </c>
    </row>
    <row r="36" spans="1:4" x14ac:dyDescent="0.2">
      <c r="A36" t="s">
        <v>58</v>
      </c>
      <c r="B36">
        <v>1</v>
      </c>
      <c r="C36" t="s">
        <v>114</v>
      </c>
      <c r="D36" t="s">
        <v>122</v>
      </c>
    </row>
    <row r="37" spans="1:4" x14ac:dyDescent="0.2">
      <c r="A37" t="s">
        <v>31</v>
      </c>
      <c r="B37">
        <v>4</v>
      </c>
      <c r="C37" t="s">
        <v>114</v>
      </c>
      <c r="D37" t="s">
        <v>126</v>
      </c>
    </row>
    <row r="38" spans="1:4" x14ac:dyDescent="0.2">
      <c r="A38" t="s">
        <v>32</v>
      </c>
      <c r="B38">
        <v>10</v>
      </c>
      <c r="C38" t="s">
        <v>114</v>
      </c>
      <c r="D38" t="s">
        <v>120</v>
      </c>
    </row>
    <row r="39" spans="1:4" x14ac:dyDescent="0.2">
      <c r="A39" t="s">
        <v>59</v>
      </c>
      <c r="B39">
        <v>1</v>
      </c>
      <c r="C39" t="s">
        <v>114</v>
      </c>
      <c r="D39" t="s">
        <v>130</v>
      </c>
    </row>
    <row r="40" spans="1:4" x14ac:dyDescent="0.2">
      <c r="A40" t="s">
        <v>60</v>
      </c>
      <c r="B40">
        <v>1</v>
      </c>
      <c r="C40" t="s">
        <v>114</v>
      </c>
      <c r="D40" t="s">
        <v>123</v>
      </c>
    </row>
    <row r="41" spans="1:4" x14ac:dyDescent="0.2">
      <c r="A41" t="s">
        <v>33</v>
      </c>
      <c r="B41">
        <v>12</v>
      </c>
      <c r="C41" t="s">
        <v>114</v>
      </c>
      <c r="D41" t="s">
        <v>123</v>
      </c>
    </row>
    <row r="42" spans="1:4" x14ac:dyDescent="0.2">
      <c r="A42" t="s">
        <v>34</v>
      </c>
      <c r="B42">
        <v>4</v>
      </c>
      <c r="C42" t="s">
        <v>114</v>
      </c>
      <c r="D42" t="s">
        <v>130</v>
      </c>
    </row>
    <row r="43" spans="1:4" x14ac:dyDescent="0.2">
      <c r="A43" t="s">
        <v>35</v>
      </c>
      <c r="B43">
        <v>24</v>
      </c>
      <c r="C43" t="s">
        <v>114</v>
      </c>
      <c r="D43" t="s">
        <v>129</v>
      </c>
    </row>
    <row r="44" spans="1:4" x14ac:dyDescent="0.2">
      <c r="A44" t="s">
        <v>36</v>
      </c>
      <c r="B44">
        <v>13</v>
      </c>
      <c r="C44" t="s">
        <v>114</v>
      </c>
      <c r="D44" t="s">
        <v>124</v>
      </c>
    </row>
    <row r="45" spans="1:4" x14ac:dyDescent="0.2">
      <c r="A45" t="s">
        <v>37</v>
      </c>
      <c r="B45">
        <v>12</v>
      </c>
      <c r="C45" t="s">
        <v>114</v>
      </c>
      <c r="D45" t="s">
        <v>124</v>
      </c>
    </row>
    <row r="46" spans="1:4" x14ac:dyDescent="0.2">
      <c r="A46" t="s">
        <v>38</v>
      </c>
      <c r="B46">
        <v>1</v>
      </c>
      <c r="C46" t="s">
        <v>114</v>
      </c>
      <c r="D46" t="s">
        <v>132</v>
      </c>
    </row>
    <row r="47" spans="1:4" x14ac:dyDescent="0.2">
      <c r="A47" t="s">
        <v>39</v>
      </c>
      <c r="B47">
        <v>1</v>
      </c>
      <c r="C47" t="s">
        <v>114</v>
      </c>
      <c r="D47" t="s">
        <v>128</v>
      </c>
    </row>
    <row r="48" spans="1:4" x14ac:dyDescent="0.2">
      <c r="A48" t="s">
        <v>41</v>
      </c>
      <c r="B48">
        <v>4</v>
      </c>
      <c r="C48" t="s">
        <v>114</v>
      </c>
      <c r="D48" t="s">
        <v>126</v>
      </c>
    </row>
    <row r="49" spans="1:4" x14ac:dyDescent="0.2">
      <c r="A49" t="s">
        <v>40</v>
      </c>
      <c r="B49">
        <v>1</v>
      </c>
      <c r="C49" t="s">
        <v>114</v>
      </c>
      <c r="D49" t="s">
        <v>133</v>
      </c>
    </row>
    <row r="50" spans="1:4" x14ac:dyDescent="0.2">
      <c r="A50" t="s">
        <v>62</v>
      </c>
      <c r="B50">
        <v>1</v>
      </c>
      <c r="C50" t="s">
        <v>114</v>
      </c>
      <c r="D50" t="s">
        <v>127</v>
      </c>
    </row>
    <row r="51" spans="1:4" x14ac:dyDescent="0.2">
      <c r="A51" t="s">
        <v>42</v>
      </c>
      <c r="B51">
        <v>4</v>
      </c>
      <c r="C51" t="s">
        <v>114</v>
      </c>
      <c r="D51" t="s">
        <v>122</v>
      </c>
    </row>
    <row r="52" spans="1:4" x14ac:dyDescent="0.2">
      <c r="A52" t="s">
        <v>43</v>
      </c>
      <c r="B52">
        <v>5</v>
      </c>
      <c r="C52" t="s">
        <v>114</v>
      </c>
      <c r="D52" t="s">
        <v>140</v>
      </c>
    </row>
    <row r="53" spans="1:4" x14ac:dyDescent="0.2">
      <c r="A53" t="s">
        <v>63</v>
      </c>
      <c r="B53">
        <v>1</v>
      </c>
      <c r="C53" t="s">
        <v>114</v>
      </c>
      <c r="D53" t="s">
        <v>120</v>
      </c>
    </row>
    <row r="54" spans="1:4" x14ac:dyDescent="0.2">
      <c r="A54" t="s">
        <v>44</v>
      </c>
      <c r="B54">
        <v>9</v>
      </c>
      <c r="C54" t="s">
        <v>114</v>
      </c>
      <c r="D54" t="s">
        <v>127</v>
      </c>
    </row>
    <row r="55" spans="1:4" x14ac:dyDescent="0.2">
      <c r="A55" t="s">
        <v>45</v>
      </c>
      <c r="B55">
        <v>5</v>
      </c>
      <c r="C55" t="s">
        <v>114</v>
      </c>
      <c r="D55" t="s">
        <v>126</v>
      </c>
    </row>
    <row r="56" spans="1:4" x14ac:dyDescent="0.2">
      <c r="A56" t="s">
        <v>46</v>
      </c>
      <c r="B56">
        <v>2</v>
      </c>
      <c r="C56" t="s">
        <v>114</v>
      </c>
      <c r="D56" t="s">
        <v>123</v>
      </c>
    </row>
    <row r="57" spans="1:4" x14ac:dyDescent="0.2">
      <c r="A57" t="s">
        <v>47</v>
      </c>
      <c r="B57">
        <v>4</v>
      </c>
      <c r="C57" t="s">
        <v>114</v>
      </c>
      <c r="D57" t="s">
        <v>126</v>
      </c>
    </row>
    <row r="58" spans="1:4" x14ac:dyDescent="0.2">
      <c r="A58" t="s">
        <v>48</v>
      </c>
      <c r="B58">
        <v>3</v>
      </c>
      <c r="C58" t="s">
        <v>114</v>
      </c>
      <c r="D58" t="s">
        <v>123</v>
      </c>
    </row>
    <row r="59" spans="1:4" x14ac:dyDescent="0.2">
      <c r="A59" t="s">
        <v>49</v>
      </c>
      <c r="B59">
        <v>6</v>
      </c>
      <c r="C59" t="s">
        <v>114</v>
      </c>
      <c r="D59" t="s">
        <v>123</v>
      </c>
    </row>
    <row r="60" spans="1:4" x14ac:dyDescent="0.2">
      <c r="A60" t="s">
        <v>64</v>
      </c>
      <c r="B60">
        <v>4</v>
      </c>
      <c r="C60" t="s">
        <v>114</v>
      </c>
      <c r="D60" t="s">
        <v>126</v>
      </c>
    </row>
    <row r="61" spans="1:4" x14ac:dyDescent="0.2">
      <c r="A61" t="s">
        <v>2</v>
      </c>
      <c r="B61">
        <v>1</v>
      </c>
      <c r="C61" t="s">
        <v>115</v>
      </c>
      <c r="D61" t="s">
        <v>120</v>
      </c>
    </row>
    <row r="62" spans="1:4" x14ac:dyDescent="0.2">
      <c r="A62" t="s">
        <v>3</v>
      </c>
      <c r="B62">
        <v>3</v>
      </c>
      <c r="C62" t="s">
        <v>115</v>
      </c>
      <c r="D62" t="s">
        <v>121</v>
      </c>
    </row>
    <row r="63" spans="1:4" x14ac:dyDescent="0.2">
      <c r="A63" t="s">
        <v>4</v>
      </c>
      <c r="B63">
        <v>2</v>
      </c>
      <c r="C63" t="s">
        <v>115</v>
      </c>
      <c r="D63" t="s">
        <v>122</v>
      </c>
    </row>
    <row r="64" spans="1:4" x14ac:dyDescent="0.2">
      <c r="A64" t="s">
        <v>5</v>
      </c>
      <c r="B64">
        <v>3</v>
      </c>
      <c r="C64" t="s">
        <v>115</v>
      </c>
      <c r="D64" t="s">
        <v>123</v>
      </c>
    </row>
    <row r="65" spans="1:4" x14ac:dyDescent="0.2">
      <c r="A65" t="s">
        <v>6</v>
      </c>
      <c r="B65">
        <v>3</v>
      </c>
      <c r="C65" t="s">
        <v>115</v>
      </c>
      <c r="D65" t="s">
        <v>124</v>
      </c>
    </row>
    <row r="66" spans="1:4" x14ac:dyDescent="0.2">
      <c r="A66" t="s">
        <v>7</v>
      </c>
      <c r="B66">
        <v>2</v>
      </c>
      <c r="C66" t="s">
        <v>115</v>
      </c>
      <c r="D66" t="s">
        <v>123</v>
      </c>
    </row>
    <row r="67" spans="1:4" x14ac:dyDescent="0.2">
      <c r="A67" t="s">
        <v>8</v>
      </c>
      <c r="B67">
        <v>2</v>
      </c>
      <c r="C67" t="s">
        <v>115</v>
      </c>
      <c r="D67" t="s">
        <v>129</v>
      </c>
    </row>
    <row r="68" spans="1:4" x14ac:dyDescent="0.2">
      <c r="A68" t="s">
        <v>50</v>
      </c>
      <c r="B68">
        <v>1</v>
      </c>
      <c r="C68" t="s">
        <v>115</v>
      </c>
      <c r="D68" t="s">
        <v>123</v>
      </c>
    </row>
    <row r="69" spans="1:4" x14ac:dyDescent="0.2">
      <c r="A69" t="s">
        <v>9</v>
      </c>
      <c r="B69">
        <v>6</v>
      </c>
      <c r="C69" t="s">
        <v>115</v>
      </c>
      <c r="D69" t="s">
        <v>123</v>
      </c>
    </row>
    <row r="70" spans="1:4" x14ac:dyDescent="0.2">
      <c r="A70" t="s">
        <v>10</v>
      </c>
      <c r="B70">
        <v>25</v>
      </c>
      <c r="C70" t="s">
        <v>115</v>
      </c>
      <c r="D70" t="s">
        <v>122</v>
      </c>
    </row>
    <row r="71" spans="1:4" x14ac:dyDescent="0.2">
      <c r="A71" t="s">
        <v>11</v>
      </c>
      <c r="B71">
        <v>39</v>
      </c>
      <c r="C71" t="s">
        <v>115</v>
      </c>
      <c r="D71" t="s">
        <v>127</v>
      </c>
    </row>
    <row r="72" spans="1:4" x14ac:dyDescent="0.2">
      <c r="A72" t="s">
        <v>12</v>
      </c>
      <c r="B72">
        <v>2</v>
      </c>
      <c r="C72" t="s">
        <v>115</v>
      </c>
      <c r="D72" t="s">
        <v>126</v>
      </c>
    </row>
    <row r="73" spans="1:4" x14ac:dyDescent="0.2">
      <c r="A73" t="s">
        <v>13</v>
      </c>
      <c r="B73">
        <v>3</v>
      </c>
      <c r="C73" t="s">
        <v>115</v>
      </c>
      <c r="D73" t="s">
        <v>126</v>
      </c>
    </row>
    <row r="74" spans="1:4" x14ac:dyDescent="0.2">
      <c r="A74" t="s">
        <v>14</v>
      </c>
      <c r="B74">
        <v>1</v>
      </c>
      <c r="C74" t="s">
        <v>115</v>
      </c>
      <c r="D74" t="s">
        <v>127</v>
      </c>
    </row>
    <row r="75" spans="1:4" x14ac:dyDescent="0.2">
      <c r="A75" t="s">
        <v>16</v>
      </c>
      <c r="B75">
        <v>1</v>
      </c>
      <c r="C75" t="s">
        <v>115</v>
      </c>
      <c r="D75" t="s">
        <v>122</v>
      </c>
    </row>
    <row r="76" spans="1:4" x14ac:dyDescent="0.2">
      <c r="A76" t="s">
        <v>17</v>
      </c>
      <c r="B76">
        <v>5</v>
      </c>
      <c r="C76" t="s">
        <v>115</v>
      </c>
      <c r="D76" t="s">
        <v>123</v>
      </c>
    </row>
    <row r="77" spans="1:4" x14ac:dyDescent="0.2">
      <c r="A77" t="s">
        <v>18</v>
      </c>
      <c r="B77">
        <v>2</v>
      </c>
      <c r="C77" t="s">
        <v>115</v>
      </c>
      <c r="D77" t="s">
        <v>129</v>
      </c>
    </row>
    <row r="78" spans="1:4" x14ac:dyDescent="0.2">
      <c r="A78" t="s">
        <v>19</v>
      </c>
      <c r="B78">
        <v>4</v>
      </c>
      <c r="C78" t="s">
        <v>115</v>
      </c>
      <c r="D78" t="s">
        <v>120</v>
      </c>
    </row>
    <row r="79" spans="1:4" x14ac:dyDescent="0.2">
      <c r="A79" t="s">
        <v>20</v>
      </c>
      <c r="B79">
        <v>4</v>
      </c>
      <c r="C79" t="s">
        <v>115</v>
      </c>
      <c r="D79" t="s">
        <v>120</v>
      </c>
    </row>
    <row r="80" spans="1:4" x14ac:dyDescent="0.2">
      <c r="A80" t="s">
        <v>21</v>
      </c>
      <c r="B80">
        <v>6</v>
      </c>
      <c r="C80" t="s">
        <v>115</v>
      </c>
      <c r="D80" t="s">
        <v>126</v>
      </c>
    </row>
    <row r="81" spans="1:4" x14ac:dyDescent="0.2">
      <c r="A81" t="s">
        <v>22</v>
      </c>
      <c r="B81">
        <v>1</v>
      </c>
      <c r="C81" t="s">
        <v>115</v>
      </c>
      <c r="D81" t="s">
        <v>130</v>
      </c>
    </row>
    <row r="82" spans="1:4" x14ac:dyDescent="0.2">
      <c r="A82" t="s">
        <v>23</v>
      </c>
      <c r="B82">
        <v>3</v>
      </c>
      <c r="C82" t="s">
        <v>115</v>
      </c>
      <c r="D82" t="s">
        <v>123</v>
      </c>
    </row>
    <row r="83" spans="1:4" x14ac:dyDescent="0.2">
      <c r="A83" t="s">
        <v>24</v>
      </c>
      <c r="B83">
        <v>1</v>
      </c>
      <c r="C83" t="s">
        <v>115</v>
      </c>
      <c r="D83" t="s">
        <v>134</v>
      </c>
    </row>
    <row r="84" spans="1:4" x14ac:dyDescent="0.2">
      <c r="A84" t="s">
        <v>25</v>
      </c>
      <c r="B84">
        <v>4</v>
      </c>
      <c r="C84" t="s">
        <v>115</v>
      </c>
      <c r="D84" t="s">
        <v>134</v>
      </c>
    </row>
    <row r="85" spans="1:4" x14ac:dyDescent="0.2">
      <c r="A85" t="s">
        <v>26</v>
      </c>
      <c r="B85">
        <v>2</v>
      </c>
      <c r="C85" t="s">
        <v>115</v>
      </c>
      <c r="D85" t="s">
        <v>123</v>
      </c>
    </row>
    <row r="86" spans="1:4" x14ac:dyDescent="0.2">
      <c r="A86" t="s">
        <v>27</v>
      </c>
      <c r="B86">
        <v>16</v>
      </c>
      <c r="C86" t="s">
        <v>115</v>
      </c>
      <c r="D86" t="s">
        <v>135</v>
      </c>
    </row>
    <row r="87" spans="1:4" x14ac:dyDescent="0.2">
      <c r="A87" t="s">
        <v>28</v>
      </c>
      <c r="B87">
        <v>1</v>
      </c>
      <c r="C87" t="s">
        <v>115</v>
      </c>
      <c r="D87" t="s">
        <v>123</v>
      </c>
    </row>
    <row r="88" spans="1:4" x14ac:dyDescent="0.2">
      <c r="A88" t="s">
        <v>29</v>
      </c>
      <c r="B88">
        <v>10</v>
      </c>
      <c r="C88" t="s">
        <v>115</v>
      </c>
      <c r="D88" t="s">
        <v>136</v>
      </c>
    </row>
    <row r="89" spans="1:4" x14ac:dyDescent="0.2">
      <c r="A89" t="s">
        <v>30</v>
      </c>
      <c r="B89">
        <v>4</v>
      </c>
      <c r="C89" t="s">
        <v>115</v>
      </c>
      <c r="D89" t="s">
        <v>126</v>
      </c>
    </row>
    <row r="90" spans="1:4" x14ac:dyDescent="0.2">
      <c r="A90" t="s">
        <v>31</v>
      </c>
      <c r="B90">
        <v>2</v>
      </c>
      <c r="C90" t="s">
        <v>115</v>
      </c>
      <c r="D90" t="s">
        <v>126</v>
      </c>
    </row>
    <row r="91" spans="1:4" x14ac:dyDescent="0.2">
      <c r="A91" t="s">
        <v>32</v>
      </c>
      <c r="B91">
        <v>7</v>
      </c>
      <c r="C91" t="s">
        <v>115</v>
      </c>
      <c r="D91" t="s">
        <v>120</v>
      </c>
    </row>
    <row r="92" spans="1:4" x14ac:dyDescent="0.2">
      <c r="A92" t="s">
        <v>33</v>
      </c>
      <c r="B92">
        <v>5</v>
      </c>
      <c r="C92" t="s">
        <v>115</v>
      </c>
      <c r="D92" t="s">
        <v>123</v>
      </c>
    </row>
    <row r="93" spans="1:4" x14ac:dyDescent="0.2">
      <c r="A93" t="s">
        <v>34</v>
      </c>
      <c r="B93">
        <v>4</v>
      </c>
      <c r="C93" t="s">
        <v>115</v>
      </c>
      <c r="D93" t="s">
        <v>130</v>
      </c>
    </row>
    <row r="94" spans="1:4" x14ac:dyDescent="0.2">
      <c r="A94" t="s">
        <v>35</v>
      </c>
      <c r="B94">
        <v>24</v>
      </c>
      <c r="C94" t="s">
        <v>115</v>
      </c>
      <c r="D94" t="s">
        <v>129</v>
      </c>
    </row>
    <row r="95" spans="1:4" x14ac:dyDescent="0.2">
      <c r="A95" t="s">
        <v>36</v>
      </c>
      <c r="B95">
        <v>7</v>
      </c>
      <c r="C95" t="s">
        <v>115</v>
      </c>
      <c r="D95" t="s">
        <v>124</v>
      </c>
    </row>
    <row r="96" spans="1:4" x14ac:dyDescent="0.2">
      <c r="A96" t="s">
        <v>37</v>
      </c>
      <c r="B96">
        <v>7</v>
      </c>
      <c r="C96" t="s">
        <v>115</v>
      </c>
      <c r="D96" t="s">
        <v>124</v>
      </c>
    </row>
    <row r="97" spans="1:4" x14ac:dyDescent="0.2">
      <c r="A97" t="s">
        <v>38</v>
      </c>
      <c r="B97">
        <v>1</v>
      </c>
      <c r="C97" t="s">
        <v>115</v>
      </c>
      <c r="D97" t="s">
        <v>132</v>
      </c>
    </row>
    <row r="98" spans="1:4" x14ac:dyDescent="0.2">
      <c r="A98" t="s">
        <v>39</v>
      </c>
      <c r="B98">
        <v>1</v>
      </c>
      <c r="C98" t="s">
        <v>115</v>
      </c>
      <c r="D98" t="s">
        <v>128</v>
      </c>
    </row>
    <row r="99" spans="1:4" x14ac:dyDescent="0.2">
      <c r="A99" t="s">
        <v>41</v>
      </c>
      <c r="B99">
        <v>4</v>
      </c>
      <c r="C99" t="s">
        <v>115</v>
      </c>
      <c r="D99" t="s">
        <v>126</v>
      </c>
    </row>
    <row r="100" spans="1:4" x14ac:dyDescent="0.2">
      <c r="A100" t="s">
        <v>40</v>
      </c>
      <c r="B100">
        <v>1</v>
      </c>
      <c r="C100" t="s">
        <v>115</v>
      </c>
      <c r="D100" t="s">
        <v>133</v>
      </c>
    </row>
    <row r="101" spans="1:4" x14ac:dyDescent="0.2">
      <c r="A101" t="s">
        <v>42</v>
      </c>
      <c r="B101">
        <v>4</v>
      </c>
      <c r="C101" t="s">
        <v>115</v>
      </c>
      <c r="D101" t="s">
        <v>122</v>
      </c>
    </row>
    <row r="102" spans="1:4" x14ac:dyDescent="0.2">
      <c r="A102" t="s">
        <v>43</v>
      </c>
      <c r="B102">
        <v>1</v>
      </c>
      <c r="C102" t="s">
        <v>115</v>
      </c>
      <c r="D102" t="s">
        <v>140</v>
      </c>
    </row>
    <row r="103" spans="1:4" x14ac:dyDescent="0.2">
      <c r="A103" t="s">
        <v>44</v>
      </c>
      <c r="B103">
        <v>3</v>
      </c>
      <c r="C103" t="s">
        <v>115</v>
      </c>
      <c r="D103" t="s">
        <v>127</v>
      </c>
    </row>
    <row r="104" spans="1:4" x14ac:dyDescent="0.2">
      <c r="A104" t="s">
        <v>45</v>
      </c>
      <c r="B104">
        <v>4</v>
      </c>
      <c r="C104" t="s">
        <v>115</v>
      </c>
      <c r="D104" t="s">
        <v>126</v>
      </c>
    </row>
    <row r="105" spans="1:4" x14ac:dyDescent="0.2">
      <c r="A105" t="s">
        <v>46</v>
      </c>
      <c r="B105">
        <v>1</v>
      </c>
      <c r="C105" t="s">
        <v>115</v>
      </c>
      <c r="D105" t="s">
        <v>123</v>
      </c>
    </row>
    <row r="106" spans="1:4" x14ac:dyDescent="0.2">
      <c r="A106" t="s">
        <v>47</v>
      </c>
      <c r="B106">
        <v>4</v>
      </c>
      <c r="C106" t="s">
        <v>115</v>
      </c>
      <c r="D106" t="s">
        <v>126</v>
      </c>
    </row>
    <row r="107" spans="1:4" x14ac:dyDescent="0.2">
      <c r="A107" t="s">
        <v>48</v>
      </c>
      <c r="B107">
        <v>1</v>
      </c>
      <c r="C107" t="s">
        <v>115</v>
      </c>
      <c r="D107" t="s">
        <v>123</v>
      </c>
    </row>
    <row r="108" spans="1:4" x14ac:dyDescent="0.2">
      <c r="A108" t="s">
        <v>49</v>
      </c>
      <c r="B108">
        <v>2</v>
      </c>
      <c r="C108" t="s">
        <v>115</v>
      </c>
      <c r="D108" t="s">
        <v>123</v>
      </c>
    </row>
    <row r="109" spans="1:4" x14ac:dyDescent="0.2">
      <c r="A109" t="s">
        <v>2</v>
      </c>
      <c r="B109">
        <v>22</v>
      </c>
      <c r="C109" t="s">
        <v>116</v>
      </c>
      <c r="D109" t="s">
        <v>120</v>
      </c>
    </row>
    <row r="110" spans="1:4" x14ac:dyDescent="0.2">
      <c r="A110" t="s">
        <v>3</v>
      </c>
      <c r="B110">
        <v>65</v>
      </c>
      <c r="C110" t="s">
        <v>116</v>
      </c>
      <c r="D110" t="s">
        <v>121</v>
      </c>
    </row>
    <row r="111" spans="1:4" x14ac:dyDescent="0.2">
      <c r="A111" t="s">
        <v>4</v>
      </c>
      <c r="B111">
        <v>2</v>
      </c>
      <c r="C111" t="s">
        <v>116</v>
      </c>
      <c r="D111" t="s">
        <v>122</v>
      </c>
    </row>
    <row r="112" spans="1:4" x14ac:dyDescent="0.2">
      <c r="A112" t="s">
        <v>5</v>
      </c>
      <c r="B112">
        <v>25</v>
      </c>
      <c r="C112" t="s">
        <v>116</v>
      </c>
      <c r="D112" t="s">
        <v>123</v>
      </c>
    </row>
    <row r="113" spans="1:4" x14ac:dyDescent="0.2">
      <c r="A113" t="s">
        <v>105</v>
      </c>
      <c r="B113">
        <v>1</v>
      </c>
      <c r="C113" t="s">
        <v>116</v>
      </c>
      <c r="D113" t="s">
        <v>120</v>
      </c>
    </row>
    <row r="114" spans="1:4" x14ac:dyDescent="0.2">
      <c r="A114" t="s">
        <v>6</v>
      </c>
      <c r="B114">
        <v>18</v>
      </c>
      <c r="C114" t="s">
        <v>116</v>
      </c>
      <c r="D114" t="s">
        <v>124</v>
      </c>
    </row>
    <row r="115" spans="1:4" x14ac:dyDescent="0.2">
      <c r="A115" t="s">
        <v>107</v>
      </c>
      <c r="B115">
        <v>8</v>
      </c>
      <c r="C115" t="s">
        <v>116</v>
      </c>
      <c r="D115" t="s">
        <v>127</v>
      </c>
    </row>
    <row r="116" spans="1:4" x14ac:dyDescent="0.2">
      <c r="A116" t="s">
        <v>7</v>
      </c>
      <c r="B116">
        <v>27</v>
      </c>
      <c r="C116" t="s">
        <v>116</v>
      </c>
      <c r="D116" t="s">
        <v>123</v>
      </c>
    </row>
    <row r="117" spans="1:4" x14ac:dyDescent="0.2">
      <c r="A117" t="s">
        <v>51</v>
      </c>
      <c r="B117">
        <v>18</v>
      </c>
      <c r="C117" t="s">
        <v>116</v>
      </c>
      <c r="D117" t="s">
        <v>123</v>
      </c>
    </row>
    <row r="118" spans="1:4" x14ac:dyDescent="0.2">
      <c r="A118" t="s">
        <v>67</v>
      </c>
      <c r="B118">
        <v>9</v>
      </c>
      <c r="C118" t="s">
        <v>116</v>
      </c>
      <c r="D118" t="s">
        <v>126</v>
      </c>
    </row>
    <row r="119" spans="1:4" x14ac:dyDescent="0.2">
      <c r="A119" t="s">
        <v>68</v>
      </c>
      <c r="B119">
        <v>6</v>
      </c>
      <c r="C119" t="s">
        <v>116</v>
      </c>
      <c r="D119" t="s">
        <v>127</v>
      </c>
    </row>
    <row r="120" spans="1:4" x14ac:dyDescent="0.2">
      <c r="A120" t="s">
        <v>69</v>
      </c>
      <c r="B120">
        <v>1</v>
      </c>
      <c r="C120" t="s">
        <v>116</v>
      </c>
      <c r="D120" t="s">
        <v>128</v>
      </c>
    </row>
    <row r="121" spans="1:4" x14ac:dyDescent="0.2">
      <c r="A121" t="s">
        <v>8</v>
      </c>
      <c r="B121">
        <v>15</v>
      </c>
      <c r="C121" t="s">
        <v>116</v>
      </c>
      <c r="D121" t="s">
        <v>129</v>
      </c>
    </row>
    <row r="122" spans="1:4" x14ac:dyDescent="0.2">
      <c r="A122" t="s">
        <v>50</v>
      </c>
      <c r="B122">
        <v>12</v>
      </c>
      <c r="C122" t="s">
        <v>116</v>
      </c>
      <c r="D122" t="s">
        <v>123</v>
      </c>
    </row>
    <row r="123" spans="1:4" x14ac:dyDescent="0.2">
      <c r="A123" t="s">
        <v>106</v>
      </c>
      <c r="B123">
        <v>1</v>
      </c>
      <c r="C123" t="s">
        <v>116</v>
      </c>
      <c r="D123" t="s">
        <v>122</v>
      </c>
    </row>
    <row r="124" spans="1:4" x14ac:dyDescent="0.2">
      <c r="A124" t="s">
        <v>70</v>
      </c>
      <c r="B124">
        <v>4</v>
      </c>
      <c r="C124" t="s">
        <v>116</v>
      </c>
      <c r="D124" t="s">
        <v>128</v>
      </c>
    </row>
    <row r="125" spans="1:4" x14ac:dyDescent="0.2">
      <c r="A125" t="s">
        <v>9</v>
      </c>
      <c r="B125">
        <v>104</v>
      </c>
      <c r="C125" t="s">
        <v>116</v>
      </c>
      <c r="D125" t="s">
        <v>123</v>
      </c>
    </row>
    <row r="126" spans="1:4" x14ac:dyDescent="0.2">
      <c r="A126" t="s">
        <v>10</v>
      </c>
      <c r="B126">
        <v>172</v>
      </c>
      <c r="C126" t="s">
        <v>116</v>
      </c>
      <c r="D126" t="s">
        <v>122</v>
      </c>
    </row>
    <row r="127" spans="1:4" x14ac:dyDescent="0.2">
      <c r="A127" t="s">
        <v>11</v>
      </c>
      <c r="B127">
        <v>236</v>
      </c>
      <c r="C127" t="s">
        <v>116</v>
      </c>
      <c r="D127" t="s">
        <v>127</v>
      </c>
    </row>
    <row r="128" spans="1:4" x14ac:dyDescent="0.2">
      <c r="A128" t="s">
        <v>71</v>
      </c>
      <c r="B128">
        <v>1</v>
      </c>
      <c r="C128" t="s">
        <v>116</v>
      </c>
      <c r="D128" t="s">
        <v>127</v>
      </c>
    </row>
    <row r="129" spans="1:4" x14ac:dyDescent="0.2">
      <c r="A129" t="s">
        <v>12</v>
      </c>
      <c r="B129">
        <v>2</v>
      </c>
      <c r="C129" t="s">
        <v>116</v>
      </c>
      <c r="D129" t="s">
        <v>126</v>
      </c>
    </row>
    <row r="130" spans="1:4" x14ac:dyDescent="0.2">
      <c r="A130" t="s">
        <v>108</v>
      </c>
      <c r="B130">
        <v>1</v>
      </c>
      <c r="C130" t="s">
        <v>116</v>
      </c>
      <c r="D130" t="s">
        <v>120</v>
      </c>
    </row>
    <row r="131" spans="1:4" x14ac:dyDescent="0.2">
      <c r="A131" t="s">
        <v>13</v>
      </c>
      <c r="B131">
        <v>8</v>
      </c>
      <c r="C131" t="s">
        <v>116</v>
      </c>
      <c r="D131" t="s">
        <v>126</v>
      </c>
    </row>
    <row r="132" spans="1:4" x14ac:dyDescent="0.2">
      <c r="A132" t="s">
        <v>14</v>
      </c>
      <c r="B132">
        <v>23</v>
      </c>
      <c r="C132" t="s">
        <v>116</v>
      </c>
      <c r="D132" t="s">
        <v>127</v>
      </c>
    </row>
    <row r="133" spans="1:4" x14ac:dyDescent="0.2">
      <c r="A133" t="s">
        <v>15</v>
      </c>
      <c r="B133">
        <v>7</v>
      </c>
      <c r="C133" t="s">
        <v>116</v>
      </c>
      <c r="D133" t="s">
        <v>130</v>
      </c>
    </row>
    <row r="134" spans="1:4" x14ac:dyDescent="0.2">
      <c r="A134" t="s">
        <v>72</v>
      </c>
      <c r="B134">
        <v>5</v>
      </c>
      <c r="C134" t="s">
        <v>116</v>
      </c>
      <c r="D134" t="s">
        <v>122</v>
      </c>
    </row>
    <row r="135" spans="1:4" x14ac:dyDescent="0.2">
      <c r="A135" t="s">
        <v>73</v>
      </c>
      <c r="B135">
        <v>2</v>
      </c>
      <c r="C135" t="s">
        <v>116</v>
      </c>
      <c r="D135" t="s">
        <v>122</v>
      </c>
    </row>
    <row r="136" spans="1:4" x14ac:dyDescent="0.2">
      <c r="A136" t="s">
        <v>52</v>
      </c>
      <c r="B136">
        <v>85</v>
      </c>
      <c r="C136" t="s">
        <v>116</v>
      </c>
      <c r="D136" t="s">
        <v>131</v>
      </c>
    </row>
    <row r="137" spans="1:4" x14ac:dyDescent="0.2">
      <c r="A137" t="s">
        <v>16</v>
      </c>
      <c r="B137">
        <v>3</v>
      </c>
      <c r="C137" t="s">
        <v>116</v>
      </c>
      <c r="D137" t="s">
        <v>122</v>
      </c>
    </row>
    <row r="138" spans="1:4" x14ac:dyDescent="0.2">
      <c r="A138" t="s">
        <v>74</v>
      </c>
      <c r="B138">
        <v>5</v>
      </c>
      <c r="C138" t="s">
        <v>116</v>
      </c>
      <c r="D138" t="s">
        <v>127</v>
      </c>
    </row>
    <row r="139" spans="1:4" x14ac:dyDescent="0.2">
      <c r="A139" t="s">
        <v>109</v>
      </c>
      <c r="B139">
        <v>1</v>
      </c>
      <c r="C139" t="s">
        <v>116</v>
      </c>
      <c r="D139" t="s">
        <v>129</v>
      </c>
    </row>
    <row r="140" spans="1:4" x14ac:dyDescent="0.2">
      <c r="A140" t="s">
        <v>75</v>
      </c>
      <c r="B140">
        <v>25</v>
      </c>
      <c r="C140" t="s">
        <v>116</v>
      </c>
      <c r="D140" t="s">
        <v>132</v>
      </c>
    </row>
    <row r="141" spans="1:4" x14ac:dyDescent="0.2">
      <c r="A141" t="s">
        <v>76</v>
      </c>
      <c r="B141">
        <v>6</v>
      </c>
      <c r="C141" t="s">
        <v>116</v>
      </c>
      <c r="D141" t="s">
        <v>123</v>
      </c>
    </row>
    <row r="142" spans="1:4" x14ac:dyDescent="0.2">
      <c r="A142" t="s">
        <v>17</v>
      </c>
      <c r="B142">
        <v>32</v>
      </c>
      <c r="C142" t="s">
        <v>116</v>
      </c>
      <c r="D142" t="s">
        <v>123</v>
      </c>
    </row>
    <row r="143" spans="1:4" x14ac:dyDescent="0.2">
      <c r="A143" t="s">
        <v>77</v>
      </c>
      <c r="B143">
        <v>3</v>
      </c>
      <c r="C143" t="s">
        <v>116</v>
      </c>
      <c r="D143" t="s">
        <v>123</v>
      </c>
    </row>
    <row r="144" spans="1:4" x14ac:dyDescent="0.2">
      <c r="A144" t="s">
        <v>78</v>
      </c>
      <c r="B144">
        <v>4</v>
      </c>
      <c r="C144" t="s">
        <v>116</v>
      </c>
      <c r="D144" t="s">
        <v>123</v>
      </c>
    </row>
    <row r="145" spans="1:4" x14ac:dyDescent="0.2">
      <c r="A145" t="s">
        <v>18</v>
      </c>
      <c r="B145">
        <v>9</v>
      </c>
      <c r="C145" t="s">
        <v>116</v>
      </c>
      <c r="D145" t="s">
        <v>129</v>
      </c>
    </row>
    <row r="146" spans="1:4" x14ac:dyDescent="0.2">
      <c r="A146" t="s">
        <v>19</v>
      </c>
      <c r="B146">
        <v>15</v>
      </c>
      <c r="C146" t="s">
        <v>116</v>
      </c>
      <c r="D146" t="s">
        <v>120</v>
      </c>
    </row>
    <row r="147" spans="1:4" x14ac:dyDescent="0.2">
      <c r="A147" t="s">
        <v>80</v>
      </c>
      <c r="B147">
        <v>15</v>
      </c>
      <c r="C147" t="s">
        <v>116</v>
      </c>
      <c r="D147" t="s">
        <v>120</v>
      </c>
    </row>
    <row r="148" spans="1:4" x14ac:dyDescent="0.2">
      <c r="A148" t="s">
        <v>20</v>
      </c>
      <c r="B148">
        <v>23</v>
      </c>
      <c r="C148" t="s">
        <v>116</v>
      </c>
      <c r="D148" t="s">
        <v>120</v>
      </c>
    </row>
    <row r="149" spans="1:4" x14ac:dyDescent="0.2">
      <c r="A149" t="s">
        <v>110</v>
      </c>
      <c r="B149">
        <v>1</v>
      </c>
      <c r="C149" t="s">
        <v>116</v>
      </c>
      <c r="D149" t="s">
        <v>127</v>
      </c>
    </row>
    <row r="150" spans="1:4" x14ac:dyDescent="0.2">
      <c r="A150" t="s">
        <v>21</v>
      </c>
      <c r="B150">
        <v>16</v>
      </c>
      <c r="C150" t="s">
        <v>116</v>
      </c>
      <c r="D150" t="s">
        <v>126</v>
      </c>
    </row>
    <row r="151" spans="1:4" x14ac:dyDescent="0.2">
      <c r="A151" t="s">
        <v>53</v>
      </c>
      <c r="B151">
        <v>13</v>
      </c>
      <c r="C151" t="s">
        <v>116</v>
      </c>
      <c r="D151" t="s">
        <v>130</v>
      </c>
    </row>
    <row r="152" spans="1:4" x14ac:dyDescent="0.2">
      <c r="A152" t="s">
        <v>22</v>
      </c>
      <c r="B152">
        <v>10</v>
      </c>
      <c r="C152" t="s">
        <v>116</v>
      </c>
      <c r="D152" t="s">
        <v>130</v>
      </c>
    </row>
    <row r="153" spans="1:4" x14ac:dyDescent="0.2">
      <c r="A153" t="s">
        <v>54</v>
      </c>
      <c r="B153">
        <v>6</v>
      </c>
      <c r="C153" t="s">
        <v>116</v>
      </c>
      <c r="D153" t="s">
        <v>127</v>
      </c>
    </row>
    <row r="154" spans="1:4" x14ac:dyDescent="0.2">
      <c r="A154" t="s">
        <v>23</v>
      </c>
      <c r="B154">
        <v>12</v>
      </c>
      <c r="C154" t="s">
        <v>116</v>
      </c>
      <c r="D154" t="s">
        <v>123</v>
      </c>
    </row>
    <row r="155" spans="1:4" x14ac:dyDescent="0.2">
      <c r="A155" t="s">
        <v>24</v>
      </c>
      <c r="B155">
        <v>10</v>
      </c>
      <c r="C155" t="s">
        <v>116</v>
      </c>
      <c r="D155" t="s">
        <v>134</v>
      </c>
    </row>
    <row r="156" spans="1:4" x14ac:dyDescent="0.2">
      <c r="A156" t="s">
        <v>25</v>
      </c>
      <c r="B156">
        <v>18</v>
      </c>
      <c r="C156" t="s">
        <v>116</v>
      </c>
      <c r="D156" t="s">
        <v>134</v>
      </c>
    </row>
    <row r="157" spans="1:4" x14ac:dyDescent="0.2">
      <c r="A157" t="s">
        <v>26</v>
      </c>
      <c r="B157">
        <v>29</v>
      </c>
      <c r="C157" t="s">
        <v>116</v>
      </c>
      <c r="D157" t="s">
        <v>123</v>
      </c>
    </row>
    <row r="158" spans="1:4" x14ac:dyDescent="0.2">
      <c r="A158" t="s">
        <v>81</v>
      </c>
      <c r="B158">
        <v>25</v>
      </c>
      <c r="C158" t="s">
        <v>116</v>
      </c>
      <c r="D158" t="s">
        <v>132</v>
      </c>
    </row>
    <row r="159" spans="1:4" x14ac:dyDescent="0.2">
      <c r="A159" t="s">
        <v>82</v>
      </c>
      <c r="B159">
        <v>25</v>
      </c>
      <c r="C159" t="s">
        <v>116</v>
      </c>
      <c r="D159" t="s">
        <v>130</v>
      </c>
    </row>
    <row r="160" spans="1:4" x14ac:dyDescent="0.2">
      <c r="A160" t="s">
        <v>83</v>
      </c>
      <c r="B160">
        <v>16</v>
      </c>
      <c r="C160" t="s">
        <v>116</v>
      </c>
      <c r="D160" t="s">
        <v>123</v>
      </c>
    </row>
    <row r="161" spans="1:4" x14ac:dyDescent="0.2">
      <c r="A161" t="s">
        <v>85</v>
      </c>
      <c r="B161">
        <v>6</v>
      </c>
      <c r="C161" t="s">
        <v>116</v>
      </c>
      <c r="D161" t="s">
        <v>129</v>
      </c>
    </row>
    <row r="162" spans="1:4" x14ac:dyDescent="0.2">
      <c r="A162" t="s">
        <v>86</v>
      </c>
      <c r="B162">
        <v>7</v>
      </c>
      <c r="C162" t="s">
        <v>116</v>
      </c>
      <c r="D162" t="s">
        <v>127</v>
      </c>
    </row>
    <row r="163" spans="1:4" x14ac:dyDescent="0.2">
      <c r="A163" t="s">
        <v>27</v>
      </c>
      <c r="B163">
        <v>17</v>
      </c>
      <c r="C163" t="s">
        <v>116</v>
      </c>
      <c r="D163" t="s">
        <v>135</v>
      </c>
    </row>
    <row r="164" spans="1:4" x14ac:dyDescent="0.2">
      <c r="A164" t="s">
        <v>55</v>
      </c>
      <c r="B164">
        <v>11</v>
      </c>
      <c r="C164" t="s">
        <v>116</v>
      </c>
      <c r="D164" t="s">
        <v>123</v>
      </c>
    </row>
    <row r="165" spans="1:4" x14ac:dyDescent="0.2">
      <c r="A165" t="s">
        <v>28</v>
      </c>
      <c r="B165">
        <v>19</v>
      </c>
      <c r="C165" t="s">
        <v>116</v>
      </c>
      <c r="D165" t="s">
        <v>123</v>
      </c>
    </row>
    <row r="166" spans="1:4" x14ac:dyDescent="0.2">
      <c r="A166" t="s">
        <v>56</v>
      </c>
      <c r="B166">
        <v>16</v>
      </c>
      <c r="C166" t="s">
        <v>116</v>
      </c>
      <c r="D166" t="s">
        <v>131</v>
      </c>
    </row>
    <row r="167" spans="1:4" x14ac:dyDescent="0.2">
      <c r="A167" t="s">
        <v>29</v>
      </c>
      <c r="B167">
        <v>178</v>
      </c>
      <c r="C167" t="s">
        <v>116</v>
      </c>
      <c r="D167" t="s">
        <v>136</v>
      </c>
    </row>
    <row r="168" spans="1:4" x14ac:dyDescent="0.2">
      <c r="A168" t="s">
        <v>57</v>
      </c>
      <c r="B168">
        <v>6</v>
      </c>
      <c r="C168" t="s">
        <v>116</v>
      </c>
      <c r="D168" t="s">
        <v>122</v>
      </c>
    </row>
    <row r="169" spans="1:4" x14ac:dyDescent="0.2">
      <c r="A169" t="s">
        <v>88</v>
      </c>
      <c r="B169">
        <v>1</v>
      </c>
      <c r="C169" t="s">
        <v>116</v>
      </c>
      <c r="D169" t="s">
        <v>129</v>
      </c>
    </row>
    <row r="170" spans="1:4" x14ac:dyDescent="0.2">
      <c r="A170" t="s">
        <v>30</v>
      </c>
      <c r="B170">
        <v>17</v>
      </c>
      <c r="C170" t="s">
        <v>116</v>
      </c>
      <c r="D170" t="s">
        <v>126</v>
      </c>
    </row>
    <row r="171" spans="1:4" x14ac:dyDescent="0.2">
      <c r="A171" t="s">
        <v>89</v>
      </c>
      <c r="B171">
        <v>11</v>
      </c>
      <c r="C171" t="s">
        <v>116</v>
      </c>
      <c r="D171" t="s">
        <v>137</v>
      </c>
    </row>
    <row r="172" spans="1:4" x14ac:dyDescent="0.2">
      <c r="A172" t="s">
        <v>58</v>
      </c>
      <c r="B172">
        <v>4</v>
      </c>
      <c r="C172" t="s">
        <v>116</v>
      </c>
      <c r="D172" t="s">
        <v>122</v>
      </c>
    </row>
    <row r="173" spans="1:4" x14ac:dyDescent="0.2">
      <c r="A173" t="s">
        <v>31</v>
      </c>
      <c r="B173">
        <v>12</v>
      </c>
      <c r="C173" t="s">
        <v>116</v>
      </c>
      <c r="D173" t="s">
        <v>126</v>
      </c>
    </row>
    <row r="174" spans="1:4" x14ac:dyDescent="0.2">
      <c r="A174" t="s">
        <v>91</v>
      </c>
      <c r="B174">
        <v>23</v>
      </c>
      <c r="C174" t="s">
        <v>116</v>
      </c>
      <c r="D174" t="s">
        <v>132</v>
      </c>
    </row>
    <row r="175" spans="1:4" x14ac:dyDescent="0.2">
      <c r="A175" t="s">
        <v>32</v>
      </c>
      <c r="B175">
        <v>13</v>
      </c>
      <c r="C175" t="s">
        <v>116</v>
      </c>
      <c r="D175" t="s">
        <v>120</v>
      </c>
    </row>
    <row r="176" spans="1:4" x14ac:dyDescent="0.2">
      <c r="A176" t="s">
        <v>92</v>
      </c>
      <c r="B176">
        <v>5</v>
      </c>
      <c r="C176" t="s">
        <v>116</v>
      </c>
      <c r="D176" t="s">
        <v>130</v>
      </c>
    </row>
    <row r="177" spans="1:4" x14ac:dyDescent="0.2">
      <c r="A177" t="s">
        <v>59</v>
      </c>
      <c r="B177">
        <v>24</v>
      </c>
      <c r="C177" t="s">
        <v>116</v>
      </c>
      <c r="D177" t="s">
        <v>130</v>
      </c>
    </row>
    <row r="178" spans="1:4" x14ac:dyDescent="0.2">
      <c r="A178" t="s">
        <v>93</v>
      </c>
      <c r="B178">
        <v>10</v>
      </c>
      <c r="C178" t="s">
        <v>116</v>
      </c>
      <c r="D178" t="s">
        <v>135</v>
      </c>
    </row>
    <row r="179" spans="1:4" x14ac:dyDescent="0.2">
      <c r="A179" t="s">
        <v>60</v>
      </c>
      <c r="B179">
        <v>12</v>
      </c>
      <c r="C179" t="s">
        <v>116</v>
      </c>
      <c r="D179" t="s">
        <v>123</v>
      </c>
    </row>
    <row r="180" spans="1:4" x14ac:dyDescent="0.2">
      <c r="A180" t="s">
        <v>33</v>
      </c>
      <c r="B180">
        <v>25</v>
      </c>
      <c r="C180" t="s">
        <v>116</v>
      </c>
      <c r="D180" t="s">
        <v>123</v>
      </c>
    </row>
    <row r="181" spans="1:4" x14ac:dyDescent="0.2">
      <c r="A181" t="s">
        <v>111</v>
      </c>
      <c r="B181">
        <v>1</v>
      </c>
      <c r="C181" t="s">
        <v>116</v>
      </c>
      <c r="D181" t="s">
        <v>138</v>
      </c>
    </row>
    <row r="182" spans="1:4" x14ac:dyDescent="0.2">
      <c r="A182" t="s">
        <v>61</v>
      </c>
      <c r="B182">
        <v>3</v>
      </c>
      <c r="C182" t="s">
        <v>116</v>
      </c>
      <c r="D182" t="s">
        <v>138</v>
      </c>
    </row>
    <row r="183" spans="1:4" x14ac:dyDescent="0.2">
      <c r="A183" t="s">
        <v>94</v>
      </c>
      <c r="B183">
        <v>1</v>
      </c>
      <c r="C183" t="s">
        <v>116</v>
      </c>
      <c r="D183" t="s">
        <v>128</v>
      </c>
    </row>
    <row r="184" spans="1:4" x14ac:dyDescent="0.2">
      <c r="A184" t="s">
        <v>34</v>
      </c>
      <c r="B184">
        <v>4</v>
      </c>
      <c r="C184" t="s">
        <v>116</v>
      </c>
      <c r="D184" t="s">
        <v>130</v>
      </c>
    </row>
    <row r="185" spans="1:4" x14ac:dyDescent="0.2">
      <c r="A185" t="s">
        <v>35</v>
      </c>
      <c r="B185">
        <v>30</v>
      </c>
      <c r="C185" t="s">
        <v>116</v>
      </c>
      <c r="D185" t="s">
        <v>129</v>
      </c>
    </row>
    <row r="186" spans="1:4" x14ac:dyDescent="0.2">
      <c r="A186" t="s">
        <v>95</v>
      </c>
      <c r="B186">
        <v>26</v>
      </c>
      <c r="C186" t="s">
        <v>116</v>
      </c>
      <c r="D186" t="s">
        <v>130</v>
      </c>
    </row>
    <row r="187" spans="1:4" x14ac:dyDescent="0.2">
      <c r="A187" t="s">
        <v>36</v>
      </c>
      <c r="B187">
        <v>58</v>
      </c>
      <c r="C187" t="s">
        <v>116</v>
      </c>
      <c r="D187" t="s">
        <v>124</v>
      </c>
    </row>
    <row r="188" spans="1:4" x14ac:dyDescent="0.2">
      <c r="A188" t="s">
        <v>37</v>
      </c>
      <c r="B188">
        <v>24</v>
      </c>
      <c r="C188" t="s">
        <v>116</v>
      </c>
      <c r="D188" t="s">
        <v>124</v>
      </c>
    </row>
    <row r="189" spans="1:4" x14ac:dyDescent="0.2">
      <c r="A189" t="s">
        <v>38</v>
      </c>
      <c r="B189">
        <v>41</v>
      </c>
      <c r="C189" t="s">
        <v>116</v>
      </c>
      <c r="D189" t="s">
        <v>132</v>
      </c>
    </row>
    <row r="190" spans="1:4" x14ac:dyDescent="0.2">
      <c r="A190" t="s">
        <v>39</v>
      </c>
      <c r="B190">
        <v>25</v>
      </c>
      <c r="C190" t="s">
        <v>116</v>
      </c>
      <c r="D190" t="s">
        <v>128</v>
      </c>
    </row>
    <row r="191" spans="1:4" x14ac:dyDescent="0.2">
      <c r="A191" t="s">
        <v>41</v>
      </c>
      <c r="B191">
        <v>8</v>
      </c>
      <c r="C191" t="s">
        <v>116</v>
      </c>
      <c r="D191" t="s">
        <v>126</v>
      </c>
    </row>
    <row r="192" spans="1:4" x14ac:dyDescent="0.2">
      <c r="A192" t="s">
        <v>40</v>
      </c>
      <c r="B192">
        <v>2</v>
      </c>
      <c r="C192" t="s">
        <v>116</v>
      </c>
      <c r="D192" t="s">
        <v>133</v>
      </c>
    </row>
    <row r="193" spans="1:4" x14ac:dyDescent="0.2">
      <c r="A193" t="s">
        <v>62</v>
      </c>
      <c r="B193">
        <v>8</v>
      </c>
      <c r="C193" t="s">
        <v>116</v>
      </c>
      <c r="D193" t="s">
        <v>127</v>
      </c>
    </row>
    <row r="194" spans="1:4" x14ac:dyDescent="0.2">
      <c r="A194" t="s">
        <v>98</v>
      </c>
      <c r="B194">
        <v>14</v>
      </c>
      <c r="C194" t="s">
        <v>116</v>
      </c>
      <c r="D194" t="s">
        <v>130</v>
      </c>
    </row>
    <row r="195" spans="1:4" x14ac:dyDescent="0.2">
      <c r="A195" t="s">
        <v>42</v>
      </c>
      <c r="B195">
        <v>9</v>
      </c>
      <c r="C195" t="s">
        <v>116</v>
      </c>
      <c r="D195" t="s">
        <v>122</v>
      </c>
    </row>
    <row r="196" spans="1:4" x14ac:dyDescent="0.2">
      <c r="A196" t="s">
        <v>99</v>
      </c>
      <c r="B196">
        <v>5</v>
      </c>
      <c r="C196" t="s">
        <v>116</v>
      </c>
      <c r="D196" t="s">
        <v>129</v>
      </c>
    </row>
    <row r="197" spans="1:4" x14ac:dyDescent="0.2">
      <c r="A197" t="s">
        <v>43</v>
      </c>
      <c r="B197">
        <v>26</v>
      </c>
      <c r="C197" t="s">
        <v>116</v>
      </c>
      <c r="D197" t="s">
        <v>140</v>
      </c>
    </row>
    <row r="198" spans="1:4" x14ac:dyDescent="0.2">
      <c r="A198" t="s">
        <v>100</v>
      </c>
      <c r="B198">
        <v>2</v>
      </c>
      <c r="C198" t="s">
        <v>116</v>
      </c>
      <c r="D198" t="s">
        <v>140</v>
      </c>
    </row>
    <row r="199" spans="1:4" x14ac:dyDescent="0.2">
      <c r="A199" t="s">
        <v>63</v>
      </c>
      <c r="B199">
        <v>5</v>
      </c>
      <c r="C199" t="s">
        <v>116</v>
      </c>
      <c r="D199" t="s">
        <v>120</v>
      </c>
    </row>
    <row r="200" spans="1:4" x14ac:dyDescent="0.2">
      <c r="A200" t="s">
        <v>101</v>
      </c>
      <c r="B200">
        <v>4</v>
      </c>
      <c r="C200" t="s">
        <v>116</v>
      </c>
      <c r="D200" t="s">
        <v>140</v>
      </c>
    </row>
    <row r="201" spans="1:4" x14ac:dyDescent="0.2">
      <c r="A201" t="s">
        <v>44</v>
      </c>
      <c r="B201">
        <v>12</v>
      </c>
      <c r="C201" t="s">
        <v>116</v>
      </c>
      <c r="D201" t="s">
        <v>127</v>
      </c>
    </row>
    <row r="202" spans="1:4" x14ac:dyDescent="0.2">
      <c r="A202" t="s">
        <v>45</v>
      </c>
      <c r="B202">
        <v>10</v>
      </c>
      <c r="C202" t="s">
        <v>116</v>
      </c>
      <c r="D202" t="s">
        <v>126</v>
      </c>
    </row>
    <row r="203" spans="1:4" x14ac:dyDescent="0.2">
      <c r="A203" t="s">
        <v>112</v>
      </c>
      <c r="B203">
        <v>2</v>
      </c>
      <c r="C203" t="s">
        <v>116</v>
      </c>
      <c r="D203" t="s">
        <v>129</v>
      </c>
    </row>
    <row r="204" spans="1:4" x14ac:dyDescent="0.2">
      <c r="A204" t="s">
        <v>102</v>
      </c>
      <c r="B204">
        <v>17</v>
      </c>
      <c r="C204" t="s">
        <v>116</v>
      </c>
      <c r="D204" t="s">
        <v>123</v>
      </c>
    </row>
    <row r="205" spans="1:4" x14ac:dyDescent="0.2">
      <c r="A205" t="s">
        <v>103</v>
      </c>
      <c r="B205">
        <v>13</v>
      </c>
      <c r="C205" t="s">
        <v>116</v>
      </c>
      <c r="D205" t="s">
        <v>141</v>
      </c>
    </row>
    <row r="206" spans="1:4" x14ac:dyDescent="0.2">
      <c r="A206" t="s">
        <v>46</v>
      </c>
      <c r="B206">
        <v>14</v>
      </c>
      <c r="C206" t="s">
        <v>116</v>
      </c>
      <c r="D206" t="s">
        <v>123</v>
      </c>
    </row>
    <row r="207" spans="1:4" x14ac:dyDescent="0.2">
      <c r="A207" t="s">
        <v>47</v>
      </c>
      <c r="B207">
        <v>11</v>
      </c>
      <c r="C207" t="s">
        <v>116</v>
      </c>
      <c r="D207" t="s">
        <v>126</v>
      </c>
    </row>
    <row r="208" spans="1:4" x14ac:dyDescent="0.2">
      <c r="A208" t="s">
        <v>48</v>
      </c>
      <c r="B208">
        <v>12</v>
      </c>
      <c r="C208" t="s">
        <v>116</v>
      </c>
      <c r="D208" t="s">
        <v>123</v>
      </c>
    </row>
    <row r="209" spans="1:4" x14ac:dyDescent="0.2">
      <c r="A209" t="s">
        <v>49</v>
      </c>
      <c r="B209">
        <v>26</v>
      </c>
      <c r="C209" t="s">
        <v>116</v>
      </c>
      <c r="D209" t="s">
        <v>123</v>
      </c>
    </row>
    <row r="210" spans="1:4" x14ac:dyDescent="0.2">
      <c r="A210" t="s">
        <v>104</v>
      </c>
      <c r="B210">
        <v>5</v>
      </c>
      <c r="C210" t="s">
        <v>116</v>
      </c>
      <c r="D210" t="s">
        <v>122</v>
      </c>
    </row>
    <row r="211" spans="1:4" x14ac:dyDescent="0.2">
      <c r="A211" t="s">
        <v>64</v>
      </c>
      <c r="B211">
        <v>5</v>
      </c>
      <c r="C211" t="s">
        <v>116</v>
      </c>
      <c r="D211" t="s">
        <v>126</v>
      </c>
    </row>
    <row r="212" spans="1:4" x14ac:dyDescent="0.2">
      <c r="A212" t="s">
        <v>113</v>
      </c>
      <c r="B212">
        <v>1</v>
      </c>
      <c r="C212" t="s">
        <v>116</v>
      </c>
      <c r="D212" t="s">
        <v>129</v>
      </c>
    </row>
    <row r="213" spans="1:4" x14ac:dyDescent="0.2">
      <c r="A213" t="s">
        <v>2</v>
      </c>
      <c r="B213">
        <v>110</v>
      </c>
      <c r="C213" t="s">
        <v>117</v>
      </c>
      <c r="D213" t="s">
        <v>120</v>
      </c>
    </row>
    <row r="214" spans="1:4" x14ac:dyDescent="0.2">
      <c r="A214" t="s">
        <v>3</v>
      </c>
      <c r="B214">
        <v>289</v>
      </c>
      <c r="C214" t="s">
        <v>117</v>
      </c>
      <c r="D214" t="s">
        <v>121</v>
      </c>
    </row>
    <row r="215" spans="1:4" x14ac:dyDescent="0.2">
      <c r="A215" t="s">
        <v>4</v>
      </c>
      <c r="B215">
        <v>8</v>
      </c>
      <c r="C215" t="s">
        <v>117</v>
      </c>
      <c r="D215" t="s">
        <v>122</v>
      </c>
    </row>
    <row r="216" spans="1:4" x14ac:dyDescent="0.2">
      <c r="A216" t="s">
        <v>5</v>
      </c>
      <c r="B216">
        <v>80</v>
      </c>
      <c r="C216" t="s">
        <v>117</v>
      </c>
      <c r="D216" t="s">
        <v>123</v>
      </c>
    </row>
    <row r="217" spans="1:4" x14ac:dyDescent="0.2">
      <c r="A217" t="s">
        <v>105</v>
      </c>
      <c r="B217">
        <v>9</v>
      </c>
      <c r="C217" t="s">
        <v>117</v>
      </c>
      <c r="D217" t="s">
        <v>120</v>
      </c>
    </row>
    <row r="218" spans="1:4" x14ac:dyDescent="0.2">
      <c r="A218" t="s">
        <v>6</v>
      </c>
      <c r="B218">
        <v>81</v>
      </c>
      <c r="C218" t="s">
        <v>117</v>
      </c>
      <c r="D218" t="s">
        <v>124</v>
      </c>
    </row>
    <row r="219" spans="1:4" x14ac:dyDescent="0.2">
      <c r="A219" t="s">
        <v>65</v>
      </c>
      <c r="B219">
        <v>48</v>
      </c>
      <c r="C219" t="s">
        <v>117</v>
      </c>
      <c r="D219" t="s">
        <v>125</v>
      </c>
    </row>
    <row r="220" spans="1:4" x14ac:dyDescent="0.2">
      <c r="A220" t="s">
        <v>66</v>
      </c>
      <c r="B220">
        <v>15</v>
      </c>
      <c r="C220" t="s">
        <v>117</v>
      </c>
      <c r="D220" t="s">
        <v>120</v>
      </c>
    </row>
    <row r="221" spans="1:4" x14ac:dyDescent="0.2">
      <c r="A221" t="s">
        <v>7</v>
      </c>
      <c r="B221">
        <v>72</v>
      </c>
      <c r="C221" t="s">
        <v>117</v>
      </c>
      <c r="D221" t="s">
        <v>123</v>
      </c>
    </row>
    <row r="222" spans="1:4" x14ac:dyDescent="0.2">
      <c r="A222" t="s">
        <v>51</v>
      </c>
      <c r="B222">
        <v>62</v>
      </c>
      <c r="C222" t="s">
        <v>117</v>
      </c>
      <c r="D222" t="s">
        <v>123</v>
      </c>
    </row>
    <row r="223" spans="1:4" x14ac:dyDescent="0.2">
      <c r="A223" t="s">
        <v>67</v>
      </c>
      <c r="B223">
        <v>35</v>
      </c>
      <c r="C223" t="s">
        <v>117</v>
      </c>
      <c r="D223" t="s">
        <v>126</v>
      </c>
    </row>
    <row r="224" spans="1:4" x14ac:dyDescent="0.2">
      <c r="A224" t="s">
        <v>68</v>
      </c>
      <c r="B224">
        <v>20</v>
      </c>
      <c r="C224" t="s">
        <v>117</v>
      </c>
      <c r="D224" t="s">
        <v>127</v>
      </c>
    </row>
    <row r="225" spans="1:4" x14ac:dyDescent="0.2">
      <c r="A225" t="s">
        <v>69</v>
      </c>
      <c r="B225">
        <v>86</v>
      </c>
      <c r="C225" t="s">
        <v>117</v>
      </c>
      <c r="D225" t="s">
        <v>128</v>
      </c>
    </row>
    <row r="226" spans="1:4" x14ac:dyDescent="0.2">
      <c r="A226" t="s">
        <v>8</v>
      </c>
      <c r="B226">
        <v>91</v>
      </c>
      <c r="C226" t="s">
        <v>117</v>
      </c>
      <c r="D226" t="s">
        <v>129</v>
      </c>
    </row>
    <row r="227" spans="1:4" x14ac:dyDescent="0.2">
      <c r="A227" t="s">
        <v>50</v>
      </c>
      <c r="B227">
        <v>61</v>
      </c>
      <c r="C227" t="s">
        <v>117</v>
      </c>
      <c r="D227" t="s">
        <v>123</v>
      </c>
    </row>
    <row r="228" spans="1:4" x14ac:dyDescent="0.2">
      <c r="A228" t="s">
        <v>106</v>
      </c>
      <c r="B228">
        <v>2</v>
      </c>
      <c r="C228" t="s">
        <v>117</v>
      </c>
      <c r="D228" t="s">
        <v>122</v>
      </c>
    </row>
    <row r="229" spans="1:4" x14ac:dyDescent="0.2">
      <c r="A229" t="s">
        <v>70</v>
      </c>
      <c r="B229">
        <v>32</v>
      </c>
      <c r="C229" t="s">
        <v>117</v>
      </c>
      <c r="D229" t="s">
        <v>128</v>
      </c>
    </row>
    <row r="230" spans="1:4" x14ac:dyDescent="0.2">
      <c r="A230" t="s">
        <v>9</v>
      </c>
      <c r="B230">
        <v>365</v>
      </c>
      <c r="C230" t="s">
        <v>117</v>
      </c>
      <c r="D230" t="s">
        <v>123</v>
      </c>
    </row>
    <row r="231" spans="1:4" x14ac:dyDescent="0.2">
      <c r="A231" t="s">
        <v>10</v>
      </c>
      <c r="B231">
        <v>797</v>
      </c>
      <c r="C231" t="s">
        <v>117</v>
      </c>
      <c r="D231" t="s">
        <v>122</v>
      </c>
    </row>
    <row r="232" spans="1:4" x14ac:dyDescent="0.2">
      <c r="A232" t="s">
        <v>11</v>
      </c>
      <c r="B232">
        <v>1049</v>
      </c>
      <c r="C232" t="s">
        <v>117</v>
      </c>
      <c r="D232" t="s">
        <v>127</v>
      </c>
    </row>
    <row r="233" spans="1:4" x14ac:dyDescent="0.2">
      <c r="A233" t="s">
        <v>71</v>
      </c>
      <c r="B233">
        <v>25</v>
      </c>
      <c r="C233" t="s">
        <v>117</v>
      </c>
      <c r="D233" t="s">
        <v>127</v>
      </c>
    </row>
    <row r="234" spans="1:4" x14ac:dyDescent="0.2">
      <c r="A234" t="s">
        <v>12</v>
      </c>
      <c r="B234">
        <v>4</v>
      </c>
      <c r="C234" t="s">
        <v>117</v>
      </c>
      <c r="D234" t="s">
        <v>126</v>
      </c>
    </row>
    <row r="235" spans="1:4" x14ac:dyDescent="0.2">
      <c r="A235" t="s">
        <v>13</v>
      </c>
      <c r="B235">
        <v>128</v>
      </c>
      <c r="C235" t="s">
        <v>117</v>
      </c>
      <c r="D235" t="s">
        <v>126</v>
      </c>
    </row>
    <row r="236" spans="1:4" x14ac:dyDescent="0.2">
      <c r="A236" t="s">
        <v>14</v>
      </c>
      <c r="B236">
        <v>124</v>
      </c>
      <c r="C236" t="s">
        <v>117</v>
      </c>
      <c r="D236" t="s">
        <v>127</v>
      </c>
    </row>
    <row r="237" spans="1:4" x14ac:dyDescent="0.2">
      <c r="A237" t="s">
        <v>15</v>
      </c>
      <c r="B237">
        <v>25</v>
      </c>
      <c r="C237" t="s">
        <v>117</v>
      </c>
      <c r="D237" t="s">
        <v>130</v>
      </c>
    </row>
    <row r="238" spans="1:4" x14ac:dyDescent="0.2">
      <c r="A238" t="s">
        <v>72</v>
      </c>
      <c r="B238">
        <v>49</v>
      </c>
      <c r="C238" t="s">
        <v>117</v>
      </c>
      <c r="D238" t="s">
        <v>122</v>
      </c>
    </row>
    <row r="239" spans="1:4" x14ac:dyDescent="0.2">
      <c r="A239" t="s">
        <v>73</v>
      </c>
      <c r="B239">
        <v>4</v>
      </c>
      <c r="C239" t="s">
        <v>117</v>
      </c>
      <c r="D239" t="s">
        <v>122</v>
      </c>
    </row>
    <row r="240" spans="1:4" x14ac:dyDescent="0.2">
      <c r="A240" t="s">
        <v>52</v>
      </c>
      <c r="B240">
        <v>380</v>
      </c>
      <c r="C240" t="s">
        <v>117</v>
      </c>
      <c r="D240" t="s">
        <v>131</v>
      </c>
    </row>
    <row r="241" spans="1:4" x14ac:dyDescent="0.2">
      <c r="A241" t="s">
        <v>16</v>
      </c>
      <c r="B241">
        <v>19</v>
      </c>
      <c r="C241" t="s">
        <v>117</v>
      </c>
      <c r="D241" t="s">
        <v>122</v>
      </c>
    </row>
    <row r="242" spans="1:4" x14ac:dyDescent="0.2">
      <c r="A242" t="s">
        <v>74</v>
      </c>
      <c r="B242">
        <v>32</v>
      </c>
      <c r="C242" t="s">
        <v>117</v>
      </c>
      <c r="D242" t="s">
        <v>127</v>
      </c>
    </row>
    <row r="243" spans="1:4" x14ac:dyDescent="0.2">
      <c r="A243" t="s">
        <v>75</v>
      </c>
      <c r="B243">
        <v>99</v>
      </c>
      <c r="C243" t="s">
        <v>117</v>
      </c>
      <c r="D243" t="s">
        <v>132</v>
      </c>
    </row>
    <row r="244" spans="1:4" x14ac:dyDescent="0.2">
      <c r="A244" t="s">
        <v>76</v>
      </c>
      <c r="B244">
        <v>45</v>
      </c>
      <c r="C244" t="s">
        <v>117</v>
      </c>
      <c r="D244" t="s">
        <v>123</v>
      </c>
    </row>
    <row r="245" spans="1:4" x14ac:dyDescent="0.2">
      <c r="A245" t="s">
        <v>17</v>
      </c>
      <c r="B245">
        <v>118</v>
      </c>
      <c r="C245" t="s">
        <v>117</v>
      </c>
      <c r="D245" t="s">
        <v>123</v>
      </c>
    </row>
    <row r="246" spans="1:4" x14ac:dyDescent="0.2">
      <c r="A246" t="s">
        <v>77</v>
      </c>
      <c r="B246">
        <v>3</v>
      </c>
      <c r="C246" t="s">
        <v>117</v>
      </c>
      <c r="D246" t="s">
        <v>123</v>
      </c>
    </row>
    <row r="247" spans="1:4" x14ac:dyDescent="0.2">
      <c r="A247" t="s">
        <v>78</v>
      </c>
      <c r="B247">
        <v>8</v>
      </c>
      <c r="C247" t="s">
        <v>117</v>
      </c>
      <c r="D247" t="s">
        <v>123</v>
      </c>
    </row>
    <row r="248" spans="1:4" x14ac:dyDescent="0.2">
      <c r="A248" t="s">
        <v>18</v>
      </c>
      <c r="B248">
        <v>46</v>
      </c>
      <c r="C248" t="s">
        <v>117</v>
      </c>
      <c r="D248" t="s">
        <v>129</v>
      </c>
    </row>
    <row r="249" spans="1:4" x14ac:dyDescent="0.2">
      <c r="A249" t="s">
        <v>79</v>
      </c>
      <c r="B249">
        <v>14</v>
      </c>
      <c r="C249" t="s">
        <v>117</v>
      </c>
      <c r="D249" t="s">
        <v>133</v>
      </c>
    </row>
    <row r="250" spans="1:4" x14ac:dyDescent="0.2">
      <c r="A250" t="s">
        <v>19</v>
      </c>
      <c r="B250">
        <v>190</v>
      </c>
      <c r="C250" t="s">
        <v>117</v>
      </c>
      <c r="D250" t="s">
        <v>120</v>
      </c>
    </row>
    <row r="251" spans="1:4" x14ac:dyDescent="0.2">
      <c r="A251" t="s">
        <v>80</v>
      </c>
      <c r="B251">
        <v>131</v>
      </c>
      <c r="C251" t="s">
        <v>117</v>
      </c>
      <c r="D251" t="s">
        <v>120</v>
      </c>
    </row>
    <row r="252" spans="1:4" x14ac:dyDescent="0.2">
      <c r="A252" t="s">
        <v>20</v>
      </c>
      <c r="B252">
        <v>261</v>
      </c>
      <c r="C252" t="s">
        <v>117</v>
      </c>
      <c r="D252" t="s">
        <v>120</v>
      </c>
    </row>
    <row r="253" spans="1:4" x14ac:dyDescent="0.2">
      <c r="A253" t="s">
        <v>21</v>
      </c>
      <c r="B253">
        <v>67</v>
      </c>
      <c r="C253" t="s">
        <v>117</v>
      </c>
      <c r="D253" t="s">
        <v>126</v>
      </c>
    </row>
    <row r="254" spans="1:4" x14ac:dyDescent="0.2">
      <c r="A254" t="s">
        <v>53</v>
      </c>
      <c r="B254">
        <v>70</v>
      </c>
      <c r="C254" t="s">
        <v>117</v>
      </c>
      <c r="D254" t="s">
        <v>130</v>
      </c>
    </row>
    <row r="255" spans="1:4" x14ac:dyDescent="0.2">
      <c r="A255" t="s">
        <v>22</v>
      </c>
      <c r="B255">
        <v>48</v>
      </c>
      <c r="C255" t="s">
        <v>117</v>
      </c>
      <c r="D255" t="s">
        <v>130</v>
      </c>
    </row>
    <row r="256" spans="1:4" x14ac:dyDescent="0.2">
      <c r="A256" t="s">
        <v>54</v>
      </c>
      <c r="B256">
        <v>54</v>
      </c>
      <c r="C256" t="s">
        <v>117</v>
      </c>
      <c r="D256" t="s">
        <v>127</v>
      </c>
    </row>
    <row r="257" spans="1:4" x14ac:dyDescent="0.2">
      <c r="A257" t="s">
        <v>23</v>
      </c>
      <c r="B257">
        <v>82</v>
      </c>
      <c r="C257" t="s">
        <v>117</v>
      </c>
      <c r="D257" t="s">
        <v>123</v>
      </c>
    </row>
    <row r="258" spans="1:4" x14ac:dyDescent="0.2">
      <c r="A258" t="s">
        <v>24</v>
      </c>
      <c r="B258">
        <v>51</v>
      </c>
      <c r="C258" t="s">
        <v>117</v>
      </c>
      <c r="D258" t="s">
        <v>134</v>
      </c>
    </row>
    <row r="259" spans="1:4" x14ac:dyDescent="0.2">
      <c r="A259" t="s">
        <v>25</v>
      </c>
      <c r="B259">
        <v>161</v>
      </c>
      <c r="C259" t="s">
        <v>117</v>
      </c>
      <c r="D259" t="s">
        <v>134</v>
      </c>
    </row>
    <row r="260" spans="1:4" x14ac:dyDescent="0.2">
      <c r="A260" t="s">
        <v>26</v>
      </c>
      <c r="B260">
        <v>152</v>
      </c>
      <c r="C260" t="s">
        <v>117</v>
      </c>
      <c r="D260" t="s">
        <v>123</v>
      </c>
    </row>
    <row r="261" spans="1:4" x14ac:dyDescent="0.2">
      <c r="A261" t="s">
        <v>81</v>
      </c>
      <c r="B261">
        <v>110</v>
      </c>
      <c r="C261" t="s">
        <v>117</v>
      </c>
      <c r="D261" t="s">
        <v>132</v>
      </c>
    </row>
    <row r="262" spans="1:4" x14ac:dyDescent="0.2">
      <c r="A262" t="s">
        <v>82</v>
      </c>
      <c r="B262">
        <v>117</v>
      </c>
      <c r="C262" t="s">
        <v>117</v>
      </c>
      <c r="D262" t="s">
        <v>130</v>
      </c>
    </row>
    <row r="263" spans="1:4" x14ac:dyDescent="0.2">
      <c r="A263" t="s">
        <v>83</v>
      </c>
      <c r="B263">
        <v>51</v>
      </c>
      <c r="C263" t="s">
        <v>117</v>
      </c>
      <c r="D263" t="s">
        <v>123</v>
      </c>
    </row>
    <row r="264" spans="1:4" x14ac:dyDescent="0.2">
      <c r="A264" t="s">
        <v>84</v>
      </c>
      <c r="B264">
        <v>14</v>
      </c>
      <c r="C264" t="s">
        <v>117</v>
      </c>
      <c r="D264" t="s">
        <v>133</v>
      </c>
    </row>
    <row r="265" spans="1:4" x14ac:dyDescent="0.2">
      <c r="A265" t="s">
        <v>85</v>
      </c>
      <c r="B265">
        <v>29</v>
      </c>
      <c r="C265" t="s">
        <v>117</v>
      </c>
      <c r="D265" t="s">
        <v>129</v>
      </c>
    </row>
    <row r="266" spans="1:4" x14ac:dyDescent="0.2">
      <c r="A266" t="s">
        <v>86</v>
      </c>
      <c r="B266">
        <v>51</v>
      </c>
      <c r="C266" t="s">
        <v>117</v>
      </c>
      <c r="D266" t="s">
        <v>127</v>
      </c>
    </row>
    <row r="267" spans="1:4" x14ac:dyDescent="0.2">
      <c r="A267" t="s">
        <v>27</v>
      </c>
      <c r="B267">
        <v>35</v>
      </c>
      <c r="C267" t="s">
        <v>117</v>
      </c>
      <c r="D267" t="s">
        <v>135</v>
      </c>
    </row>
    <row r="268" spans="1:4" x14ac:dyDescent="0.2">
      <c r="A268" t="s">
        <v>55</v>
      </c>
      <c r="B268">
        <v>49</v>
      </c>
      <c r="C268" t="s">
        <v>117</v>
      </c>
      <c r="D268" t="s">
        <v>123</v>
      </c>
    </row>
    <row r="269" spans="1:4" x14ac:dyDescent="0.2">
      <c r="A269" t="s">
        <v>28</v>
      </c>
      <c r="B269">
        <v>105</v>
      </c>
      <c r="C269" t="s">
        <v>117</v>
      </c>
      <c r="D269" t="s">
        <v>123</v>
      </c>
    </row>
    <row r="270" spans="1:4" x14ac:dyDescent="0.2">
      <c r="A270" t="s">
        <v>56</v>
      </c>
      <c r="B270">
        <v>73</v>
      </c>
      <c r="C270" t="s">
        <v>117</v>
      </c>
      <c r="D270" t="s">
        <v>131</v>
      </c>
    </row>
    <row r="271" spans="1:4" x14ac:dyDescent="0.2">
      <c r="A271" t="s">
        <v>29</v>
      </c>
      <c r="B271">
        <v>717</v>
      </c>
      <c r="C271" t="s">
        <v>117</v>
      </c>
      <c r="D271" t="s">
        <v>136</v>
      </c>
    </row>
    <row r="272" spans="1:4" x14ac:dyDescent="0.2">
      <c r="A272" t="s">
        <v>87</v>
      </c>
      <c r="B272">
        <v>14</v>
      </c>
      <c r="C272" t="s">
        <v>117</v>
      </c>
      <c r="D272" t="s">
        <v>133</v>
      </c>
    </row>
    <row r="273" spans="1:4" x14ac:dyDescent="0.2">
      <c r="A273" t="s">
        <v>57</v>
      </c>
      <c r="B273">
        <v>33</v>
      </c>
      <c r="C273" t="s">
        <v>117</v>
      </c>
      <c r="D273" t="s">
        <v>122</v>
      </c>
    </row>
    <row r="274" spans="1:4" x14ac:dyDescent="0.2">
      <c r="A274" t="s">
        <v>88</v>
      </c>
      <c r="B274">
        <v>22</v>
      </c>
      <c r="C274" t="s">
        <v>117</v>
      </c>
      <c r="D274" t="s">
        <v>129</v>
      </c>
    </row>
    <row r="275" spans="1:4" x14ac:dyDescent="0.2">
      <c r="A275" t="s">
        <v>30</v>
      </c>
      <c r="B275">
        <v>82</v>
      </c>
      <c r="C275" t="s">
        <v>117</v>
      </c>
      <c r="D275" t="s">
        <v>126</v>
      </c>
    </row>
    <row r="276" spans="1:4" x14ac:dyDescent="0.2">
      <c r="A276" t="s">
        <v>89</v>
      </c>
      <c r="B276">
        <v>31</v>
      </c>
      <c r="C276" t="s">
        <v>117</v>
      </c>
      <c r="D276" t="s">
        <v>137</v>
      </c>
    </row>
    <row r="277" spans="1:4" x14ac:dyDescent="0.2">
      <c r="A277" t="s">
        <v>58</v>
      </c>
      <c r="B277">
        <v>21</v>
      </c>
      <c r="C277" t="s">
        <v>117</v>
      </c>
      <c r="D277" t="s">
        <v>122</v>
      </c>
    </row>
    <row r="278" spans="1:4" x14ac:dyDescent="0.2">
      <c r="A278" t="s">
        <v>90</v>
      </c>
      <c r="B278">
        <v>2</v>
      </c>
      <c r="C278" t="s">
        <v>117</v>
      </c>
      <c r="D278" t="s">
        <v>133</v>
      </c>
    </row>
    <row r="279" spans="1:4" x14ac:dyDescent="0.2">
      <c r="A279" t="s">
        <v>31</v>
      </c>
      <c r="B279">
        <v>68</v>
      </c>
      <c r="C279" t="s">
        <v>117</v>
      </c>
      <c r="D279" t="s">
        <v>126</v>
      </c>
    </row>
    <row r="280" spans="1:4" x14ac:dyDescent="0.2">
      <c r="A280" t="s">
        <v>91</v>
      </c>
      <c r="B280">
        <v>97</v>
      </c>
      <c r="C280" t="s">
        <v>117</v>
      </c>
      <c r="D280" t="s">
        <v>132</v>
      </c>
    </row>
    <row r="281" spans="1:4" x14ac:dyDescent="0.2">
      <c r="A281" t="s">
        <v>32</v>
      </c>
      <c r="B281">
        <v>38</v>
      </c>
      <c r="C281" t="s">
        <v>117</v>
      </c>
      <c r="D281" t="s">
        <v>120</v>
      </c>
    </row>
    <row r="282" spans="1:4" x14ac:dyDescent="0.2">
      <c r="A282" t="s">
        <v>92</v>
      </c>
      <c r="B282">
        <v>19</v>
      </c>
      <c r="C282" t="s">
        <v>117</v>
      </c>
      <c r="D282" t="s">
        <v>130</v>
      </c>
    </row>
    <row r="283" spans="1:4" x14ac:dyDescent="0.2">
      <c r="A283" t="s">
        <v>59</v>
      </c>
      <c r="B283">
        <v>106</v>
      </c>
      <c r="C283" t="s">
        <v>117</v>
      </c>
      <c r="D283" t="s">
        <v>130</v>
      </c>
    </row>
    <row r="284" spans="1:4" x14ac:dyDescent="0.2">
      <c r="A284" t="s">
        <v>93</v>
      </c>
      <c r="B284">
        <v>26</v>
      </c>
      <c r="C284" t="s">
        <v>117</v>
      </c>
      <c r="D284" t="s">
        <v>135</v>
      </c>
    </row>
    <row r="285" spans="1:4" x14ac:dyDescent="0.2">
      <c r="A285" t="s">
        <v>60</v>
      </c>
      <c r="B285">
        <v>26</v>
      </c>
      <c r="C285" t="s">
        <v>117</v>
      </c>
      <c r="D285" t="s">
        <v>123</v>
      </c>
    </row>
    <row r="286" spans="1:4" x14ac:dyDescent="0.2">
      <c r="A286" t="s">
        <v>33</v>
      </c>
      <c r="B286">
        <v>87</v>
      </c>
      <c r="C286" t="s">
        <v>117</v>
      </c>
      <c r="D286" t="s">
        <v>123</v>
      </c>
    </row>
    <row r="287" spans="1:4" x14ac:dyDescent="0.2">
      <c r="A287" t="s">
        <v>61</v>
      </c>
      <c r="B287">
        <v>18</v>
      </c>
      <c r="C287" t="s">
        <v>117</v>
      </c>
      <c r="D287" t="s">
        <v>138</v>
      </c>
    </row>
    <row r="288" spans="1:4" x14ac:dyDescent="0.2">
      <c r="A288" t="s">
        <v>94</v>
      </c>
      <c r="B288">
        <v>6</v>
      </c>
      <c r="C288" t="s">
        <v>117</v>
      </c>
      <c r="D288" t="s">
        <v>128</v>
      </c>
    </row>
    <row r="289" spans="1:4" x14ac:dyDescent="0.2">
      <c r="A289" t="s">
        <v>34</v>
      </c>
      <c r="B289">
        <v>21</v>
      </c>
      <c r="C289" t="s">
        <v>117</v>
      </c>
      <c r="D289" t="s">
        <v>130</v>
      </c>
    </row>
    <row r="290" spans="1:4" x14ac:dyDescent="0.2">
      <c r="A290" t="s">
        <v>35</v>
      </c>
      <c r="B290">
        <v>67</v>
      </c>
      <c r="C290" t="s">
        <v>117</v>
      </c>
      <c r="D290" t="s">
        <v>129</v>
      </c>
    </row>
    <row r="291" spans="1:4" x14ac:dyDescent="0.2">
      <c r="A291" t="s">
        <v>95</v>
      </c>
      <c r="B291">
        <v>121</v>
      </c>
      <c r="C291" t="s">
        <v>117</v>
      </c>
      <c r="D291" t="s">
        <v>130</v>
      </c>
    </row>
    <row r="292" spans="1:4" x14ac:dyDescent="0.2">
      <c r="A292" t="s">
        <v>36</v>
      </c>
      <c r="B292">
        <v>208</v>
      </c>
      <c r="C292" t="s">
        <v>117</v>
      </c>
      <c r="D292" t="s">
        <v>124</v>
      </c>
    </row>
    <row r="293" spans="1:4" x14ac:dyDescent="0.2">
      <c r="A293" t="s">
        <v>37</v>
      </c>
      <c r="B293">
        <v>99</v>
      </c>
      <c r="C293" t="s">
        <v>117</v>
      </c>
      <c r="D293" t="s">
        <v>124</v>
      </c>
    </row>
    <row r="294" spans="1:4" x14ac:dyDescent="0.2">
      <c r="A294" t="s">
        <v>38</v>
      </c>
      <c r="B294">
        <v>139</v>
      </c>
      <c r="C294" t="s">
        <v>117</v>
      </c>
      <c r="D294" t="s">
        <v>132</v>
      </c>
    </row>
    <row r="295" spans="1:4" x14ac:dyDescent="0.2">
      <c r="A295" t="s">
        <v>39</v>
      </c>
      <c r="B295">
        <v>154</v>
      </c>
      <c r="C295" t="s">
        <v>117</v>
      </c>
      <c r="D295" t="s">
        <v>128</v>
      </c>
    </row>
    <row r="296" spans="1:4" x14ac:dyDescent="0.2">
      <c r="A296" t="s">
        <v>41</v>
      </c>
      <c r="B296">
        <v>30</v>
      </c>
      <c r="C296" t="s">
        <v>117</v>
      </c>
      <c r="D296" t="s">
        <v>126</v>
      </c>
    </row>
    <row r="297" spans="1:4" x14ac:dyDescent="0.2">
      <c r="A297" t="s">
        <v>97</v>
      </c>
      <c r="B297">
        <v>102</v>
      </c>
      <c r="C297" t="s">
        <v>117</v>
      </c>
      <c r="D297" t="s">
        <v>139</v>
      </c>
    </row>
    <row r="298" spans="1:4" x14ac:dyDescent="0.2">
      <c r="A298" t="s">
        <v>40</v>
      </c>
      <c r="B298">
        <v>6</v>
      </c>
      <c r="C298" t="s">
        <v>117</v>
      </c>
      <c r="D298" t="s">
        <v>133</v>
      </c>
    </row>
    <row r="299" spans="1:4" x14ac:dyDescent="0.2">
      <c r="A299" t="s">
        <v>96</v>
      </c>
      <c r="B299">
        <v>6</v>
      </c>
      <c r="C299" t="s">
        <v>117</v>
      </c>
      <c r="D299" t="s">
        <v>133</v>
      </c>
    </row>
    <row r="300" spans="1:4" x14ac:dyDescent="0.2">
      <c r="A300" t="s">
        <v>62</v>
      </c>
      <c r="B300">
        <v>22</v>
      </c>
      <c r="C300" t="s">
        <v>117</v>
      </c>
      <c r="D300" t="s">
        <v>127</v>
      </c>
    </row>
    <row r="301" spans="1:4" x14ac:dyDescent="0.2">
      <c r="A301" t="s">
        <v>98</v>
      </c>
      <c r="B301">
        <v>83</v>
      </c>
      <c r="C301" t="s">
        <v>117</v>
      </c>
      <c r="D301" t="s">
        <v>130</v>
      </c>
    </row>
    <row r="302" spans="1:4" x14ac:dyDescent="0.2">
      <c r="A302" t="s">
        <v>42</v>
      </c>
      <c r="B302">
        <v>44</v>
      </c>
      <c r="C302" t="s">
        <v>117</v>
      </c>
      <c r="D302" t="s">
        <v>122</v>
      </c>
    </row>
    <row r="303" spans="1:4" x14ac:dyDescent="0.2">
      <c r="A303" t="s">
        <v>99</v>
      </c>
      <c r="B303">
        <v>8</v>
      </c>
      <c r="C303" t="s">
        <v>117</v>
      </c>
      <c r="D303" t="s">
        <v>129</v>
      </c>
    </row>
    <row r="304" spans="1:4" x14ac:dyDescent="0.2">
      <c r="A304" t="s">
        <v>43</v>
      </c>
      <c r="B304">
        <v>102</v>
      </c>
      <c r="C304" t="s">
        <v>117</v>
      </c>
      <c r="D304" t="s">
        <v>140</v>
      </c>
    </row>
    <row r="305" spans="1:4" x14ac:dyDescent="0.2">
      <c r="A305" t="s">
        <v>100</v>
      </c>
      <c r="B305">
        <v>8</v>
      </c>
      <c r="C305" t="s">
        <v>117</v>
      </c>
      <c r="D305" t="s">
        <v>140</v>
      </c>
    </row>
    <row r="306" spans="1:4" x14ac:dyDescent="0.2">
      <c r="A306" t="s">
        <v>63</v>
      </c>
      <c r="B306">
        <v>29</v>
      </c>
      <c r="C306" t="s">
        <v>117</v>
      </c>
      <c r="D306" t="s">
        <v>120</v>
      </c>
    </row>
    <row r="307" spans="1:4" x14ac:dyDescent="0.2">
      <c r="A307" t="s">
        <v>101</v>
      </c>
      <c r="B307">
        <v>18</v>
      </c>
      <c r="C307" t="s">
        <v>117</v>
      </c>
      <c r="D307" t="s">
        <v>140</v>
      </c>
    </row>
    <row r="308" spans="1:4" x14ac:dyDescent="0.2">
      <c r="A308" t="s">
        <v>44</v>
      </c>
      <c r="B308">
        <v>51</v>
      </c>
      <c r="C308" t="s">
        <v>117</v>
      </c>
      <c r="D308" t="s">
        <v>127</v>
      </c>
    </row>
    <row r="309" spans="1:4" x14ac:dyDescent="0.2">
      <c r="A309" t="s">
        <v>45</v>
      </c>
      <c r="B309">
        <v>23</v>
      </c>
      <c r="C309" t="s">
        <v>117</v>
      </c>
      <c r="D309" t="s">
        <v>126</v>
      </c>
    </row>
    <row r="310" spans="1:4" x14ac:dyDescent="0.2">
      <c r="A310" t="s">
        <v>102</v>
      </c>
      <c r="B310">
        <v>80</v>
      </c>
      <c r="C310" t="s">
        <v>117</v>
      </c>
      <c r="D310" t="s">
        <v>123</v>
      </c>
    </row>
    <row r="311" spans="1:4" x14ac:dyDescent="0.2">
      <c r="A311" t="s">
        <v>103</v>
      </c>
      <c r="B311">
        <v>78</v>
      </c>
      <c r="C311" t="s">
        <v>117</v>
      </c>
      <c r="D311" t="s">
        <v>141</v>
      </c>
    </row>
    <row r="312" spans="1:4" x14ac:dyDescent="0.2">
      <c r="A312" t="s">
        <v>46</v>
      </c>
      <c r="B312">
        <v>59</v>
      </c>
      <c r="C312" t="s">
        <v>117</v>
      </c>
      <c r="D312" t="s">
        <v>123</v>
      </c>
    </row>
    <row r="313" spans="1:4" x14ac:dyDescent="0.2">
      <c r="A313" t="s">
        <v>47</v>
      </c>
      <c r="B313">
        <v>26</v>
      </c>
      <c r="C313" t="s">
        <v>117</v>
      </c>
      <c r="D313" t="s">
        <v>126</v>
      </c>
    </row>
    <row r="314" spans="1:4" x14ac:dyDescent="0.2">
      <c r="A314" t="s">
        <v>48</v>
      </c>
      <c r="B314">
        <v>37</v>
      </c>
      <c r="C314" t="s">
        <v>117</v>
      </c>
      <c r="D314" t="s">
        <v>123</v>
      </c>
    </row>
    <row r="315" spans="1:4" x14ac:dyDescent="0.2">
      <c r="A315" t="s">
        <v>49</v>
      </c>
      <c r="B315">
        <v>117</v>
      </c>
      <c r="C315" t="s">
        <v>117</v>
      </c>
      <c r="D315" t="s">
        <v>123</v>
      </c>
    </row>
    <row r="316" spans="1:4" x14ac:dyDescent="0.2">
      <c r="A316" t="s">
        <v>104</v>
      </c>
      <c r="B316">
        <v>13</v>
      </c>
      <c r="C316" t="s">
        <v>117</v>
      </c>
      <c r="D316" t="s">
        <v>122</v>
      </c>
    </row>
    <row r="317" spans="1:4" x14ac:dyDescent="0.2">
      <c r="A317" t="s">
        <v>64</v>
      </c>
      <c r="B317">
        <v>22</v>
      </c>
      <c r="C317" t="s">
        <v>117</v>
      </c>
      <c r="D317" t="s">
        <v>126</v>
      </c>
    </row>
    <row r="318" spans="1:4" x14ac:dyDescent="0.2">
      <c r="A318" t="s">
        <v>2</v>
      </c>
      <c r="B318">
        <v>6</v>
      </c>
      <c r="C318" t="s">
        <v>118</v>
      </c>
      <c r="D318" t="s">
        <v>120</v>
      </c>
    </row>
    <row r="319" spans="1:4" x14ac:dyDescent="0.2">
      <c r="A319" t="s">
        <v>3</v>
      </c>
      <c r="B319">
        <v>5</v>
      </c>
      <c r="C319" t="s">
        <v>118</v>
      </c>
      <c r="D319" t="s">
        <v>121</v>
      </c>
    </row>
    <row r="320" spans="1:4" x14ac:dyDescent="0.2">
      <c r="A320" t="s">
        <v>4</v>
      </c>
      <c r="B320">
        <v>2</v>
      </c>
      <c r="C320" t="s">
        <v>118</v>
      </c>
      <c r="D320" t="s">
        <v>122</v>
      </c>
    </row>
    <row r="321" spans="1:4" x14ac:dyDescent="0.2">
      <c r="A321" t="s">
        <v>5</v>
      </c>
      <c r="B321">
        <v>7</v>
      </c>
      <c r="C321" t="s">
        <v>118</v>
      </c>
      <c r="D321" t="s">
        <v>123</v>
      </c>
    </row>
    <row r="322" spans="1:4" x14ac:dyDescent="0.2">
      <c r="A322" t="s">
        <v>6</v>
      </c>
      <c r="B322">
        <v>4</v>
      </c>
      <c r="C322" t="s">
        <v>118</v>
      </c>
      <c r="D322" t="s">
        <v>124</v>
      </c>
    </row>
    <row r="323" spans="1:4" x14ac:dyDescent="0.2">
      <c r="A323" t="s">
        <v>7</v>
      </c>
      <c r="B323">
        <v>4</v>
      </c>
      <c r="C323" t="s">
        <v>118</v>
      </c>
      <c r="D323" t="s">
        <v>123</v>
      </c>
    </row>
    <row r="324" spans="1:4" x14ac:dyDescent="0.2">
      <c r="A324" t="s">
        <v>51</v>
      </c>
      <c r="B324">
        <v>6</v>
      </c>
      <c r="C324" t="s">
        <v>118</v>
      </c>
      <c r="D324" t="s">
        <v>123</v>
      </c>
    </row>
    <row r="325" spans="1:4" x14ac:dyDescent="0.2">
      <c r="A325" t="s">
        <v>8</v>
      </c>
      <c r="B325">
        <v>2</v>
      </c>
      <c r="C325" t="s">
        <v>118</v>
      </c>
      <c r="D325" t="s">
        <v>129</v>
      </c>
    </row>
    <row r="326" spans="1:4" x14ac:dyDescent="0.2">
      <c r="A326" t="s">
        <v>50</v>
      </c>
      <c r="B326">
        <v>1</v>
      </c>
      <c r="C326" t="s">
        <v>118</v>
      </c>
      <c r="D326" t="s">
        <v>123</v>
      </c>
    </row>
    <row r="327" spans="1:4" x14ac:dyDescent="0.2">
      <c r="A327" t="s">
        <v>9</v>
      </c>
      <c r="B327">
        <v>28</v>
      </c>
      <c r="C327" t="s">
        <v>118</v>
      </c>
      <c r="D327" t="s">
        <v>123</v>
      </c>
    </row>
    <row r="328" spans="1:4" x14ac:dyDescent="0.2">
      <c r="A328" t="s">
        <v>10</v>
      </c>
      <c r="B328">
        <v>55</v>
      </c>
      <c r="C328" t="s">
        <v>118</v>
      </c>
      <c r="D328" t="s">
        <v>122</v>
      </c>
    </row>
    <row r="329" spans="1:4" x14ac:dyDescent="0.2">
      <c r="A329" t="s">
        <v>11</v>
      </c>
      <c r="B329">
        <v>72</v>
      </c>
      <c r="C329" t="s">
        <v>118</v>
      </c>
      <c r="D329" t="s">
        <v>127</v>
      </c>
    </row>
    <row r="330" spans="1:4" x14ac:dyDescent="0.2">
      <c r="A330" t="s">
        <v>12</v>
      </c>
      <c r="B330">
        <v>2</v>
      </c>
      <c r="C330" t="s">
        <v>118</v>
      </c>
      <c r="D330" t="s">
        <v>126</v>
      </c>
    </row>
    <row r="331" spans="1:4" x14ac:dyDescent="0.2">
      <c r="A331" t="s">
        <v>13</v>
      </c>
      <c r="B331">
        <v>3</v>
      </c>
      <c r="C331" t="s">
        <v>118</v>
      </c>
      <c r="D331" t="s">
        <v>126</v>
      </c>
    </row>
    <row r="332" spans="1:4" x14ac:dyDescent="0.2">
      <c r="A332" t="s">
        <v>14</v>
      </c>
      <c r="B332">
        <v>4</v>
      </c>
      <c r="C332" t="s">
        <v>118</v>
      </c>
      <c r="D332" t="s">
        <v>127</v>
      </c>
    </row>
    <row r="333" spans="1:4" x14ac:dyDescent="0.2">
      <c r="A333" t="s">
        <v>15</v>
      </c>
      <c r="B333">
        <v>2</v>
      </c>
      <c r="C333" t="s">
        <v>118</v>
      </c>
      <c r="D333" t="s">
        <v>130</v>
      </c>
    </row>
    <row r="334" spans="1:4" x14ac:dyDescent="0.2">
      <c r="A334" t="s">
        <v>52</v>
      </c>
      <c r="B334">
        <v>2</v>
      </c>
      <c r="C334" t="s">
        <v>118</v>
      </c>
      <c r="D334" t="s">
        <v>131</v>
      </c>
    </row>
    <row r="335" spans="1:4" x14ac:dyDescent="0.2">
      <c r="A335" t="s">
        <v>16</v>
      </c>
      <c r="B335">
        <v>1</v>
      </c>
      <c r="C335" t="s">
        <v>118</v>
      </c>
      <c r="D335" t="s">
        <v>122</v>
      </c>
    </row>
    <row r="336" spans="1:4" x14ac:dyDescent="0.2">
      <c r="A336" t="s">
        <v>17</v>
      </c>
      <c r="B336">
        <v>11</v>
      </c>
      <c r="C336" t="s">
        <v>118</v>
      </c>
      <c r="D336" t="s">
        <v>123</v>
      </c>
    </row>
    <row r="337" spans="1:4" x14ac:dyDescent="0.2">
      <c r="A337" t="s">
        <v>18</v>
      </c>
      <c r="B337">
        <v>2</v>
      </c>
      <c r="C337" t="s">
        <v>118</v>
      </c>
      <c r="D337" t="s">
        <v>129</v>
      </c>
    </row>
    <row r="338" spans="1:4" x14ac:dyDescent="0.2">
      <c r="A338" t="s">
        <v>19</v>
      </c>
      <c r="B338">
        <v>4</v>
      </c>
      <c r="C338" t="s">
        <v>118</v>
      </c>
      <c r="D338" t="s">
        <v>120</v>
      </c>
    </row>
    <row r="339" spans="1:4" x14ac:dyDescent="0.2">
      <c r="A339" t="s">
        <v>20</v>
      </c>
      <c r="B339">
        <v>4</v>
      </c>
      <c r="C339" t="s">
        <v>118</v>
      </c>
      <c r="D339" t="s">
        <v>120</v>
      </c>
    </row>
    <row r="340" spans="1:4" x14ac:dyDescent="0.2">
      <c r="A340" t="s">
        <v>21</v>
      </c>
      <c r="B340">
        <v>6</v>
      </c>
      <c r="C340" t="s">
        <v>118</v>
      </c>
      <c r="D340" t="s">
        <v>126</v>
      </c>
    </row>
    <row r="341" spans="1:4" x14ac:dyDescent="0.2">
      <c r="A341" t="s">
        <v>53</v>
      </c>
      <c r="B341">
        <v>1</v>
      </c>
      <c r="C341" t="s">
        <v>118</v>
      </c>
      <c r="D341" t="s">
        <v>130</v>
      </c>
    </row>
    <row r="342" spans="1:4" x14ac:dyDescent="0.2">
      <c r="A342" t="s">
        <v>22</v>
      </c>
      <c r="B342">
        <v>1</v>
      </c>
      <c r="C342" t="s">
        <v>118</v>
      </c>
      <c r="D342" t="s">
        <v>130</v>
      </c>
    </row>
    <row r="343" spans="1:4" x14ac:dyDescent="0.2">
      <c r="A343" t="s">
        <v>54</v>
      </c>
      <c r="B343">
        <v>1</v>
      </c>
      <c r="C343" t="s">
        <v>118</v>
      </c>
      <c r="D343" t="s">
        <v>127</v>
      </c>
    </row>
    <row r="344" spans="1:4" x14ac:dyDescent="0.2">
      <c r="A344" t="s">
        <v>23</v>
      </c>
      <c r="B344">
        <v>4</v>
      </c>
      <c r="C344" t="s">
        <v>118</v>
      </c>
      <c r="D344" t="s">
        <v>123</v>
      </c>
    </row>
    <row r="345" spans="1:4" x14ac:dyDescent="0.2">
      <c r="A345" t="s">
        <v>24</v>
      </c>
      <c r="B345">
        <v>1</v>
      </c>
      <c r="C345" t="s">
        <v>118</v>
      </c>
      <c r="D345" t="s">
        <v>134</v>
      </c>
    </row>
    <row r="346" spans="1:4" x14ac:dyDescent="0.2">
      <c r="A346" t="s">
        <v>25</v>
      </c>
      <c r="B346">
        <v>5</v>
      </c>
      <c r="C346" t="s">
        <v>118</v>
      </c>
      <c r="D346" t="s">
        <v>134</v>
      </c>
    </row>
    <row r="347" spans="1:4" x14ac:dyDescent="0.2">
      <c r="A347" t="s">
        <v>26</v>
      </c>
      <c r="B347">
        <v>4</v>
      </c>
      <c r="C347" t="s">
        <v>118</v>
      </c>
      <c r="D347" t="s">
        <v>123</v>
      </c>
    </row>
    <row r="348" spans="1:4" x14ac:dyDescent="0.2">
      <c r="A348" t="s">
        <v>27</v>
      </c>
      <c r="B348">
        <v>17</v>
      </c>
      <c r="C348" t="s">
        <v>118</v>
      </c>
      <c r="D348" t="s">
        <v>135</v>
      </c>
    </row>
    <row r="349" spans="1:4" x14ac:dyDescent="0.2">
      <c r="A349" t="s">
        <v>55</v>
      </c>
      <c r="B349">
        <v>3</v>
      </c>
      <c r="C349" t="s">
        <v>118</v>
      </c>
      <c r="D349" t="s">
        <v>123</v>
      </c>
    </row>
    <row r="350" spans="1:4" x14ac:dyDescent="0.2">
      <c r="A350" t="s">
        <v>28</v>
      </c>
      <c r="B350">
        <v>1</v>
      </c>
      <c r="C350" t="s">
        <v>118</v>
      </c>
      <c r="D350" t="s">
        <v>123</v>
      </c>
    </row>
    <row r="351" spans="1:4" x14ac:dyDescent="0.2">
      <c r="A351" t="s">
        <v>56</v>
      </c>
      <c r="B351">
        <v>1</v>
      </c>
      <c r="C351" t="s">
        <v>118</v>
      </c>
      <c r="D351" t="s">
        <v>131</v>
      </c>
    </row>
    <row r="352" spans="1:4" x14ac:dyDescent="0.2">
      <c r="A352" t="s">
        <v>29</v>
      </c>
      <c r="B352">
        <v>16</v>
      </c>
      <c r="C352" t="s">
        <v>118</v>
      </c>
      <c r="D352" t="s">
        <v>136</v>
      </c>
    </row>
    <row r="353" spans="1:4" x14ac:dyDescent="0.2">
      <c r="A353" t="s">
        <v>57</v>
      </c>
      <c r="B353">
        <v>1</v>
      </c>
      <c r="C353" t="s">
        <v>118</v>
      </c>
      <c r="D353" t="s">
        <v>122</v>
      </c>
    </row>
    <row r="354" spans="1:4" x14ac:dyDescent="0.2">
      <c r="A354" t="s">
        <v>30</v>
      </c>
      <c r="B354">
        <v>6</v>
      </c>
      <c r="C354" t="s">
        <v>118</v>
      </c>
      <c r="D354" t="s">
        <v>126</v>
      </c>
    </row>
    <row r="355" spans="1:4" x14ac:dyDescent="0.2">
      <c r="A355" t="s">
        <v>58</v>
      </c>
      <c r="B355">
        <v>1</v>
      </c>
      <c r="C355" t="s">
        <v>118</v>
      </c>
      <c r="D355" t="s">
        <v>122</v>
      </c>
    </row>
    <row r="356" spans="1:4" x14ac:dyDescent="0.2">
      <c r="A356" t="s">
        <v>31</v>
      </c>
      <c r="B356">
        <v>4</v>
      </c>
      <c r="C356" t="s">
        <v>118</v>
      </c>
      <c r="D356" t="s">
        <v>126</v>
      </c>
    </row>
    <row r="357" spans="1:4" x14ac:dyDescent="0.2">
      <c r="A357" t="s">
        <v>32</v>
      </c>
      <c r="B357">
        <v>10</v>
      </c>
      <c r="C357" t="s">
        <v>118</v>
      </c>
      <c r="D357" t="s">
        <v>120</v>
      </c>
    </row>
    <row r="358" spans="1:4" x14ac:dyDescent="0.2">
      <c r="A358" t="s">
        <v>59</v>
      </c>
      <c r="B358">
        <v>1</v>
      </c>
      <c r="C358" t="s">
        <v>118</v>
      </c>
      <c r="D358" t="s">
        <v>130</v>
      </c>
    </row>
    <row r="359" spans="1:4" x14ac:dyDescent="0.2">
      <c r="A359" t="s">
        <v>60</v>
      </c>
      <c r="B359">
        <v>1</v>
      </c>
      <c r="C359" t="s">
        <v>118</v>
      </c>
      <c r="D359" t="s">
        <v>123</v>
      </c>
    </row>
    <row r="360" spans="1:4" x14ac:dyDescent="0.2">
      <c r="A360" t="s">
        <v>33</v>
      </c>
      <c r="B360">
        <v>12</v>
      </c>
      <c r="C360" t="s">
        <v>118</v>
      </c>
      <c r="D360" t="s">
        <v>123</v>
      </c>
    </row>
    <row r="361" spans="1:4" x14ac:dyDescent="0.2">
      <c r="A361" t="s">
        <v>61</v>
      </c>
      <c r="B361">
        <v>1</v>
      </c>
      <c r="C361" t="s">
        <v>118</v>
      </c>
      <c r="D361" t="s">
        <v>138</v>
      </c>
    </row>
    <row r="362" spans="1:4" x14ac:dyDescent="0.2">
      <c r="A362" t="s">
        <v>34</v>
      </c>
      <c r="B362">
        <v>4</v>
      </c>
      <c r="C362" t="s">
        <v>118</v>
      </c>
      <c r="D362" t="s">
        <v>130</v>
      </c>
    </row>
    <row r="363" spans="1:4" x14ac:dyDescent="0.2">
      <c r="A363" t="s">
        <v>35</v>
      </c>
      <c r="B363">
        <v>24</v>
      </c>
      <c r="C363" t="s">
        <v>118</v>
      </c>
      <c r="D363" t="s">
        <v>129</v>
      </c>
    </row>
    <row r="364" spans="1:4" x14ac:dyDescent="0.2">
      <c r="A364" t="s">
        <v>36</v>
      </c>
      <c r="B364">
        <v>13</v>
      </c>
      <c r="C364" t="s">
        <v>118</v>
      </c>
      <c r="D364" t="s">
        <v>124</v>
      </c>
    </row>
    <row r="365" spans="1:4" x14ac:dyDescent="0.2">
      <c r="A365" t="s">
        <v>37</v>
      </c>
      <c r="B365">
        <v>12</v>
      </c>
      <c r="C365" t="s">
        <v>118</v>
      </c>
      <c r="D365" t="s">
        <v>124</v>
      </c>
    </row>
    <row r="366" spans="1:4" x14ac:dyDescent="0.2">
      <c r="A366" t="s">
        <v>38</v>
      </c>
      <c r="B366">
        <v>1</v>
      </c>
      <c r="C366" t="s">
        <v>118</v>
      </c>
      <c r="D366" t="s">
        <v>132</v>
      </c>
    </row>
    <row r="367" spans="1:4" x14ac:dyDescent="0.2">
      <c r="A367" t="s">
        <v>39</v>
      </c>
      <c r="B367">
        <v>1</v>
      </c>
      <c r="C367" t="s">
        <v>118</v>
      </c>
      <c r="D367" t="s">
        <v>128</v>
      </c>
    </row>
    <row r="368" spans="1:4" x14ac:dyDescent="0.2">
      <c r="A368" t="s">
        <v>41</v>
      </c>
      <c r="B368">
        <v>4</v>
      </c>
      <c r="C368" t="s">
        <v>118</v>
      </c>
      <c r="D368" t="s">
        <v>126</v>
      </c>
    </row>
    <row r="369" spans="1:4" x14ac:dyDescent="0.2">
      <c r="A369" t="s">
        <v>40</v>
      </c>
      <c r="B369">
        <v>1</v>
      </c>
      <c r="C369" t="s">
        <v>118</v>
      </c>
      <c r="D369" t="s">
        <v>133</v>
      </c>
    </row>
    <row r="370" spans="1:4" x14ac:dyDescent="0.2">
      <c r="A370" t="s">
        <v>62</v>
      </c>
      <c r="B370">
        <v>1</v>
      </c>
      <c r="C370" t="s">
        <v>118</v>
      </c>
      <c r="D370" t="s">
        <v>127</v>
      </c>
    </row>
    <row r="371" spans="1:4" x14ac:dyDescent="0.2">
      <c r="A371" t="s">
        <v>42</v>
      </c>
      <c r="B371">
        <v>4</v>
      </c>
      <c r="C371" t="s">
        <v>118</v>
      </c>
      <c r="D371" t="s">
        <v>122</v>
      </c>
    </row>
    <row r="372" spans="1:4" x14ac:dyDescent="0.2">
      <c r="A372" t="s">
        <v>43</v>
      </c>
      <c r="B372">
        <v>5</v>
      </c>
      <c r="C372" t="s">
        <v>118</v>
      </c>
      <c r="D372" t="s">
        <v>140</v>
      </c>
    </row>
    <row r="373" spans="1:4" x14ac:dyDescent="0.2">
      <c r="A373" t="s">
        <v>63</v>
      </c>
      <c r="B373">
        <v>1</v>
      </c>
      <c r="C373" t="s">
        <v>118</v>
      </c>
      <c r="D373" t="s">
        <v>120</v>
      </c>
    </row>
    <row r="374" spans="1:4" x14ac:dyDescent="0.2">
      <c r="A374" t="s">
        <v>44</v>
      </c>
      <c r="B374">
        <v>9</v>
      </c>
      <c r="C374" t="s">
        <v>118</v>
      </c>
      <c r="D374" t="s">
        <v>127</v>
      </c>
    </row>
    <row r="375" spans="1:4" x14ac:dyDescent="0.2">
      <c r="A375" t="s">
        <v>45</v>
      </c>
      <c r="B375">
        <v>5</v>
      </c>
      <c r="C375" t="s">
        <v>118</v>
      </c>
      <c r="D375" t="s">
        <v>126</v>
      </c>
    </row>
    <row r="376" spans="1:4" x14ac:dyDescent="0.2">
      <c r="A376" t="s">
        <v>46</v>
      </c>
      <c r="B376">
        <v>2</v>
      </c>
      <c r="C376" t="s">
        <v>118</v>
      </c>
      <c r="D376" t="s">
        <v>123</v>
      </c>
    </row>
    <row r="377" spans="1:4" x14ac:dyDescent="0.2">
      <c r="A377" t="s">
        <v>47</v>
      </c>
      <c r="B377">
        <v>4</v>
      </c>
      <c r="C377" t="s">
        <v>118</v>
      </c>
      <c r="D377" t="s">
        <v>126</v>
      </c>
    </row>
    <row r="378" spans="1:4" x14ac:dyDescent="0.2">
      <c r="A378" t="s">
        <v>48</v>
      </c>
      <c r="B378">
        <v>3</v>
      </c>
      <c r="C378" t="s">
        <v>118</v>
      </c>
      <c r="D378" t="s">
        <v>123</v>
      </c>
    </row>
    <row r="379" spans="1:4" x14ac:dyDescent="0.2">
      <c r="A379" t="s">
        <v>49</v>
      </c>
      <c r="B379">
        <v>6</v>
      </c>
      <c r="C379" t="s">
        <v>118</v>
      </c>
      <c r="D379" t="s">
        <v>123</v>
      </c>
    </row>
    <row r="380" spans="1:4" x14ac:dyDescent="0.2">
      <c r="A380" t="s">
        <v>64</v>
      </c>
      <c r="B380">
        <v>4</v>
      </c>
      <c r="C380" t="s">
        <v>118</v>
      </c>
      <c r="D380" t="s">
        <v>126</v>
      </c>
    </row>
    <row r="381" spans="1:4" x14ac:dyDescent="0.2">
      <c r="A381" t="s">
        <v>2</v>
      </c>
      <c r="B381">
        <v>3</v>
      </c>
      <c r="C381" t="s">
        <v>119</v>
      </c>
      <c r="D381" t="s">
        <v>120</v>
      </c>
    </row>
    <row r="382" spans="1:4" x14ac:dyDescent="0.2">
      <c r="A382" t="s">
        <v>3</v>
      </c>
      <c r="B382">
        <v>3</v>
      </c>
      <c r="C382" t="s">
        <v>119</v>
      </c>
      <c r="D382" t="s">
        <v>121</v>
      </c>
    </row>
    <row r="383" spans="1:4" x14ac:dyDescent="0.2">
      <c r="A383" t="s">
        <v>4</v>
      </c>
      <c r="B383">
        <v>2</v>
      </c>
      <c r="C383" t="s">
        <v>119</v>
      </c>
      <c r="D383" t="s">
        <v>122</v>
      </c>
    </row>
    <row r="384" spans="1:4" x14ac:dyDescent="0.2">
      <c r="A384" t="s">
        <v>5</v>
      </c>
      <c r="B384">
        <v>3</v>
      </c>
      <c r="C384" t="s">
        <v>119</v>
      </c>
      <c r="D384" t="s">
        <v>123</v>
      </c>
    </row>
    <row r="385" spans="1:4" x14ac:dyDescent="0.2">
      <c r="A385" t="s">
        <v>6</v>
      </c>
      <c r="B385">
        <v>3</v>
      </c>
      <c r="C385" t="s">
        <v>119</v>
      </c>
      <c r="D385" t="s">
        <v>124</v>
      </c>
    </row>
    <row r="386" spans="1:4" x14ac:dyDescent="0.2">
      <c r="A386" t="s">
        <v>7</v>
      </c>
      <c r="B386">
        <v>2</v>
      </c>
      <c r="C386" t="s">
        <v>119</v>
      </c>
      <c r="D386" t="s">
        <v>123</v>
      </c>
    </row>
    <row r="387" spans="1:4" x14ac:dyDescent="0.2">
      <c r="A387" t="s">
        <v>8</v>
      </c>
      <c r="B387">
        <v>2</v>
      </c>
      <c r="C387" t="s">
        <v>119</v>
      </c>
      <c r="D387" t="s">
        <v>129</v>
      </c>
    </row>
    <row r="388" spans="1:4" x14ac:dyDescent="0.2">
      <c r="A388" t="s">
        <v>50</v>
      </c>
      <c r="B388">
        <v>1</v>
      </c>
      <c r="C388" t="s">
        <v>119</v>
      </c>
      <c r="D388" t="s">
        <v>123</v>
      </c>
    </row>
    <row r="389" spans="1:4" x14ac:dyDescent="0.2">
      <c r="A389" t="s">
        <v>9</v>
      </c>
      <c r="B389">
        <v>8</v>
      </c>
      <c r="C389" t="s">
        <v>119</v>
      </c>
      <c r="D389" t="s">
        <v>123</v>
      </c>
    </row>
    <row r="390" spans="1:4" x14ac:dyDescent="0.2">
      <c r="A390" t="s">
        <v>10</v>
      </c>
      <c r="B390">
        <v>27</v>
      </c>
      <c r="C390" t="s">
        <v>119</v>
      </c>
      <c r="D390" t="s">
        <v>122</v>
      </c>
    </row>
    <row r="391" spans="1:4" x14ac:dyDescent="0.2">
      <c r="A391" t="s">
        <v>11</v>
      </c>
      <c r="B391">
        <v>41</v>
      </c>
      <c r="C391" t="s">
        <v>119</v>
      </c>
      <c r="D391" t="s">
        <v>127</v>
      </c>
    </row>
    <row r="392" spans="1:4" x14ac:dyDescent="0.2">
      <c r="A392" t="s">
        <v>12</v>
      </c>
      <c r="B392">
        <v>2</v>
      </c>
      <c r="C392" t="s">
        <v>119</v>
      </c>
      <c r="D392" t="s">
        <v>126</v>
      </c>
    </row>
    <row r="393" spans="1:4" x14ac:dyDescent="0.2">
      <c r="A393" t="s">
        <v>13</v>
      </c>
      <c r="B393">
        <v>3</v>
      </c>
      <c r="C393" t="s">
        <v>119</v>
      </c>
      <c r="D393" t="s">
        <v>126</v>
      </c>
    </row>
    <row r="394" spans="1:4" x14ac:dyDescent="0.2">
      <c r="A394" t="s">
        <v>14</v>
      </c>
      <c r="B394">
        <v>3</v>
      </c>
      <c r="C394" t="s">
        <v>119</v>
      </c>
      <c r="D394" t="s">
        <v>127</v>
      </c>
    </row>
    <row r="395" spans="1:4" x14ac:dyDescent="0.2">
      <c r="A395" t="s">
        <v>15</v>
      </c>
      <c r="B395">
        <v>2</v>
      </c>
      <c r="C395" t="s">
        <v>119</v>
      </c>
      <c r="D395" t="s">
        <v>130</v>
      </c>
    </row>
    <row r="396" spans="1:4" x14ac:dyDescent="0.2">
      <c r="A396" t="s">
        <v>16</v>
      </c>
      <c r="B396">
        <v>1</v>
      </c>
      <c r="C396" t="s">
        <v>119</v>
      </c>
      <c r="D396" t="s">
        <v>122</v>
      </c>
    </row>
    <row r="397" spans="1:4" x14ac:dyDescent="0.2">
      <c r="A397" t="s">
        <v>17</v>
      </c>
      <c r="B397">
        <v>5</v>
      </c>
      <c r="C397" t="s">
        <v>119</v>
      </c>
      <c r="D397" t="s">
        <v>123</v>
      </c>
    </row>
    <row r="398" spans="1:4" x14ac:dyDescent="0.2">
      <c r="A398" t="s">
        <v>18</v>
      </c>
      <c r="B398">
        <v>2</v>
      </c>
      <c r="C398" t="s">
        <v>119</v>
      </c>
      <c r="D398" t="s">
        <v>129</v>
      </c>
    </row>
    <row r="399" spans="1:4" x14ac:dyDescent="0.2">
      <c r="A399" t="s">
        <v>19</v>
      </c>
      <c r="B399">
        <v>4</v>
      </c>
      <c r="C399" t="s">
        <v>119</v>
      </c>
      <c r="D399" t="s">
        <v>120</v>
      </c>
    </row>
    <row r="400" spans="1:4" x14ac:dyDescent="0.2">
      <c r="A400" t="s">
        <v>20</v>
      </c>
      <c r="B400">
        <v>4</v>
      </c>
      <c r="C400" t="s">
        <v>119</v>
      </c>
      <c r="D400" t="s">
        <v>120</v>
      </c>
    </row>
    <row r="401" spans="1:4" x14ac:dyDescent="0.2">
      <c r="A401" t="s">
        <v>21</v>
      </c>
      <c r="B401">
        <v>6</v>
      </c>
      <c r="C401" t="s">
        <v>119</v>
      </c>
      <c r="D401" t="s">
        <v>126</v>
      </c>
    </row>
    <row r="402" spans="1:4" x14ac:dyDescent="0.2">
      <c r="A402" t="s">
        <v>22</v>
      </c>
      <c r="B402">
        <v>1</v>
      </c>
      <c r="C402" t="s">
        <v>119</v>
      </c>
      <c r="D402" t="s">
        <v>130</v>
      </c>
    </row>
    <row r="403" spans="1:4" x14ac:dyDescent="0.2">
      <c r="A403" t="s">
        <v>23</v>
      </c>
      <c r="B403">
        <v>3</v>
      </c>
      <c r="C403" t="s">
        <v>119</v>
      </c>
      <c r="D403" t="s">
        <v>123</v>
      </c>
    </row>
    <row r="404" spans="1:4" x14ac:dyDescent="0.2">
      <c r="A404" t="s">
        <v>24</v>
      </c>
      <c r="B404">
        <v>1</v>
      </c>
      <c r="C404" t="s">
        <v>119</v>
      </c>
      <c r="D404" t="s">
        <v>134</v>
      </c>
    </row>
    <row r="405" spans="1:4" x14ac:dyDescent="0.2">
      <c r="A405" t="s">
        <v>25</v>
      </c>
      <c r="B405">
        <v>4</v>
      </c>
      <c r="C405" t="s">
        <v>119</v>
      </c>
      <c r="D405" t="s">
        <v>134</v>
      </c>
    </row>
    <row r="406" spans="1:4" x14ac:dyDescent="0.2">
      <c r="A406" t="s">
        <v>26</v>
      </c>
      <c r="B406">
        <v>2</v>
      </c>
      <c r="C406" t="s">
        <v>119</v>
      </c>
      <c r="D406" t="s">
        <v>123</v>
      </c>
    </row>
    <row r="407" spans="1:4" x14ac:dyDescent="0.2">
      <c r="A407" t="s">
        <v>27</v>
      </c>
      <c r="B407">
        <v>16</v>
      </c>
      <c r="C407" t="s">
        <v>119</v>
      </c>
      <c r="D407" t="s">
        <v>135</v>
      </c>
    </row>
    <row r="408" spans="1:4" x14ac:dyDescent="0.2">
      <c r="A408" t="s">
        <v>28</v>
      </c>
      <c r="B408">
        <v>1</v>
      </c>
      <c r="C408" t="s">
        <v>119</v>
      </c>
      <c r="D408" t="s">
        <v>123</v>
      </c>
    </row>
    <row r="409" spans="1:4" x14ac:dyDescent="0.2">
      <c r="A409" t="s">
        <v>29</v>
      </c>
      <c r="B409">
        <v>10</v>
      </c>
      <c r="C409" t="s">
        <v>119</v>
      </c>
      <c r="D409" t="s">
        <v>136</v>
      </c>
    </row>
    <row r="410" spans="1:4" x14ac:dyDescent="0.2">
      <c r="A410" t="s">
        <v>30</v>
      </c>
      <c r="B410">
        <v>4</v>
      </c>
      <c r="C410" t="s">
        <v>119</v>
      </c>
      <c r="D410" t="s">
        <v>126</v>
      </c>
    </row>
    <row r="411" spans="1:4" x14ac:dyDescent="0.2">
      <c r="A411" t="s">
        <v>31</v>
      </c>
      <c r="B411">
        <v>2</v>
      </c>
      <c r="C411" t="s">
        <v>119</v>
      </c>
      <c r="D411" t="s">
        <v>126</v>
      </c>
    </row>
    <row r="412" spans="1:4" x14ac:dyDescent="0.2">
      <c r="A412" t="s">
        <v>32</v>
      </c>
      <c r="B412">
        <v>9</v>
      </c>
      <c r="C412" t="s">
        <v>119</v>
      </c>
      <c r="D412" t="s">
        <v>120</v>
      </c>
    </row>
    <row r="413" spans="1:4" x14ac:dyDescent="0.2">
      <c r="A413" t="s">
        <v>33</v>
      </c>
      <c r="B413">
        <v>5</v>
      </c>
      <c r="C413" t="s">
        <v>119</v>
      </c>
      <c r="D413" t="s">
        <v>123</v>
      </c>
    </row>
    <row r="414" spans="1:4" x14ac:dyDescent="0.2">
      <c r="A414" t="s">
        <v>34</v>
      </c>
      <c r="B414">
        <v>4</v>
      </c>
      <c r="C414" t="s">
        <v>119</v>
      </c>
      <c r="D414" t="s">
        <v>130</v>
      </c>
    </row>
    <row r="415" spans="1:4" x14ac:dyDescent="0.2">
      <c r="A415" t="s">
        <v>35</v>
      </c>
      <c r="B415">
        <v>24</v>
      </c>
      <c r="C415" t="s">
        <v>119</v>
      </c>
      <c r="D415" t="s">
        <v>129</v>
      </c>
    </row>
    <row r="416" spans="1:4" x14ac:dyDescent="0.2">
      <c r="A416" t="s">
        <v>36</v>
      </c>
      <c r="B416">
        <v>7</v>
      </c>
      <c r="C416" t="s">
        <v>119</v>
      </c>
      <c r="D416" t="s">
        <v>124</v>
      </c>
    </row>
    <row r="417" spans="1:4" x14ac:dyDescent="0.2">
      <c r="A417" t="s">
        <v>37</v>
      </c>
      <c r="B417">
        <v>7</v>
      </c>
      <c r="C417" t="s">
        <v>119</v>
      </c>
      <c r="D417" t="s">
        <v>124</v>
      </c>
    </row>
    <row r="418" spans="1:4" x14ac:dyDescent="0.2">
      <c r="A418" t="s">
        <v>38</v>
      </c>
      <c r="B418">
        <v>1</v>
      </c>
      <c r="C418" t="s">
        <v>119</v>
      </c>
      <c r="D418" t="s">
        <v>132</v>
      </c>
    </row>
    <row r="419" spans="1:4" x14ac:dyDescent="0.2">
      <c r="A419" t="s">
        <v>39</v>
      </c>
      <c r="B419">
        <v>1</v>
      </c>
      <c r="C419" t="s">
        <v>119</v>
      </c>
      <c r="D419" t="s">
        <v>128</v>
      </c>
    </row>
    <row r="420" spans="1:4" x14ac:dyDescent="0.2">
      <c r="A420" t="s">
        <v>41</v>
      </c>
      <c r="B420">
        <v>4</v>
      </c>
      <c r="C420" t="s">
        <v>119</v>
      </c>
      <c r="D420" t="s">
        <v>126</v>
      </c>
    </row>
    <row r="421" spans="1:4" x14ac:dyDescent="0.2">
      <c r="A421" t="s">
        <v>40</v>
      </c>
      <c r="B421">
        <v>1</v>
      </c>
      <c r="C421" t="s">
        <v>119</v>
      </c>
      <c r="D421" t="s">
        <v>133</v>
      </c>
    </row>
    <row r="422" spans="1:4" x14ac:dyDescent="0.2">
      <c r="A422" t="s">
        <v>42</v>
      </c>
      <c r="B422">
        <v>4</v>
      </c>
      <c r="C422" t="s">
        <v>119</v>
      </c>
      <c r="D422" t="s">
        <v>122</v>
      </c>
    </row>
    <row r="423" spans="1:4" x14ac:dyDescent="0.2">
      <c r="A423" t="s">
        <v>43</v>
      </c>
      <c r="B423">
        <v>1</v>
      </c>
      <c r="C423" t="s">
        <v>119</v>
      </c>
      <c r="D423" t="s">
        <v>140</v>
      </c>
    </row>
    <row r="424" spans="1:4" x14ac:dyDescent="0.2">
      <c r="A424" t="s">
        <v>44</v>
      </c>
      <c r="B424">
        <v>3</v>
      </c>
      <c r="C424" t="s">
        <v>119</v>
      </c>
      <c r="D424" t="s">
        <v>127</v>
      </c>
    </row>
    <row r="425" spans="1:4" x14ac:dyDescent="0.2">
      <c r="A425" t="s">
        <v>45</v>
      </c>
      <c r="B425">
        <v>4</v>
      </c>
      <c r="C425" t="s">
        <v>119</v>
      </c>
      <c r="D425" t="s">
        <v>126</v>
      </c>
    </row>
    <row r="426" spans="1:4" x14ac:dyDescent="0.2">
      <c r="A426" t="s">
        <v>46</v>
      </c>
      <c r="B426">
        <v>1</v>
      </c>
      <c r="C426" t="s">
        <v>119</v>
      </c>
      <c r="D426" t="s">
        <v>123</v>
      </c>
    </row>
    <row r="427" spans="1:4" x14ac:dyDescent="0.2">
      <c r="A427" t="s">
        <v>47</v>
      </c>
      <c r="B427">
        <v>4</v>
      </c>
      <c r="C427" t="s">
        <v>119</v>
      </c>
      <c r="D427" t="s">
        <v>126</v>
      </c>
    </row>
    <row r="428" spans="1:4" x14ac:dyDescent="0.2">
      <c r="A428" t="s">
        <v>48</v>
      </c>
      <c r="B428">
        <v>3</v>
      </c>
      <c r="C428" t="s">
        <v>119</v>
      </c>
      <c r="D428" t="s">
        <v>123</v>
      </c>
    </row>
    <row r="429" spans="1:4" x14ac:dyDescent="0.2">
      <c r="A429" t="s">
        <v>49</v>
      </c>
      <c r="B429">
        <v>2</v>
      </c>
      <c r="C429" t="s">
        <v>119</v>
      </c>
      <c r="D429" t="s">
        <v>123</v>
      </c>
    </row>
  </sheetData>
  <sortState ref="A1:D429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861B-07EA-1F4B-B4B1-D1265A16C539}">
  <dimension ref="A1:N24"/>
  <sheetViews>
    <sheetView topLeftCell="B1" zoomScale="75" workbookViewId="0">
      <selection activeCell="O43" sqref="O43"/>
    </sheetView>
  </sheetViews>
  <sheetFormatPr baseColWidth="10" defaultRowHeight="16" x14ac:dyDescent="0.2"/>
  <sheetData>
    <row r="1" spans="1:14" x14ac:dyDescent="0.2">
      <c r="B1" t="s">
        <v>117</v>
      </c>
      <c r="C1" t="s">
        <v>116</v>
      </c>
      <c r="D1" t="s">
        <v>144</v>
      </c>
      <c r="E1" t="s">
        <v>145</v>
      </c>
      <c r="F1" t="s">
        <v>146</v>
      </c>
      <c r="M1" t="s">
        <v>117</v>
      </c>
      <c r="N1" t="s">
        <v>116</v>
      </c>
    </row>
    <row r="2" spans="1:14" x14ac:dyDescent="0.2">
      <c r="A2" t="s">
        <v>123</v>
      </c>
      <c r="B2">
        <v>1659</v>
      </c>
      <c r="C2">
        <v>424</v>
      </c>
      <c r="D2">
        <f>B2/$B$24</f>
        <v>0.17422810333963454</v>
      </c>
      <c r="E2">
        <f>C2/$C$24</f>
        <v>0.20753793441018112</v>
      </c>
      <c r="F2">
        <f>E2-D2</f>
        <v>3.3309831070546581E-2</v>
      </c>
      <c r="G2">
        <f>F2*100</f>
        <v>3.3309831070546583</v>
      </c>
      <c r="J2" t="s">
        <v>123</v>
      </c>
      <c r="K2">
        <v>3.3309831070546583</v>
      </c>
      <c r="L2" t="s">
        <v>123</v>
      </c>
      <c r="M2">
        <v>1659</v>
      </c>
      <c r="N2">
        <v>424</v>
      </c>
    </row>
    <row r="3" spans="1:14" x14ac:dyDescent="0.2">
      <c r="A3" t="s">
        <v>127</v>
      </c>
      <c r="B3">
        <v>1428</v>
      </c>
      <c r="C3">
        <v>313</v>
      </c>
      <c r="D3">
        <f t="shared" ref="D3:D23" si="0">B3/$B$24</f>
        <v>0.14996849401386264</v>
      </c>
      <c r="E3">
        <f t="shared" ref="E3:E23" si="1">C3/$C$24</f>
        <v>0.15320606950562898</v>
      </c>
      <c r="F3">
        <f t="shared" ref="F3:F23" si="2">E3-D3</f>
        <v>3.2375754917663424E-3</v>
      </c>
      <c r="G3">
        <f t="shared" ref="G3:G23" si="3">F3*100</f>
        <v>0.32375754917663424</v>
      </c>
      <c r="J3" t="s">
        <v>136</v>
      </c>
      <c r="K3">
        <v>1.1827467483138983</v>
      </c>
      <c r="L3" t="s">
        <v>127</v>
      </c>
      <c r="M3">
        <v>1428</v>
      </c>
      <c r="N3">
        <v>313</v>
      </c>
    </row>
    <row r="4" spans="1:14" x14ac:dyDescent="0.2">
      <c r="A4" t="s">
        <v>122</v>
      </c>
      <c r="B4">
        <v>990</v>
      </c>
      <c r="C4">
        <v>209</v>
      </c>
      <c r="D4">
        <f t="shared" si="0"/>
        <v>0.10396975425330812</v>
      </c>
      <c r="E4">
        <f t="shared" si="1"/>
        <v>0.10230053842388644</v>
      </c>
      <c r="F4">
        <f t="shared" si="2"/>
        <v>-1.6692158294216858E-3</v>
      </c>
      <c r="G4">
        <f t="shared" si="3"/>
        <v>-0.16692158294216858</v>
      </c>
      <c r="J4" t="s">
        <v>132</v>
      </c>
      <c r="K4">
        <v>0.9066414248663196</v>
      </c>
      <c r="L4" t="s">
        <v>122</v>
      </c>
      <c r="M4">
        <v>990</v>
      </c>
      <c r="N4">
        <v>209</v>
      </c>
    </row>
    <row r="5" spans="1:14" x14ac:dyDescent="0.2">
      <c r="A5" t="s">
        <v>136</v>
      </c>
      <c r="B5">
        <v>717</v>
      </c>
      <c r="C5">
        <v>178</v>
      </c>
      <c r="D5">
        <f t="shared" si="0"/>
        <v>7.529930686830498E-2</v>
      </c>
      <c r="E5">
        <f t="shared" si="1"/>
        <v>8.7126774351443961E-2</v>
      </c>
      <c r="F5">
        <f t="shared" si="2"/>
        <v>1.1827467483138981E-2</v>
      </c>
      <c r="G5">
        <f t="shared" si="3"/>
        <v>1.1827467483138983</v>
      </c>
      <c r="J5" t="s">
        <v>124</v>
      </c>
      <c r="K5">
        <v>0.81998839691435688</v>
      </c>
      <c r="L5" t="s">
        <v>136</v>
      </c>
      <c r="M5">
        <v>717</v>
      </c>
      <c r="N5">
        <v>178</v>
      </c>
    </row>
    <row r="6" spans="1:14" x14ac:dyDescent="0.2">
      <c r="A6" t="s">
        <v>130</v>
      </c>
      <c r="B6">
        <v>610</v>
      </c>
      <c r="C6">
        <v>128</v>
      </c>
      <c r="D6">
        <f t="shared" si="0"/>
        <v>6.4062171812644397E-2</v>
      </c>
      <c r="E6">
        <f t="shared" si="1"/>
        <v>6.2652961331375434E-2</v>
      </c>
      <c r="F6">
        <f t="shared" si="2"/>
        <v>-1.4092104812689632E-3</v>
      </c>
      <c r="G6">
        <f t="shared" si="3"/>
        <v>-0.14092104812689632</v>
      </c>
      <c r="J6" t="s">
        <v>129</v>
      </c>
      <c r="K6">
        <v>0.66430903810049891</v>
      </c>
      <c r="L6" t="s">
        <v>130</v>
      </c>
      <c r="M6">
        <v>610</v>
      </c>
      <c r="N6">
        <v>128</v>
      </c>
    </row>
    <row r="7" spans="1:14" x14ac:dyDescent="0.2">
      <c r="A7" t="s">
        <v>132</v>
      </c>
      <c r="B7">
        <v>445</v>
      </c>
      <c r="C7">
        <v>114</v>
      </c>
      <c r="D7">
        <f t="shared" si="0"/>
        <v>4.6733879437093048E-2</v>
      </c>
      <c r="E7">
        <f t="shared" si="1"/>
        <v>5.5800293685756244E-2</v>
      </c>
      <c r="F7">
        <f t="shared" si="2"/>
        <v>9.066414248663196E-3</v>
      </c>
      <c r="G7">
        <f t="shared" si="3"/>
        <v>0.9066414248663196</v>
      </c>
      <c r="J7" t="s">
        <v>127</v>
      </c>
      <c r="K7">
        <v>0.32375754917663424</v>
      </c>
      <c r="L7" t="s">
        <v>132</v>
      </c>
      <c r="M7">
        <v>445</v>
      </c>
      <c r="N7">
        <v>114</v>
      </c>
    </row>
    <row r="8" spans="1:14" x14ac:dyDescent="0.2">
      <c r="A8" t="s">
        <v>131</v>
      </c>
      <c r="B8">
        <v>453</v>
      </c>
      <c r="C8">
        <v>101</v>
      </c>
      <c r="D8">
        <f t="shared" si="0"/>
        <v>4.7574039067422809E-2</v>
      </c>
      <c r="E8">
        <f t="shared" si="1"/>
        <v>4.9437102300538424E-2</v>
      </c>
      <c r="F8">
        <f t="shared" si="2"/>
        <v>1.8630632331156152E-3</v>
      </c>
      <c r="G8">
        <f t="shared" si="3"/>
        <v>0.18630632331156152</v>
      </c>
      <c r="J8" t="s">
        <v>140</v>
      </c>
      <c r="K8">
        <v>0.2220686247567657</v>
      </c>
      <c r="L8" t="s">
        <v>131</v>
      </c>
      <c r="M8">
        <v>453</v>
      </c>
      <c r="N8">
        <v>101</v>
      </c>
    </row>
    <row r="9" spans="1:14" x14ac:dyDescent="0.2">
      <c r="A9" t="s">
        <v>124</v>
      </c>
      <c r="B9">
        <v>388</v>
      </c>
      <c r="C9">
        <v>100</v>
      </c>
      <c r="D9">
        <f t="shared" si="0"/>
        <v>4.0747742070993485E-2</v>
      </c>
      <c r="E9">
        <f t="shared" si="1"/>
        <v>4.8947626040137054E-2</v>
      </c>
      <c r="F9">
        <f t="shared" si="2"/>
        <v>8.199883969143569E-3</v>
      </c>
      <c r="G9">
        <f t="shared" si="3"/>
        <v>0.81998839691435688</v>
      </c>
      <c r="J9" t="s">
        <v>137</v>
      </c>
      <c r="K9">
        <v>0.21286202968872453</v>
      </c>
      <c r="L9" t="s">
        <v>124</v>
      </c>
      <c r="M9">
        <v>388</v>
      </c>
      <c r="N9">
        <v>100</v>
      </c>
    </row>
    <row r="10" spans="1:14" x14ac:dyDescent="0.2">
      <c r="A10" t="s">
        <v>126</v>
      </c>
      <c r="B10">
        <v>485</v>
      </c>
      <c r="C10">
        <v>98</v>
      </c>
      <c r="D10">
        <f t="shared" si="0"/>
        <v>5.0934677588741858E-2</v>
      </c>
      <c r="E10">
        <f t="shared" si="1"/>
        <v>4.7968673519334315E-2</v>
      </c>
      <c r="F10">
        <f t="shared" si="2"/>
        <v>-2.9660040694075435E-3</v>
      </c>
      <c r="G10">
        <f t="shared" si="3"/>
        <v>-0.29660040694075435</v>
      </c>
      <c r="J10" t="s">
        <v>131</v>
      </c>
      <c r="K10">
        <v>0.18630632331156152</v>
      </c>
      <c r="L10" t="s">
        <v>126</v>
      </c>
      <c r="M10">
        <v>485</v>
      </c>
      <c r="N10">
        <v>98</v>
      </c>
    </row>
    <row r="11" spans="1:14" x14ac:dyDescent="0.2">
      <c r="A11" t="s">
        <v>120</v>
      </c>
      <c r="B11">
        <v>783</v>
      </c>
      <c r="C11">
        <v>95</v>
      </c>
      <c r="D11">
        <f t="shared" si="0"/>
        <v>8.2230623818525514E-2</v>
      </c>
      <c r="E11">
        <f t="shared" si="1"/>
        <v>4.6500244738130199E-2</v>
      </c>
      <c r="F11">
        <f t="shared" si="2"/>
        <v>-3.5730379080395315E-2</v>
      </c>
      <c r="G11">
        <f t="shared" si="3"/>
        <v>-3.5730379080395314</v>
      </c>
      <c r="J11" t="s">
        <v>138</v>
      </c>
      <c r="K11">
        <v>6.7545873363516291E-3</v>
      </c>
      <c r="L11" t="s">
        <v>120</v>
      </c>
      <c r="M11">
        <v>783</v>
      </c>
      <c r="N11">
        <v>95</v>
      </c>
    </row>
    <row r="12" spans="1:14" x14ac:dyDescent="0.2">
      <c r="A12" t="s">
        <v>129</v>
      </c>
      <c r="B12">
        <v>263</v>
      </c>
      <c r="C12">
        <v>70</v>
      </c>
      <c r="D12">
        <f t="shared" si="0"/>
        <v>2.7620247847090947E-2</v>
      </c>
      <c r="E12">
        <f t="shared" si="1"/>
        <v>3.4263338228095935E-2</v>
      </c>
      <c r="F12">
        <f t="shared" si="2"/>
        <v>6.6430903810049888E-3</v>
      </c>
      <c r="G12">
        <f t="shared" si="3"/>
        <v>0.66430903810049891</v>
      </c>
      <c r="J12" t="s">
        <v>130</v>
      </c>
      <c r="K12">
        <v>-0.14092104812689632</v>
      </c>
      <c r="L12" t="s">
        <v>129</v>
      </c>
      <c r="M12">
        <v>263</v>
      </c>
      <c r="N12">
        <v>70</v>
      </c>
    </row>
    <row r="13" spans="1:14" x14ac:dyDescent="0.2">
      <c r="A13" t="s">
        <v>142</v>
      </c>
      <c r="B13">
        <v>289</v>
      </c>
      <c r="C13">
        <v>65</v>
      </c>
      <c r="D13">
        <f t="shared" si="0"/>
        <v>3.0350766645662677E-2</v>
      </c>
      <c r="E13">
        <f t="shared" si="1"/>
        <v>3.1815956926089087E-2</v>
      </c>
      <c r="F13">
        <f t="shared" si="2"/>
        <v>1.4651902804264094E-3</v>
      </c>
      <c r="G13">
        <f t="shared" si="3"/>
        <v>0.14651902804264094</v>
      </c>
      <c r="J13" t="s">
        <v>122</v>
      </c>
      <c r="K13">
        <v>-0.16692158294216858</v>
      </c>
      <c r="L13" t="s">
        <v>140</v>
      </c>
      <c r="M13">
        <v>128</v>
      </c>
      <c r="N13">
        <v>32</v>
      </c>
    </row>
    <row r="14" spans="1:14" x14ac:dyDescent="0.2">
      <c r="A14" t="s">
        <v>140</v>
      </c>
      <c r="B14">
        <v>128</v>
      </c>
      <c r="C14">
        <v>32</v>
      </c>
      <c r="D14">
        <f t="shared" si="0"/>
        <v>1.3442554085276202E-2</v>
      </c>
      <c r="E14">
        <f t="shared" si="1"/>
        <v>1.5663240332843859E-2</v>
      </c>
      <c r="F14">
        <f t="shared" si="2"/>
        <v>2.2206862475676568E-3</v>
      </c>
      <c r="G14">
        <f t="shared" si="3"/>
        <v>0.2220686247567657</v>
      </c>
      <c r="J14" t="s">
        <v>126</v>
      </c>
      <c r="K14">
        <v>-0.29660040694075435</v>
      </c>
      <c r="L14" t="s">
        <v>134</v>
      </c>
      <c r="M14">
        <v>212</v>
      </c>
      <c r="N14">
        <v>28</v>
      </c>
    </row>
    <row r="15" spans="1:14" x14ac:dyDescent="0.2">
      <c r="A15" t="s">
        <v>128</v>
      </c>
      <c r="B15">
        <v>278</v>
      </c>
      <c r="C15">
        <v>31</v>
      </c>
      <c r="D15">
        <f t="shared" si="0"/>
        <v>2.9195547153959254E-2</v>
      </c>
      <c r="E15">
        <f t="shared" si="1"/>
        <v>1.5173764072442487E-2</v>
      </c>
      <c r="F15">
        <f t="shared" si="2"/>
        <v>-1.4021783081516767E-2</v>
      </c>
      <c r="G15">
        <f t="shared" si="3"/>
        <v>-1.4021783081516768</v>
      </c>
      <c r="J15" t="s">
        <v>134</v>
      </c>
      <c r="K15">
        <v>-0.85588949125003344</v>
      </c>
      <c r="L15" t="s">
        <v>137</v>
      </c>
      <c r="M15">
        <v>31</v>
      </c>
      <c r="N15">
        <v>11</v>
      </c>
    </row>
    <row r="16" spans="1:14" x14ac:dyDescent="0.2">
      <c r="A16" t="s">
        <v>134</v>
      </c>
      <c r="B16">
        <v>212</v>
      </c>
      <c r="C16">
        <v>28</v>
      </c>
      <c r="D16">
        <f t="shared" si="0"/>
        <v>2.2264230203738709E-2</v>
      </c>
      <c r="E16">
        <f t="shared" si="1"/>
        <v>1.3705335291238374E-2</v>
      </c>
      <c r="F16">
        <f t="shared" si="2"/>
        <v>-8.5588949125003349E-3</v>
      </c>
      <c r="G16">
        <f t="shared" si="3"/>
        <v>-0.85588949125003344</v>
      </c>
      <c r="J16" t="s">
        <v>120</v>
      </c>
      <c r="K16">
        <v>-3.5730379080395314</v>
      </c>
      <c r="L16" t="s">
        <v>138</v>
      </c>
      <c r="M16">
        <v>18</v>
      </c>
      <c r="N16">
        <v>4</v>
      </c>
    </row>
    <row r="17" spans="1:14" x14ac:dyDescent="0.2">
      <c r="A17" t="s">
        <v>135</v>
      </c>
      <c r="B17">
        <v>61</v>
      </c>
      <c r="C17">
        <v>27</v>
      </c>
      <c r="D17">
        <f t="shared" si="0"/>
        <v>6.4062171812644406E-3</v>
      </c>
      <c r="E17">
        <f t="shared" si="1"/>
        <v>1.3215859030837005E-2</v>
      </c>
      <c r="F17">
        <f t="shared" si="2"/>
        <v>6.8096418495725642E-3</v>
      </c>
      <c r="G17">
        <f t="shared" si="3"/>
        <v>0.68096418495725641</v>
      </c>
      <c r="J17" t="s">
        <v>135</v>
      </c>
      <c r="K17">
        <v>0.68096418495725641</v>
      </c>
      <c r="L17" t="s">
        <v>142</v>
      </c>
      <c r="M17">
        <v>289</v>
      </c>
      <c r="N17">
        <v>65</v>
      </c>
    </row>
    <row r="18" spans="1:14" x14ac:dyDescent="0.2">
      <c r="A18" t="s">
        <v>141</v>
      </c>
      <c r="B18">
        <v>78</v>
      </c>
      <c r="C18">
        <v>13</v>
      </c>
      <c r="D18">
        <f t="shared" si="0"/>
        <v>8.1915563957151855E-3</v>
      </c>
      <c r="E18">
        <f t="shared" si="1"/>
        <v>6.3631913852178167E-3</v>
      </c>
      <c r="F18">
        <f t="shared" si="2"/>
        <v>-1.8283650104973688E-3</v>
      </c>
      <c r="G18">
        <f t="shared" si="3"/>
        <v>-0.18283650104973687</v>
      </c>
      <c r="J18" t="s">
        <v>142</v>
      </c>
      <c r="K18">
        <v>0.14651902804264094</v>
      </c>
      <c r="L18" t="s">
        <v>128</v>
      </c>
      <c r="M18">
        <v>278</v>
      </c>
      <c r="N18">
        <v>31</v>
      </c>
    </row>
    <row r="19" spans="1:14" x14ac:dyDescent="0.2">
      <c r="A19" t="s">
        <v>137</v>
      </c>
      <c r="B19">
        <v>31</v>
      </c>
      <c r="C19">
        <v>11</v>
      </c>
      <c r="D19">
        <f t="shared" si="0"/>
        <v>3.2556185675278303E-3</v>
      </c>
      <c r="E19">
        <f t="shared" si="1"/>
        <v>5.3842388644150755E-3</v>
      </c>
      <c r="F19">
        <f t="shared" si="2"/>
        <v>2.1286202968872452E-3</v>
      </c>
      <c r="G19">
        <f t="shared" si="3"/>
        <v>0.21286202968872453</v>
      </c>
      <c r="J19" t="s">
        <v>141</v>
      </c>
      <c r="K19">
        <v>-0.18283650104973687</v>
      </c>
      <c r="L19" t="s">
        <v>135</v>
      </c>
      <c r="M19">
        <v>61</v>
      </c>
      <c r="N19">
        <v>27</v>
      </c>
    </row>
    <row r="20" spans="1:14" x14ac:dyDescent="0.2">
      <c r="A20" t="s">
        <v>138</v>
      </c>
      <c r="B20">
        <v>18</v>
      </c>
      <c r="C20">
        <v>4</v>
      </c>
      <c r="D20">
        <f t="shared" si="0"/>
        <v>1.890359168241966E-3</v>
      </c>
      <c r="E20">
        <f t="shared" si="1"/>
        <v>1.9579050416054823E-3</v>
      </c>
      <c r="F20">
        <f t="shared" si="2"/>
        <v>6.7545873363516291E-5</v>
      </c>
      <c r="G20">
        <f t="shared" si="3"/>
        <v>6.7545873363516291E-3</v>
      </c>
      <c r="J20" t="s">
        <v>133</v>
      </c>
      <c r="K20">
        <v>-0.49021648915055971</v>
      </c>
      <c r="L20" t="s">
        <v>141</v>
      </c>
      <c r="M20">
        <v>78</v>
      </c>
      <c r="N20">
        <v>13</v>
      </c>
    </row>
    <row r="21" spans="1:14" x14ac:dyDescent="0.2">
      <c r="A21" t="s">
        <v>133</v>
      </c>
      <c r="B21">
        <v>56</v>
      </c>
      <c r="C21">
        <v>2</v>
      </c>
      <c r="D21">
        <f t="shared" si="0"/>
        <v>5.8811174123083385E-3</v>
      </c>
      <c r="E21">
        <f t="shared" si="1"/>
        <v>9.7895252080274116E-4</v>
      </c>
      <c r="F21">
        <f t="shared" si="2"/>
        <v>-4.9021648915055973E-3</v>
      </c>
      <c r="G21">
        <f t="shared" si="3"/>
        <v>-0.49021648915055971</v>
      </c>
      <c r="J21" t="s">
        <v>143</v>
      </c>
      <c r="K21">
        <v>-0.50409577819785756</v>
      </c>
      <c r="L21" t="s">
        <v>133</v>
      </c>
      <c r="M21">
        <v>56</v>
      </c>
      <c r="N21">
        <v>2</v>
      </c>
    </row>
    <row r="22" spans="1:14" x14ac:dyDescent="0.2">
      <c r="A22" t="s">
        <v>139</v>
      </c>
      <c r="B22">
        <v>102</v>
      </c>
      <c r="C22">
        <v>0</v>
      </c>
      <c r="D22">
        <f t="shared" si="0"/>
        <v>1.0712035286704474E-2</v>
      </c>
      <c r="E22">
        <f t="shared" si="1"/>
        <v>0</v>
      </c>
      <c r="F22">
        <f t="shared" si="2"/>
        <v>-1.0712035286704474E-2</v>
      </c>
      <c r="G22">
        <f t="shared" si="3"/>
        <v>-1.0712035286704475</v>
      </c>
      <c r="J22" t="s">
        <v>139</v>
      </c>
      <c r="K22">
        <v>-1.0712035286704475</v>
      </c>
      <c r="L22" t="s">
        <v>139</v>
      </c>
      <c r="M22">
        <v>102</v>
      </c>
      <c r="N22">
        <v>0</v>
      </c>
    </row>
    <row r="23" spans="1:14" x14ac:dyDescent="0.2">
      <c r="A23" t="s">
        <v>143</v>
      </c>
      <c r="B23">
        <v>48</v>
      </c>
      <c r="C23">
        <v>0</v>
      </c>
      <c r="D23">
        <f t="shared" si="0"/>
        <v>5.0409577819785761E-3</v>
      </c>
      <c r="E23">
        <f t="shared" si="1"/>
        <v>0</v>
      </c>
      <c r="F23">
        <f t="shared" si="2"/>
        <v>-5.0409577819785761E-3</v>
      </c>
      <c r="G23">
        <f t="shared" si="3"/>
        <v>-0.50409577819785756</v>
      </c>
      <c r="J23" t="s">
        <v>128</v>
      </c>
      <c r="K23">
        <v>-1.4021783081516768</v>
      </c>
      <c r="L23" t="s">
        <v>143</v>
      </c>
      <c r="M23">
        <v>48</v>
      </c>
      <c r="N23">
        <v>0</v>
      </c>
    </row>
    <row r="24" spans="1:14" x14ac:dyDescent="0.2">
      <c r="A24" t="s">
        <v>147</v>
      </c>
      <c r="B24">
        <f>SUM(B2:B23)</f>
        <v>9522</v>
      </c>
      <c r="C24">
        <f>SUM(C2:C23)</f>
        <v>2043</v>
      </c>
    </row>
  </sheetData>
  <sortState ref="J1:K24">
    <sortCondition descending="1" ref="K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A9E13-6CC1-9144-B20B-F1ED55D09E73}">
  <dimension ref="A1:AF23"/>
  <sheetViews>
    <sheetView tabSelected="1" workbookViewId="0">
      <selection activeCell="R38" sqref="R38"/>
    </sheetView>
  </sheetViews>
  <sheetFormatPr baseColWidth="10" defaultRowHeight="16" x14ac:dyDescent="0.2"/>
  <sheetData>
    <row r="1" spans="1:32" x14ac:dyDescent="0.2">
      <c r="B1" t="s">
        <v>115</v>
      </c>
      <c r="C1" t="s">
        <v>119</v>
      </c>
      <c r="D1" t="s">
        <v>118</v>
      </c>
      <c r="E1" t="s">
        <v>114</v>
      </c>
    </row>
    <row r="2" spans="1:32" x14ac:dyDescent="0.2">
      <c r="A2" t="s">
        <v>127</v>
      </c>
      <c r="B2">
        <v>43</v>
      </c>
      <c r="C2">
        <v>47</v>
      </c>
      <c r="D2">
        <v>87</v>
      </c>
      <c r="E2" s="1">
        <v>85</v>
      </c>
    </row>
    <row r="3" spans="1:32" x14ac:dyDescent="0.2">
      <c r="A3" t="s">
        <v>123</v>
      </c>
      <c r="B3">
        <v>32</v>
      </c>
      <c r="C3">
        <v>36</v>
      </c>
      <c r="D3">
        <v>93</v>
      </c>
      <c r="E3" s="1">
        <v>89</v>
      </c>
    </row>
    <row r="4" spans="1:32" x14ac:dyDescent="0.2">
      <c r="A4" t="s">
        <v>122</v>
      </c>
      <c r="B4">
        <v>32</v>
      </c>
      <c r="C4">
        <v>34</v>
      </c>
      <c r="D4">
        <v>64</v>
      </c>
      <c r="E4" s="1">
        <v>61</v>
      </c>
    </row>
    <row r="5" spans="1:32" x14ac:dyDescent="0.2">
      <c r="A5" t="s">
        <v>124</v>
      </c>
      <c r="B5">
        <v>17</v>
      </c>
      <c r="C5">
        <v>17</v>
      </c>
      <c r="D5">
        <v>29</v>
      </c>
      <c r="E5" s="1">
        <v>29</v>
      </c>
      <c r="Y5" t="s">
        <v>114</v>
      </c>
      <c r="AB5" t="s">
        <v>118</v>
      </c>
      <c r="AE5" t="s">
        <v>119</v>
      </c>
    </row>
    <row r="6" spans="1:32" x14ac:dyDescent="0.2">
      <c r="A6" t="s">
        <v>120</v>
      </c>
      <c r="B6">
        <v>16</v>
      </c>
      <c r="C6">
        <v>20</v>
      </c>
      <c r="D6">
        <v>25</v>
      </c>
      <c r="E6" s="1">
        <v>25</v>
      </c>
      <c r="Y6" s="1" t="s">
        <v>123</v>
      </c>
      <c r="Z6" s="1">
        <v>89</v>
      </c>
      <c r="AB6" t="s">
        <v>123</v>
      </c>
      <c r="AC6">
        <v>93</v>
      </c>
      <c r="AE6" t="s">
        <v>123</v>
      </c>
      <c r="AF6">
        <v>36</v>
      </c>
    </row>
    <row r="7" spans="1:32" x14ac:dyDescent="0.2">
      <c r="A7" t="s">
        <v>135</v>
      </c>
      <c r="B7">
        <v>16</v>
      </c>
      <c r="C7">
        <v>16</v>
      </c>
      <c r="D7">
        <v>17</v>
      </c>
      <c r="E7" s="1">
        <v>17</v>
      </c>
      <c r="Y7" s="1" t="s">
        <v>122</v>
      </c>
      <c r="Z7" s="1">
        <v>61</v>
      </c>
      <c r="AB7" t="s">
        <v>122</v>
      </c>
      <c r="AC7">
        <v>64</v>
      </c>
      <c r="AE7" t="s">
        <v>122</v>
      </c>
      <c r="AF7">
        <v>34</v>
      </c>
    </row>
    <row r="8" spans="1:32" x14ac:dyDescent="0.2">
      <c r="A8" t="s">
        <v>136</v>
      </c>
      <c r="B8">
        <v>10</v>
      </c>
      <c r="C8">
        <v>10</v>
      </c>
      <c r="D8">
        <v>16</v>
      </c>
      <c r="E8" s="1">
        <v>14</v>
      </c>
      <c r="Y8" s="1" t="s">
        <v>130</v>
      </c>
      <c r="Z8" s="1">
        <v>8</v>
      </c>
      <c r="AB8" t="s">
        <v>130</v>
      </c>
      <c r="AC8">
        <v>9</v>
      </c>
      <c r="AE8" t="s">
        <v>130</v>
      </c>
      <c r="AF8">
        <v>7</v>
      </c>
    </row>
    <row r="9" spans="1:32" x14ac:dyDescent="0.2">
      <c r="A9" t="s">
        <v>130</v>
      </c>
      <c r="B9">
        <v>5</v>
      </c>
      <c r="C9">
        <v>7</v>
      </c>
      <c r="D9">
        <v>9</v>
      </c>
      <c r="E9" s="1">
        <v>8</v>
      </c>
      <c r="Y9" s="1" t="s">
        <v>131</v>
      </c>
      <c r="Z9" s="1">
        <v>3</v>
      </c>
      <c r="AB9" t="s">
        <v>131</v>
      </c>
      <c r="AC9">
        <v>3</v>
      </c>
      <c r="AE9" t="s">
        <v>126</v>
      </c>
      <c r="AF9">
        <v>29</v>
      </c>
    </row>
    <row r="10" spans="1:32" x14ac:dyDescent="0.2">
      <c r="A10" t="s">
        <v>134</v>
      </c>
      <c r="B10">
        <v>5</v>
      </c>
      <c r="C10">
        <v>5</v>
      </c>
      <c r="D10">
        <v>6</v>
      </c>
      <c r="E10" s="1">
        <v>6</v>
      </c>
      <c r="Y10" s="1" t="s">
        <v>126</v>
      </c>
      <c r="Z10" s="1">
        <v>38</v>
      </c>
      <c r="AB10" t="s">
        <v>126</v>
      </c>
      <c r="AC10">
        <v>38</v>
      </c>
      <c r="AE10" t="s">
        <v>132</v>
      </c>
      <c r="AF10">
        <v>1</v>
      </c>
    </row>
    <row r="11" spans="1:32" x14ac:dyDescent="0.2">
      <c r="A11" t="s">
        <v>129</v>
      </c>
      <c r="B11">
        <v>4</v>
      </c>
      <c r="C11">
        <v>4</v>
      </c>
      <c r="D11">
        <v>28</v>
      </c>
      <c r="E11" s="1">
        <v>28</v>
      </c>
      <c r="Y11" s="1" t="s">
        <v>132</v>
      </c>
      <c r="Z11" s="1">
        <v>1</v>
      </c>
      <c r="AB11" t="s">
        <v>132</v>
      </c>
      <c r="AC11">
        <v>1</v>
      </c>
      <c r="AE11" t="s">
        <v>120</v>
      </c>
      <c r="AF11">
        <v>20</v>
      </c>
    </row>
    <row r="12" spans="1:32" x14ac:dyDescent="0.2">
      <c r="A12" t="s">
        <v>142</v>
      </c>
      <c r="B12">
        <v>3</v>
      </c>
      <c r="C12">
        <v>3</v>
      </c>
      <c r="D12">
        <v>5</v>
      </c>
      <c r="E12" s="1">
        <v>5</v>
      </c>
      <c r="Y12" s="1" t="s">
        <v>120</v>
      </c>
      <c r="Z12" s="1">
        <v>25</v>
      </c>
      <c r="AB12" t="s">
        <v>120</v>
      </c>
      <c r="AC12">
        <v>25</v>
      </c>
      <c r="AE12" t="s">
        <v>134</v>
      </c>
      <c r="AF12">
        <v>5</v>
      </c>
    </row>
    <row r="13" spans="1:32" x14ac:dyDescent="0.2">
      <c r="A13" t="s">
        <v>126</v>
      </c>
      <c r="B13">
        <v>1</v>
      </c>
      <c r="C13">
        <v>29</v>
      </c>
      <c r="D13">
        <v>38</v>
      </c>
      <c r="E13" s="1">
        <v>38</v>
      </c>
      <c r="Y13" s="1" t="s">
        <v>134</v>
      </c>
      <c r="Z13" s="1">
        <v>6</v>
      </c>
      <c r="AB13" t="s">
        <v>134</v>
      </c>
      <c r="AC13">
        <v>6</v>
      </c>
      <c r="AE13" t="s">
        <v>128</v>
      </c>
      <c r="AF13">
        <v>1</v>
      </c>
    </row>
    <row r="14" spans="1:32" x14ac:dyDescent="0.2">
      <c r="A14" t="s">
        <v>132</v>
      </c>
      <c r="B14">
        <v>1</v>
      </c>
      <c r="C14">
        <v>1</v>
      </c>
      <c r="D14">
        <v>1</v>
      </c>
      <c r="E14" s="1">
        <v>1</v>
      </c>
      <c r="Y14" s="1" t="s">
        <v>128</v>
      </c>
      <c r="Z14" s="1">
        <v>1</v>
      </c>
      <c r="AB14" t="s">
        <v>128</v>
      </c>
      <c r="AC14">
        <v>1</v>
      </c>
      <c r="AE14" t="s">
        <v>136</v>
      </c>
      <c r="AF14">
        <v>10</v>
      </c>
    </row>
    <row r="15" spans="1:32" x14ac:dyDescent="0.2">
      <c r="A15" t="s">
        <v>128</v>
      </c>
      <c r="B15">
        <v>1</v>
      </c>
      <c r="C15">
        <v>1</v>
      </c>
      <c r="D15">
        <v>1</v>
      </c>
      <c r="E15" s="1">
        <v>1</v>
      </c>
      <c r="Y15" s="1" t="s">
        <v>136</v>
      </c>
      <c r="Z15" s="1">
        <v>14</v>
      </c>
      <c r="AB15" t="s">
        <v>136</v>
      </c>
      <c r="AC15">
        <v>16</v>
      </c>
      <c r="AE15" t="s">
        <v>129</v>
      </c>
      <c r="AF15">
        <v>4</v>
      </c>
    </row>
    <row r="16" spans="1:32" x14ac:dyDescent="0.2">
      <c r="A16" t="s">
        <v>133</v>
      </c>
      <c r="B16">
        <v>1</v>
      </c>
      <c r="C16">
        <v>1</v>
      </c>
      <c r="D16">
        <v>1</v>
      </c>
      <c r="E16" s="1">
        <v>1</v>
      </c>
      <c r="Y16" s="1" t="s">
        <v>129</v>
      </c>
      <c r="Z16" s="1">
        <v>28</v>
      </c>
      <c r="AB16" t="s">
        <v>129</v>
      </c>
      <c r="AC16">
        <v>28</v>
      </c>
      <c r="AE16" t="s">
        <v>127</v>
      </c>
      <c r="AF16">
        <v>47</v>
      </c>
    </row>
    <row r="17" spans="1:32" x14ac:dyDescent="0.2">
      <c r="A17" t="s">
        <v>140</v>
      </c>
      <c r="B17">
        <v>1</v>
      </c>
      <c r="C17">
        <v>1</v>
      </c>
      <c r="D17">
        <v>5</v>
      </c>
      <c r="E17" s="1">
        <v>5</v>
      </c>
      <c r="Y17" s="1" t="s">
        <v>127</v>
      </c>
      <c r="Z17" s="1">
        <v>85</v>
      </c>
      <c r="AB17" t="s">
        <v>127</v>
      </c>
      <c r="AC17">
        <v>87</v>
      </c>
      <c r="AE17" t="s">
        <v>133</v>
      </c>
      <c r="AF17">
        <v>1</v>
      </c>
    </row>
    <row r="18" spans="1:32" x14ac:dyDescent="0.2">
      <c r="A18" t="s">
        <v>131</v>
      </c>
      <c r="B18">
        <v>0</v>
      </c>
      <c r="C18">
        <v>0</v>
      </c>
      <c r="D18">
        <v>3</v>
      </c>
      <c r="E18" s="1">
        <v>3</v>
      </c>
      <c r="Y18" s="1" t="s">
        <v>133</v>
      </c>
      <c r="Z18" s="1">
        <v>1</v>
      </c>
      <c r="AB18" t="s">
        <v>133</v>
      </c>
      <c r="AC18">
        <v>1</v>
      </c>
      <c r="AE18" t="s">
        <v>124</v>
      </c>
      <c r="AF18">
        <v>17</v>
      </c>
    </row>
    <row r="19" spans="1:32" x14ac:dyDescent="0.2">
      <c r="A19" t="s">
        <v>138</v>
      </c>
      <c r="B19">
        <v>0</v>
      </c>
      <c r="C19">
        <v>0</v>
      </c>
      <c r="D19">
        <v>1</v>
      </c>
      <c r="E19" s="1">
        <v>0</v>
      </c>
      <c r="Y19" s="1" t="s">
        <v>124</v>
      </c>
      <c r="Z19" s="1">
        <v>29</v>
      </c>
      <c r="AB19" t="s">
        <v>124</v>
      </c>
      <c r="AC19">
        <v>29</v>
      </c>
      <c r="AE19" t="s">
        <v>140</v>
      </c>
      <c r="AF19">
        <v>1</v>
      </c>
    </row>
    <row r="20" spans="1:32" x14ac:dyDescent="0.2">
      <c r="Y20" s="1" t="s">
        <v>140</v>
      </c>
      <c r="Z20" s="1">
        <v>5</v>
      </c>
      <c r="AB20" t="s">
        <v>138</v>
      </c>
      <c r="AC20">
        <v>1</v>
      </c>
      <c r="AE20" t="s">
        <v>142</v>
      </c>
      <c r="AF20">
        <v>3</v>
      </c>
    </row>
    <row r="21" spans="1:32" x14ac:dyDescent="0.2">
      <c r="Y21" s="1" t="s">
        <v>142</v>
      </c>
      <c r="Z21" s="1">
        <v>5</v>
      </c>
      <c r="AB21" t="s">
        <v>140</v>
      </c>
      <c r="AC21">
        <v>5</v>
      </c>
      <c r="AE21" t="s">
        <v>135</v>
      </c>
      <c r="AF21">
        <v>16</v>
      </c>
    </row>
    <row r="22" spans="1:32" x14ac:dyDescent="0.2">
      <c r="Y22" s="1" t="s">
        <v>135</v>
      </c>
      <c r="Z22" s="1">
        <v>17</v>
      </c>
      <c r="AB22" t="s">
        <v>142</v>
      </c>
      <c r="AC22">
        <v>5</v>
      </c>
    </row>
    <row r="23" spans="1:32" x14ac:dyDescent="0.2">
      <c r="AB23" t="s">
        <v>135</v>
      </c>
      <c r="AC23">
        <v>17</v>
      </c>
    </row>
  </sheetData>
  <sortState ref="A2:E44">
    <sortCondition descending="1" ref="B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D563-63AF-1C4A-9D4B-894E681EB5F1}">
  <dimension ref="A1:I61"/>
  <sheetViews>
    <sheetView zoomScale="140" zoomScaleNormal="140" workbookViewId="0">
      <selection activeCell="H1" sqref="H1:I17"/>
    </sheetView>
  </sheetViews>
  <sheetFormatPr baseColWidth="10" defaultRowHeight="16" x14ac:dyDescent="0.2"/>
  <cols>
    <col min="1" max="1" width="86.6640625" bestFit="1" customWidth="1"/>
    <col min="8" max="8" width="33" bestFit="1" customWidth="1"/>
  </cols>
  <sheetData>
    <row r="1" spans="1:9" x14ac:dyDescent="0.2">
      <c r="A1" t="s">
        <v>5</v>
      </c>
      <c r="B1">
        <v>7</v>
      </c>
      <c r="C1" t="s">
        <v>114</v>
      </c>
      <c r="D1" t="s">
        <v>123</v>
      </c>
      <c r="H1" t="s">
        <v>123</v>
      </c>
      <c r="I1">
        <f>SUM(B1:B15)</f>
        <v>89</v>
      </c>
    </row>
    <row r="2" spans="1:9" x14ac:dyDescent="0.2">
      <c r="A2" t="s">
        <v>7</v>
      </c>
      <c r="B2">
        <v>3</v>
      </c>
      <c r="C2" t="s">
        <v>114</v>
      </c>
      <c r="D2" t="s">
        <v>123</v>
      </c>
      <c r="H2" t="s">
        <v>122</v>
      </c>
      <c r="I2">
        <f>SUM(B16:B20)</f>
        <v>61</v>
      </c>
    </row>
    <row r="3" spans="1:9" x14ac:dyDescent="0.2">
      <c r="A3" t="s">
        <v>51</v>
      </c>
      <c r="B3">
        <v>6</v>
      </c>
      <c r="C3" t="s">
        <v>114</v>
      </c>
      <c r="D3" t="s">
        <v>123</v>
      </c>
      <c r="H3" t="s">
        <v>130</v>
      </c>
      <c r="I3">
        <f>SUM(B21:B24)</f>
        <v>8</v>
      </c>
    </row>
    <row r="4" spans="1:9" x14ac:dyDescent="0.2">
      <c r="A4" t="s">
        <v>50</v>
      </c>
      <c r="B4">
        <v>1</v>
      </c>
      <c r="C4" t="s">
        <v>114</v>
      </c>
      <c r="D4" t="s">
        <v>123</v>
      </c>
      <c r="H4" t="s">
        <v>131</v>
      </c>
      <c r="I4">
        <f>SUM(B25:B26)</f>
        <v>3</v>
      </c>
    </row>
    <row r="5" spans="1:9" x14ac:dyDescent="0.2">
      <c r="A5" t="s">
        <v>9</v>
      </c>
      <c r="B5">
        <v>26</v>
      </c>
      <c r="C5" t="s">
        <v>114</v>
      </c>
      <c r="D5" t="s">
        <v>123</v>
      </c>
      <c r="H5" t="s">
        <v>126</v>
      </c>
      <c r="I5">
        <f>SUM(B27:B35)</f>
        <v>38</v>
      </c>
    </row>
    <row r="6" spans="1:9" x14ac:dyDescent="0.2">
      <c r="A6" t="s">
        <v>17</v>
      </c>
      <c r="B6">
        <v>11</v>
      </c>
      <c r="C6" t="s">
        <v>114</v>
      </c>
      <c r="D6" t="s">
        <v>123</v>
      </c>
      <c r="H6" t="s">
        <v>132</v>
      </c>
      <c r="I6">
        <f>SUM(B36)</f>
        <v>1</v>
      </c>
    </row>
    <row r="7" spans="1:9" x14ac:dyDescent="0.2">
      <c r="A7" t="s">
        <v>23</v>
      </c>
      <c r="B7">
        <v>4</v>
      </c>
      <c r="C7" t="s">
        <v>114</v>
      </c>
      <c r="D7" t="s">
        <v>123</v>
      </c>
      <c r="H7" t="s">
        <v>120</v>
      </c>
      <c r="I7">
        <f>SUM(B37:B41)</f>
        <v>25</v>
      </c>
    </row>
    <row r="8" spans="1:9" x14ac:dyDescent="0.2">
      <c r="A8" t="s">
        <v>26</v>
      </c>
      <c r="B8">
        <v>4</v>
      </c>
      <c r="C8" t="s">
        <v>114</v>
      </c>
      <c r="D8" t="s">
        <v>123</v>
      </c>
      <c r="H8" t="s">
        <v>134</v>
      </c>
      <c r="I8">
        <f>SUM(B42:B43)</f>
        <v>6</v>
      </c>
    </row>
    <row r="9" spans="1:9" x14ac:dyDescent="0.2">
      <c r="A9" t="s">
        <v>55</v>
      </c>
      <c r="B9">
        <v>2</v>
      </c>
      <c r="C9" t="s">
        <v>114</v>
      </c>
      <c r="D9" t="s">
        <v>123</v>
      </c>
      <c r="H9" t="s">
        <v>128</v>
      </c>
      <c r="I9">
        <f>SUM(B44)</f>
        <v>1</v>
      </c>
    </row>
    <row r="10" spans="1:9" x14ac:dyDescent="0.2">
      <c r="A10" t="s">
        <v>28</v>
      </c>
      <c r="B10">
        <v>1</v>
      </c>
      <c r="C10" t="s">
        <v>114</v>
      </c>
      <c r="D10" t="s">
        <v>123</v>
      </c>
      <c r="H10" t="s">
        <v>136</v>
      </c>
      <c r="I10">
        <f>SUM(B45)</f>
        <v>14</v>
      </c>
    </row>
    <row r="11" spans="1:9" x14ac:dyDescent="0.2">
      <c r="A11" t="s">
        <v>60</v>
      </c>
      <c r="B11">
        <v>1</v>
      </c>
      <c r="C11" t="s">
        <v>114</v>
      </c>
      <c r="D11" t="s">
        <v>123</v>
      </c>
      <c r="H11" t="s">
        <v>129</v>
      </c>
      <c r="I11">
        <f>SUM(B46:B48)</f>
        <v>28</v>
      </c>
    </row>
    <row r="12" spans="1:9" x14ac:dyDescent="0.2">
      <c r="A12" t="s">
        <v>33</v>
      </c>
      <c r="B12">
        <v>12</v>
      </c>
      <c r="C12" t="s">
        <v>114</v>
      </c>
      <c r="D12" t="s">
        <v>123</v>
      </c>
      <c r="H12" t="s">
        <v>127</v>
      </c>
      <c r="I12">
        <f>SUM(B49:B53)</f>
        <v>85</v>
      </c>
    </row>
    <row r="13" spans="1:9" x14ac:dyDescent="0.2">
      <c r="A13" t="s">
        <v>46</v>
      </c>
      <c r="B13">
        <v>2</v>
      </c>
      <c r="C13" t="s">
        <v>114</v>
      </c>
      <c r="D13" t="s">
        <v>123</v>
      </c>
      <c r="H13" t="s">
        <v>133</v>
      </c>
      <c r="I13">
        <f>SUM(B54)</f>
        <v>1</v>
      </c>
    </row>
    <row r="14" spans="1:9" x14ac:dyDescent="0.2">
      <c r="A14" t="s">
        <v>48</v>
      </c>
      <c r="B14">
        <v>3</v>
      </c>
      <c r="C14" t="s">
        <v>114</v>
      </c>
      <c r="D14" t="s">
        <v>123</v>
      </c>
      <c r="H14" t="s">
        <v>124</v>
      </c>
      <c r="I14">
        <f>SUM(B55:B57)</f>
        <v>29</v>
      </c>
    </row>
    <row r="15" spans="1:9" x14ac:dyDescent="0.2">
      <c r="A15" t="s">
        <v>49</v>
      </c>
      <c r="B15">
        <v>6</v>
      </c>
      <c r="C15" t="s">
        <v>114</v>
      </c>
      <c r="D15" t="s">
        <v>123</v>
      </c>
      <c r="H15" t="s">
        <v>140</v>
      </c>
      <c r="I15">
        <f>SUM(B58)</f>
        <v>5</v>
      </c>
    </row>
    <row r="16" spans="1:9" x14ac:dyDescent="0.2">
      <c r="A16" t="s">
        <v>4</v>
      </c>
      <c r="B16">
        <v>2</v>
      </c>
      <c r="C16" t="s">
        <v>114</v>
      </c>
      <c r="D16" t="s">
        <v>122</v>
      </c>
      <c r="H16" t="s">
        <v>142</v>
      </c>
      <c r="I16">
        <f>SUM(B59)</f>
        <v>5</v>
      </c>
    </row>
    <row r="17" spans="1:9" x14ac:dyDescent="0.2">
      <c r="A17" t="s">
        <v>10</v>
      </c>
      <c r="B17">
        <v>53</v>
      </c>
      <c r="C17" t="s">
        <v>114</v>
      </c>
      <c r="D17" t="s">
        <v>122</v>
      </c>
      <c r="H17" t="s">
        <v>135</v>
      </c>
      <c r="I17">
        <f>SUM(B60)</f>
        <v>17</v>
      </c>
    </row>
    <row r="18" spans="1:9" x14ac:dyDescent="0.2">
      <c r="A18" t="s">
        <v>16</v>
      </c>
      <c r="B18">
        <v>1</v>
      </c>
      <c r="C18" t="s">
        <v>114</v>
      </c>
      <c r="D18" t="s">
        <v>122</v>
      </c>
    </row>
    <row r="19" spans="1:9" x14ac:dyDescent="0.2">
      <c r="A19" t="s">
        <v>58</v>
      </c>
      <c r="B19">
        <v>1</v>
      </c>
      <c r="C19" t="s">
        <v>114</v>
      </c>
      <c r="D19" t="s">
        <v>122</v>
      </c>
    </row>
    <row r="20" spans="1:9" x14ac:dyDescent="0.2">
      <c r="A20" t="s">
        <v>42</v>
      </c>
      <c r="B20">
        <v>4</v>
      </c>
      <c r="C20" t="s">
        <v>114</v>
      </c>
      <c r="D20" t="s">
        <v>122</v>
      </c>
    </row>
    <row r="21" spans="1:9" x14ac:dyDescent="0.2">
      <c r="A21" t="s">
        <v>15</v>
      </c>
      <c r="B21">
        <v>2</v>
      </c>
      <c r="C21" t="s">
        <v>114</v>
      </c>
      <c r="D21" t="s">
        <v>130</v>
      </c>
    </row>
    <row r="22" spans="1:9" x14ac:dyDescent="0.2">
      <c r="A22" t="s">
        <v>22</v>
      </c>
      <c r="B22">
        <v>1</v>
      </c>
      <c r="C22" t="s">
        <v>114</v>
      </c>
      <c r="D22" t="s">
        <v>130</v>
      </c>
    </row>
    <row r="23" spans="1:9" x14ac:dyDescent="0.2">
      <c r="A23" t="s">
        <v>59</v>
      </c>
      <c r="B23">
        <v>1</v>
      </c>
      <c r="C23" t="s">
        <v>114</v>
      </c>
      <c r="D23" t="s">
        <v>130</v>
      </c>
    </row>
    <row r="24" spans="1:9" x14ac:dyDescent="0.2">
      <c r="A24" t="s">
        <v>34</v>
      </c>
      <c r="B24">
        <v>4</v>
      </c>
      <c r="C24" t="s">
        <v>114</v>
      </c>
      <c r="D24" t="s">
        <v>130</v>
      </c>
    </row>
    <row r="25" spans="1:9" x14ac:dyDescent="0.2">
      <c r="A25" t="s">
        <v>52</v>
      </c>
      <c r="B25">
        <v>2</v>
      </c>
      <c r="C25" t="s">
        <v>114</v>
      </c>
      <c r="D25" t="s">
        <v>131</v>
      </c>
    </row>
    <row r="26" spans="1:9" x14ac:dyDescent="0.2">
      <c r="A26" t="s">
        <v>56</v>
      </c>
      <c r="B26">
        <v>1</v>
      </c>
      <c r="C26" t="s">
        <v>114</v>
      </c>
      <c r="D26" t="s">
        <v>131</v>
      </c>
    </row>
    <row r="27" spans="1:9" x14ac:dyDescent="0.2">
      <c r="A27" t="s">
        <v>12</v>
      </c>
      <c r="B27">
        <v>2</v>
      </c>
      <c r="C27" t="s">
        <v>114</v>
      </c>
      <c r="D27" t="s">
        <v>126</v>
      </c>
    </row>
    <row r="28" spans="1:9" x14ac:dyDescent="0.2">
      <c r="A28" t="s">
        <v>13</v>
      </c>
      <c r="B28">
        <v>3</v>
      </c>
      <c r="C28" t="s">
        <v>114</v>
      </c>
      <c r="D28" t="s">
        <v>126</v>
      </c>
    </row>
    <row r="29" spans="1:9" x14ac:dyDescent="0.2">
      <c r="A29" t="s">
        <v>21</v>
      </c>
      <c r="B29">
        <v>6</v>
      </c>
      <c r="C29" t="s">
        <v>114</v>
      </c>
      <c r="D29" t="s">
        <v>126</v>
      </c>
    </row>
    <row r="30" spans="1:9" x14ac:dyDescent="0.2">
      <c r="A30" t="s">
        <v>30</v>
      </c>
      <c r="B30">
        <v>6</v>
      </c>
      <c r="C30" t="s">
        <v>114</v>
      </c>
      <c r="D30" t="s">
        <v>126</v>
      </c>
    </row>
    <row r="31" spans="1:9" x14ac:dyDescent="0.2">
      <c r="A31" t="s">
        <v>31</v>
      </c>
      <c r="B31">
        <v>4</v>
      </c>
      <c r="C31" t="s">
        <v>114</v>
      </c>
      <c r="D31" t="s">
        <v>126</v>
      </c>
    </row>
    <row r="32" spans="1:9" x14ac:dyDescent="0.2">
      <c r="A32" t="s">
        <v>41</v>
      </c>
      <c r="B32">
        <v>4</v>
      </c>
      <c r="C32" t="s">
        <v>114</v>
      </c>
      <c r="D32" t="s">
        <v>126</v>
      </c>
    </row>
    <row r="33" spans="1:4" x14ac:dyDescent="0.2">
      <c r="A33" t="s">
        <v>45</v>
      </c>
      <c r="B33">
        <v>5</v>
      </c>
      <c r="C33" t="s">
        <v>114</v>
      </c>
      <c r="D33" t="s">
        <v>126</v>
      </c>
    </row>
    <row r="34" spans="1:4" x14ac:dyDescent="0.2">
      <c r="A34" t="s">
        <v>47</v>
      </c>
      <c r="B34">
        <v>4</v>
      </c>
      <c r="C34" t="s">
        <v>114</v>
      </c>
      <c r="D34" t="s">
        <v>126</v>
      </c>
    </row>
    <row r="35" spans="1:4" x14ac:dyDescent="0.2">
      <c r="A35" t="s">
        <v>64</v>
      </c>
      <c r="B35">
        <v>4</v>
      </c>
      <c r="C35" t="s">
        <v>114</v>
      </c>
      <c r="D35" t="s">
        <v>126</v>
      </c>
    </row>
    <row r="36" spans="1:4" x14ac:dyDescent="0.2">
      <c r="A36" t="s">
        <v>38</v>
      </c>
      <c r="B36">
        <v>1</v>
      </c>
      <c r="C36" t="s">
        <v>114</v>
      </c>
      <c r="D36" t="s">
        <v>132</v>
      </c>
    </row>
    <row r="37" spans="1:4" x14ac:dyDescent="0.2">
      <c r="A37" t="s">
        <v>2</v>
      </c>
      <c r="B37">
        <v>6</v>
      </c>
      <c r="C37" t="s">
        <v>114</v>
      </c>
      <c r="D37" t="s">
        <v>120</v>
      </c>
    </row>
    <row r="38" spans="1:4" x14ac:dyDescent="0.2">
      <c r="A38" t="s">
        <v>19</v>
      </c>
      <c r="B38">
        <v>4</v>
      </c>
      <c r="C38" t="s">
        <v>114</v>
      </c>
      <c r="D38" t="s">
        <v>120</v>
      </c>
    </row>
    <row r="39" spans="1:4" x14ac:dyDescent="0.2">
      <c r="A39" t="s">
        <v>20</v>
      </c>
      <c r="B39">
        <v>4</v>
      </c>
      <c r="C39" t="s">
        <v>114</v>
      </c>
      <c r="D39" t="s">
        <v>120</v>
      </c>
    </row>
    <row r="40" spans="1:4" x14ac:dyDescent="0.2">
      <c r="A40" t="s">
        <v>32</v>
      </c>
      <c r="B40">
        <v>10</v>
      </c>
      <c r="C40" t="s">
        <v>114</v>
      </c>
      <c r="D40" t="s">
        <v>120</v>
      </c>
    </row>
    <row r="41" spans="1:4" x14ac:dyDescent="0.2">
      <c r="A41" t="s">
        <v>63</v>
      </c>
      <c r="B41">
        <v>1</v>
      </c>
      <c r="C41" t="s">
        <v>114</v>
      </c>
      <c r="D41" t="s">
        <v>120</v>
      </c>
    </row>
    <row r="42" spans="1:4" x14ac:dyDescent="0.2">
      <c r="A42" t="s">
        <v>24</v>
      </c>
      <c r="B42">
        <v>1</v>
      </c>
      <c r="C42" t="s">
        <v>114</v>
      </c>
      <c r="D42" t="s">
        <v>134</v>
      </c>
    </row>
    <row r="43" spans="1:4" x14ac:dyDescent="0.2">
      <c r="A43" t="s">
        <v>25</v>
      </c>
      <c r="B43">
        <v>5</v>
      </c>
      <c r="C43" t="s">
        <v>114</v>
      </c>
      <c r="D43" t="s">
        <v>134</v>
      </c>
    </row>
    <row r="44" spans="1:4" x14ac:dyDescent="0.2">
      <c r="A44" t="s">
        <v>39</v>
      </c>
      <c r="B44">
        <v>1</v>
      </c>
      <c r="C44" t="s">
        <v>114</v>
      </c>
      <c r="D44" t="s">
        <v>128</v>
      </c>
    </row>
    <row r="45" spans="1:4" x14ac:dyDescent="0.2">
      <c r="A45" t="s">
        <v>29</v>
      </c>
      <c r="B45">
        <v>14</v>
      </c>
      <c r="C45" t="s">
        <v>114</v>
      </c>
      <c r="D45" t="s">
        <v>136</v>
      </c>
    </row>
    <row r="46" spans="1:4" x14ac:dyDescent="0.2">
      <c r="A46" t="s">
        <v>8</v>
      </c>
      <c r="B46">
        <v>2</v>
      </c>
      <c r="C46" t="s">
        <v>114</v>
      </c>
      <c r="D46" t="s">
        <v>129</v>
      </c>
    </row>
    <row r="47" spans="1:4" x14ac:dyDescent="0.2">
      <c r="A47" t="s">
        <v>18</v>
      </c>
      <c r="B47">
        <v>2</v>
      </c>
      <c r="C47" t="s">
        <v>114</v>
      </c>
      <c r="D47" t="s">
        <v>129</v>
      </c>
    </row>
    <row r="48" spans="1:4" x14ac:dyDescent="0.2">
      <c r="A48" t="s">
        <v>35</v>
      </c>
      <c r="B48">
        <v>24</v>
      </c>
      <c r="C48" t="s">
        <v>114</v>
      </c>
      <c r="D48" t="s">
        <v>129</v>
      </c>
    </row>
    <row r="49" spans="1:4" x14ac:dyDescent="0.2">
      <c r="A49" t="s">
        <v>11</v>
      </c>
      <c r="B49">
        <v>70</v>
      </c>
      <c r="C49" t="s">
        <v>114</v>
      </c>
      <c r="D49" t="s">
        <v>127</v>
      </c>
    </row>
    <row r="50" spans="1:4" x14ac:dyDescent="0.2">
      <c r="A50" t="s">
        <v>14</v>
      </c>
      <c r="B50">
        <v>4</v>
      </c>
      <c r="C50" t="s">
        <v>114</v>
      </c>
      <c r="D50" t="s">
        <v>127</v>
      </c>
    </row>
    <row r="51" spans="1:4" x14ac:dyDescent="0.2">
      <c r="A51" t="s">
        <v>54</v>
      </c>
      <c r="B51">
        <v>1</v>
      </c>
      <c r="C51" t="s">
        <v>114</v>
      </c>
      <c r="D51" t="s">
        <v>127</v>
      </c>
    </row>
    <row r="52" spans="1:4" x14ac:dyDescent="0.2">
      <c r="A52" t="s">
        <v>62</v>
      </c>
      <c r="B52">
        <v>1</v>
      </c>
      <c r="C52" t="s">
        <v>114</v>
      </c>
      <c r="D52" t="s">
        <v>127</v>
      </c>
    </row>
    <row r="53" spans="1:4" x14ac:dyDescent="0.2">
      <c r="A53" t="s">
        <v>44</v>
      </c>
      <c r="B53">
        <v>9</v>
      </c>
      <c r="C53" t="s">
        <v>114</v>
      </c>
      <c r="D53" t="s">
        <v>127</v>
      </c>
    </row>
    <row r="54" spans="1:4" x14ac:dyDescent="0.2">
      <c r="A54" t="s">
        <v>40</v>
      </c>
      <c r="B54">
        <v>1</v>
      </c>
      <c r="C54" t="s">
        <v>114</v>
      </c>
      <c r="D54" t="s">
        <v>133</v>
      </c>
    </row>
    <row r="55" spans="1:4" x14ac:dyDescent="0.2">
      <c r="A55" t="s">
        <v>6</v>
      </c>
      <c r="B55">
        <v>4</v>
      </c>
      <c r="C55" t="s">
        <v>114</v>
      </c>
      <c r="D55" t="s">
        <v>124</v>
      </c>
    </row>
    <row r="56" spans="1:4" x14ac:dyDescent="0.2">
      <c r="A56" t="s">
        <v>36</v>
      </c>
      <c r="B56">
        <v>13</v>
      </c>
      <c r="C56" t="s">
        <v>114</v>
      </c>
      <c r="D56" t="s">
        <v>124</v>
      </c>
    </row>
    <row r="57" spans="1:4" x14ac:dyDescent="0.2">
      <c r="A57" t="s">
        <v>37</v>
      </c>
      <c r="B57">
        <v>12</v>
      </c>
      <c r="C57" t="s">
        <v>114</v>
      </c>
      <c r="D57" t="s">
        <v>124</v>
      </c>
    </row>
    <row r="58" spans="1:4" x14ac:dyDescent="0.2">
      <c r="A58" t="s">
        <v>43</v>
      </c>
      <c r="B58">
        <v>5</v>
      </c>
      <c r="C58" t="s">
        <v>114</v>
      </c>
      <c r="D58" t="s">
        <v>140</v>
      </c>
    </row>
    <row r="59" spans="1:4" x14ac:dyDescent="0.2">
      <c r="A59" t="s">
        <v>3</v>
      </c>
      <c r="B59">
        <v>5</v>
      </c>
      <c r="C59" t="s">
        <v>114</v>
      </c>
      <c r="D59" t="s">
        <v>121</v>
      </c>
    </row>
    <row r="60" spans="1:4" x14ac:dyDescent="0.2">
      <c r="A60" t="s">
        <v>27</v>
      </c>
      <c r="B60">
        <v>17</v>
      </c>
      <c r="C60" t="s">
        <v>114</v>
      </c>
      <c r="D60" t="s">
        <v>135</v>
      </c>
    </row>
    <row r="61" spans="1:4" x14ac:dyDescent="0.2">
      <c r="A61" t="s">
        <v>0</v>
      </c>
      <c r="B61" t="s">
        <v>1</v>
      </c>
    </row>
  </sheetData>
  <sortState ref="A1:D62">
    <sortCondition ref="D2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7DE25-12F9-334F-9CE9-7F25EDBBE2F9}">
  <dimension ref="A1:I49"/>
  <sheetViews>
    <sheetView workbookViewId="0">
      <selection activeCell="H1" sqref="H1:I16"/>
    </sheetView>
  </sheetViews>
  <sheetFormatPr baseColWidth="10" defaultRowHeight="16" x14ac:dyDescent="0.2"/>
  <sheetData>
    <row r="1" spans="1:9" x14ac:dyDescent="0.2">
      <c r="A1" t="s">
        <v>5</v>
      </c>
      <c r="B1">
        <v>3</v>
      </c>
      <c r="C1" t="s">
        <v>115</v>
      </c>
      <c r="D1" t="s">
        <v>123</v>
      </c>
      <c r="H1" t="s">
        <v>123</v>
      </c>
      <c r="I1">
        <f>SUM(B1:B12)</f>
        <v>32</v>
      </c>
    </row>
    <row r="2" spans="1:9" x14ac:dyDescent="0.2">
      <c r="A2" t="s">
        <v>7</v>
      </c>
      <c r="B2">
        <v>2</v>
      </c>
      <c r="C2" t="s">
        <v>115</v>
      </c>
      <c r="D2" t="s">
        <v>123</v>
      </c>
      <c r="H2" t="s">
        <v>122</v>
      </c>
      <c r="I2">
        <f>SUM(B13:B16)</f>
        <v>32</v>
      </c>
    </row>
    <row r="3" spans="1:9" x14ac:dyDescent="0.2">
      <c r="A3" t="s">
        <v>50</v>
      </c>
      <c r="B3">
        <v>1</v>
      </c>
      <c r="C3" t="s">
        <v>115</v>
      </c>
      <c r="D3" t="s">
        <v>123</v>
      </c>
      <c r="H3" t="s">
        <v>130</v>
      </c>
      <c r="I3">
        <f>SUM(B17:B18)</f>
        <v>5</v>
      </c>
    </row>
    <row r="4" spans="1:9" x14ac:dyDescent="0.2">
      <c r="A4" t="s">
        <v>9</v>
      </c>
      <c r="B4">
        <v>6</v>
      </c>
      <c r="C4" t="s">
        <v>115</v>
      </c>
      <c r="D4" t="s">
        <v>123</v>
      </c>
      <c r="H4" t="s">
        <v>126</v>
      </c>
      <c r="I4">
        <f>SUM(B27)</f>
        <v>1</v>
      </c>
    </row>
    <row r="5" spans="1:9" x14ac:dyDescent="0.2">
      <c r="A5" t="s">
        <v>17</v>
      </c>
      <c r="B5">
        <v>5</v>
      </c>
      <c r="C5" t="s">
        <v>115</v>
      </c>
      <c r="D5" t="s">
        <v>123</v>
      </c>
      <c r="H5" t="s">
        <v>132</v>
      </c>
      <c r="I5">
        <f>SUM(B27)</f>
        <v>1</v>
      </c>
    </row>
    <row r="6" spans="1:9" x14ac:dyDescent="0.2">
      <c r="A6" t="s">
        <v>23</v>
      </c>
      <c r="B6">
        <v>3</v>
      </c>
      <c r="C6" t="s">
        <v>115</v>
      </c>
      <c r="D6" t="s">
        <v>123</v>
      </c>
      <c r="H6" t="s">
        <v>120</v>
      </c>
      <c r="I6">
        <f>SUM(B28:B31)</f>
        <v>16</v>
      </c>
    </row>
    <row r="7" spans="1:9" x14ac:dyDescent="0.2">
      <c r="A7" t="s">
        <v>26</v>
      </c>
      <c r="B7">
        <v>2</v>
      </c>
      <c r="C7" t="s">
        <v>115</v>
      </c>
      <c r="D7" t="s">
        <v>123</v>
      </c>
      <c r="H7" t="s">
        <v>134</v>
      </c>
      <c r="I7">
        <f>SUM(B32:B33)</f>
        <v>5</v>
      </c>
    </row>
    <row r="8" spans="1:9" x14ac:dyDescent="0.2">
      <c r="A8" t="s">
        <v>28</v>
      </c>
      <c r="B8">
        <v>1</v>
      </c>
      <c r="C8" t="s">
        <v>115</v>
      </c>
      <c r="D8" t="s">
        <v>123</v>
      </c>
      <c r="H8" t="s">
        <v>128</v>
      </c>
      <c r="I8">
        <f>SUM(B34)</f>
        <v>1</v>
      </c>
    </row>
    <row r="9" spans="1:9" x14ac:dyDescent="0.2">
      <c r="A9" t="s">
        <v>33</v>
      </c>
      <c r="B9">
        <v>5</v>
      </c>
      <c r="C9" t="s">
        <v>115</v>
      </c>
      <c r="D9" t="s">
        <v>123</v>
      </c>
      <c r="H9" t="s">
        <v>136</v>
      </c>
      <c r="I9">
        <f>SUM(B35)</f>
        <v>10</v>
      </c>
    </row>
    <row r="10" spans="1:9" x14ac:dyDescent="0.2">
      <c r="A10" t="s">
        <v>46</v>
      </c>
      <c r="B10">
        <v>1</v>
      </c>
      <c r="C10" t="s">
        <v>115</v>
      </c>
      <c r="D10" t="s">
        <v>123</v>
      </c>
      <c r="H10" t="s">
        <v>129</v>
      </c>
      <c r="I10">
        <f>SUM(B36:B37)</f>
        <v>4</v>
      </c>
    </row>
    <row r="11" spans="1:9" x14ac:dyDescent="0.2">
      <c r="A11" t="s">
        <v>48</v>
      </c>
      <c r="B11">
        <v>1</v>
      </c>
      <c r="C11" t="s">
        <v>115</v>
      </c>
      <c r="D11" t="s">
        <v>123</v>
      </c>
      <c r="H11" t="s">
        <v>127</v>
      </c>
      <c r="I11">
        <f>SUM(B39:B41)</f>
        <v>43</v>
      </c>
    </row>
    <row r="12" spans="1:9" x14ac:dyDescent="0.2">
      <c r="A12" t="s">
        <v>49</v>
      </c>
      <c r="B12">
        <v>2</v>
      </c>
      <c r="C12" t="s">
        <v>115</v>
      </c>
      <c r="D12" t="s">
        <v>123</v>
      </c>
      <c r="H12" t="s">
        <v>133</v>
      </c>
      <c r="I12">
        <f>SUM(B42)</f>
        <v>1</v>
      </c>
    </row>
    <row r="13" spans="1:9" x14ac:dyDescent="0.2">
      <c r="A13" t="s">
        <v>4</v>
      </c>
      <c r="B13">
        <v>2</v>
      </c>
      <c r="C13" t="s">
        <v>115</v>
      </c>
      <c r="D13" t="s">
        <v>122</v>
      </c>
      <c r="H13" t="s">
        <v>124</v>
      </c>
      <c r="I13">
        <f>SUM(B43:B45)</f>
        <v>17</v>
      </c>
    </row>
    <row r="14" spans="1:9" x14ac:dyDescent="0.2">
      <c r="A14" t="s">
        <v>10</v>
      </c>
      <c r="B14">
        <v>25</v>
      </c>
      <c r="C14" t="s">
        <v>115</v>
      </c>
      <c r="D14" t="s">
        <v>122</v>
      </c>
      <c r="H14" t="s">
        <v>140</v>
      </c>
      <c r="I14">
        <f>SUM(B46)</f>
        <v>1</v>
      </c>
    </row>
    <row r="15" spans="1:9" x14ac:dyDescent="0.2">
      <c r="A15" t="s">
        <v>16</v>
      </c>
      <c r="B15">
        <v>1</v>
      </c>
      <c r="C15" t="s">
        <v>115</v>
      </c>
      <c r="D15" t="s">
        <v>122</v>
      </c>
      <c r="H15" t="s">
        <v>142</v>
      </c>
      <c r="I15">
        <f>B47</f>
        <v>3</v>
      </c>
    </row>
    <row r="16" spans="1:9" x14ac:dyDescent="0.2">
      <c r="A16" t="s">
        <v>42</v>
      </c>
      <c r="B16">
        <v>4</v>
      </c>
      <c r="C16" t="s">
        <v>115</v>
      </c>
      <c r="D16" t="s">
        <v>122</v>
      </c>
      <c r="H16" t="s">
        <v>135</v>
      </c>
      <c r="I16">
        <f>B48</f>
        <v>16</v>
      </c>
    </row>
    <row r="17" spans="1:4" x14ac:dyDescent="0.2">
      <c r="A17" t="s">
        <v>22</v>
      </c>
      <c r="B17">
        <v>1</v>
      </c>
      <c r="C17" t="s">
        <v>115</v>
      </c>
      <c r="D17" t="s">
        <v>130</v>
      </c>
    </row>
    <row r="18" spans="1:4" x14ac:dyDescent="0.2">
      <c r="A18" t="s">
        <v>34</v>
      </c>
      <c r="B18">
        <v>4</v>
      </c>
      <c r="C18" t="s">
        <v>115</v>
      </c>
      <c r="D18" t="s">
        <v>130</v>
      </c>
    </row>
    <row r="19" spans="1:4" x14ac:dyDescent="0.2">
      <c r="A19" t="s">
        <v>12</v>
      </c>
      <c r="B19">
        <v>2</v>
      </c>
      <c r="C19" t="s">
        <v>115</v>
      </c>
      <c r="D19" t="s">
        <v>126</v>
      </c>
    </row>
    <row r="20" spans="1:4" x14ac:dyDescent="0.2">
      <c r="A20" t="s">
        <v>13</v>
      </c>
      <c r="B20">
        <v>3</v>
      </c>
      <c r="C20" t="s">
        <v>115</v>
      </c>
      <c r="D20" t="s">
        <v>126</v>
      </c>
    </row>
    <row r="21" spans="1:4" x14ac:dyDescent="0.2">
      <c r="A21" t="s">
        <v>21</v>
      </c>
      <c r="B21">
        <v>6</v>
      </c>
      <c r="C21" t="s">
        <v>115</v>
      </c>
      <c r="D21" t="s">
        <v>126</v>
      </c>
    </row>
    <row r="22" spans="1:4" x14ac:dyDescent="0.2">
      <c r="A22" t="s">
        <v>30</v>
      </c>
      <c r="B22">
        <v>4</v>
      </c>
      <c r="C22" t="s">
        <v>115</v>
      </c>
      <c r="D22" t="s">
        <v>126</v>
      </c>
    </row>
    <row r="23" spans="1:4" x14ac:dyDescent="0.2">
      <c r="A23" t="s">
        <v>31</v>
      </c>
      <c r="B23">
        <v>2</v>
      </c>
      <c r="C23" t="s">
        <v>115</v>
      </c>
      <c r="D23" t="s">
        <v>126</v>
      </c>
    </row>
    <row r="24" spans="1:4" x14ac:dyDescent="0.2">
      <c r="A24" t="s">
        <v>41</v>
      </c>
      <c r="B24">
        <v>4</v>
      </c>
      <c r="C24" t="s">
        <v>115</v>
      </c>
      <c r="D24" t="s">
        <v>126</v>
      </c>
    </row>
    <row r="25" spans="1:4" x14ac:dyDescent="0.2">
      <c r="A25" t="s">
        <v>45</v>
      </c>
      <c r="B25">
        <v>4</v>
      </c>
      <c r="C25" t="s">
        <v>115</v>
      </c>
      <c r="D25" t="s">
        <v>126</v>
      </c>
    </row>
    <row r="26" spans="1:4" x14ac:dyDescent="0.2">
      <c r="A26" t="s">
        <v>47</v>
      </c>
      <c r="B26">
        <v>4</v>
      </c>
      <c r="C26" t="s">
        <v>115</v>
      </c>
      <c r="D26" t="s">
        <v>126</v>
      </c>
    </row>
    <row r="27" spans="1:4" x14ac:dyDescent="0.2">
      <c r="A27" t="s">
        <v>38</v>
      </c>
      <c r="B27">
        <v>1</v>
      </c>
      <c r="C27" t="s">
        <v>115</v>
      </c>
      <c r="D27" t="s">
        <v>132</v>
      </c>
    </row>
    <row r="28" spans="1:4" x14ac:dyDescent="0.2">
      <c r="A28" t="s">
        <v>2</v>
      </c>
      <c r="B28">
        <v>1</v>
      </c>
      <c r="C28" t="s">
        <v>115</v>
      </c>
      <c r="D28" t="s">
        <v>120</v>
      </c>
    </row>
    <row r="29" spans="1:4" x14ac:dyDescent="0.2">
      <c r="A29" t="s">
        <v>19</v>
      </c>
      <c r="B29">
        <v>4</v>
      </c>
      <c r="C29" t="s">
        <v>115</v>
      </c>
      <c r="D29" t="s">
        <v>120</v>
      </c>
    </row>
    <row r="30" spans="1:4" x14ac:dyDescent="0.2">
      <c r="A30" t="s">
        <v>20</v>
      </c>
      <c r="B30">
        <v>4</v>
      </c>
      <c r="C30" t="s">
        <v>115</v>
      </c>
      <c r="D30" t="s">
        <v>120</v>
      </c>
    </row>
    <row r="31" spans="1:4" x14ac:dyDescent="0.2">
      <c r="A31" t="s">
        <v>32</v>
      </c>
      <c r="B31">
        <v>7</v>
      </c>
      <c r="C31" t="s">
        <v>115</v>
      </c>
      <c r="D31" t="s">
        <v>120</v>
      </c>
    </row>
    <row r="32" spans="1:4" x14ac:dyDescent="0.2">
      <c r="A32" t="s">
        <v>24</v>
      </c>
      <c r="B32">
        <v>1</v>
      </c>
      <c r="C32" t="s">
        <v>115</v>
      </c>
      <c r="D32" t="s">
        <v>134</v>
      </c>
    </row>
    <row r="33" spans="1:4" x14ac:dyDescent="0.2">
      <c r="A33" t="s">
        <v>25</v>
      </c>
      <c r="B33">
        <v>4</v>
      </c>
      <c r="C33" t="s">
        <v>115</v>
      </c>
      <c r="D33" t="s">
        <v>134</v>
      </c>
    </row>
    <row r="34" spans="1:4" x14ac:dyDescent="0.2">
      <c r="A34" t="s">
        <v>39</v>
      </c>
      <c r="B34">
        <v>1</v>
      </c>
      <c r="C34" t="s">
        <v>115</v>
      </c>
      <c r="D34" t="s">
        <v>128</v>
      </c>
    </row>
    <row r="35" spans="1:4" x14ac:dyDescent="0.2">
      <c r="A35" t="s">
        <v>29</v>
      </c>
      <c r="B35">
        <v>10</v>
      </c>
      <c r="C35" t="s">
        <v>115</v>
      </c>
      <c r="D35" t="s">
        <v>136</v>
      </c>
    </row>
    <row r="36" spans="1:4" x14ac:dyDescent="0.2">
      <c r="A36" t="s">
        <v>8</v>
      </c>
      <c r="B36">
        <v>2</v>
      </c>
      <c r="C36" t="s">
        <v>115</v>
      </c>
      <c r="D36" t="s">
        <v>129</v>
      </c>
    </row>
    <row r="37" spans="1:4" x14ac:dyDescent="0.2">
      <c r="A37" t="s">
        <v>18</v>
      </c>
      <c r="B37">
        <v>2</v>
      </c>
      <c r="C37" t="s">
        <v>115</v>
      </c>
      <c r="D37" t="s">
        <v>129</v>
      </c>
    </row>
    <row r="38" spans="1:4" x14ac:dyDescent="0.2">
      <c r="A38" t="s">
        <v>35</v>
      </c>
      <c r="B38">
        <v>24</v>
      </c>
      <c r="C38" t="s">
        <v>115</v>
      </c>
      <c r="D38" t="s">
        <v>129</v>
      </c>
    </row>
    <row r="39" spans="1:4" x14ac:dyDescent="0.2">
      <c r="A39" t="s">
        <v>11</v>
      </c>
      <c r="B39">
        <v>39</v>
      </c>
      <c r="C39" t="s">
        <v>115</v>
      </c>
      <c r="D39" t="s">
        <v>127</v>
      </c>
    </row>
    <row r="40" spans="1:4" x14ac:dyDescent="0.2">
      <c r="A40" t="s">
        <v>14</v>
      </c>
      <c r="B40">
        <v>1</v>
      </c>
      <c r="C40" t="s">
        <v>115</v>
      </c>
      <c r="D40" t="s">
        <v>127</v>
      </c>
    </row>
    <row r="41" spans="1:4" x14ac:dyDescent="0.2">
      <c r="A41" t="s">
        <v>44</v>
      </c>
      <c r="B41">
        <v>3</v>
      </c>
      <c r="C41" t="s">
        <v>115</v>
      </c>
      <c r="D41" t="s">
        <v>127</v>
      </c>
    </row>
    <row r="42" spans="1:4" x14ac:dyDescent="0.2">
      <c r="A42" t="s">
        <v>40</v>
      </c>
      <c r="B42">
        <v>1</v>
      </c>
      <c r="C42" t="s">
        <v>115</v>
      </c>
      <c r="D42" t="s">
        <v>133</v>
      </c>
    </row>
    <row r="43" spans="1:4" x14ac:dyDescent="0.2">
      <c r="A43" t="s">
        <v>6</v>
      </c>
      <c r="B43">
        <v>3</v>
      </c>
      <c r="C43" t="s">
        <v>115</v>
      </c>
      <c r="D43" t="s">
        <v>124</v>
      </c>
    </row>
    <row r="44" spans="1:4" x14ac:dyDescent="0.2">
      <c r="A44" t="s">
        <v>36</v>
      </c>
      <c r="B44">
        <v>7</v>
      </c>
      <c r="C44" t="s">
        <v>115</v>
      </c>
      <c r="D44" t="s">
        <v>124</v>
      </c>
    </row>
    <row r="45" spans="1:4" x14ac:dyDescent="0.2">
      <c r="A45" t="s">
        <v>37</v>
      </c>
      <c r="B45">
        <v>7</v>
      </c>
      <c r="C45" t="s">
        <v>115</v>
      </c>
      <c r="D45" t="s">
        <v>124</v>
      </c>
    </row>
    <row r="46" spans="1:4" x14ac:dyDescent="0.2">
      <c r="A46" t="s">
        <v>43</v>
      </c>
      <c r="B46">
        <v>1</v>
      </c>
      <c r="C46" t="s">
        <v>115</v>
      </c>
      <c r="D46" t="s">
        <v>140</v>
      </c>
    </row>
    <row r="47" spans="1:4" x14ac:dyDescent="0.2">
      <c r="A47" t="s">
        <v>3</v>
      </c>
      <c r="B47">
        <v>3</v>
      </c>
      <c r="C47" t="s">
        <v>115</v>
      </c>
      <c r="D47" t="s">
        <v>121</v>
      </c>
    </row>
    <row r="48" spans="1:4" x14ac:dyDescent="0.2">
      <c r="A48" t="s">
        <v>27</v>
      </c>
      <c r="B48">
        <v>16</v>
      </c>
      <c r="C48" t="s">
        <v>115</v>
      </c>
      <c r="D48" t="s">
        <v>135</v>
      </c>
    </row>
    <row r="49" spans="1:2" x14ac:dyDescent="0.2">
      <c r="A49" t="s">
        <v>0</v>
      </c>
      <c r="B49" t="s">
        <v>1</v>
      </c>
    </row>
  </sheetData>
  <sortState ref="A1:D49">
    <sortCondition ref="D1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AC2ED-CB57-FF49-9360-A11D536A28C5}">
  <dimension ref="A1:I105"/>
  <sheetViews>
    <sheetView workbookViewId="0">
      <selection activeCell="H1" sqref="H1:I20"/>
    </sheetView>
  </sheetViews>
  <sheetFormatPr baseColWidth="10" defaultRowHeight="16" x14ac:dyDescent="0.2"/>
  <sheetData>
    <row r="1" spans="1:9" x14ac:dyDescent="0.2">
      <c r="A1" t="s">
        <v>5</v>
      </c>
      <c r="B1">
        <v>25</v>
      </c>
      <c r="C1" t="s">
        <v>116</v>
      </c>
      <c r="D1" t="s">
        <v>123</v>
      </c>
      <c r="H1" t="s">
        <v>123</v>
      </c>
      <c r="I1">
        <f>SUM(B1:B20)</f>
        <v>424</v>
      </c>
    </row>
    <row r="2" spans="1:9" x14ac:dyDescent="0.2">
      <c r="A2" t="s">
        <v>7</v>
      </c>
      <c r="B2">
        <v>27</v>
      </c>
      <c r="C2" t="s">
        <v>116</v>
      </c>
      <c r="D2" t="s">
        <v>123</v>
      </c>
      <c r="H2" t="s">
        <v>122</v>
      </c>
      <c r="I2">
        <f>SUM(B21:B30)</f>
        <v>209</v>
      </c>
    </row>
    <row r="3" spans="1:9" x14ac:dyDescent="0.2">
      <c r="A3" t="s">
        <v>51</v>
      </c>
      <c r="B3">
        <v>18</v>
      </c>
      <c r="C3" t="s">
        <v>116</v>
      </c>
      <c r="D3" t="s">
        <v>123</v>
      </c>
      <c r="H3" t="s">
        <v>130</v>
      </c>
      <c r="I3">
        <f>SUM(B31:B39)</f>
        <v>128</v>
      </c>
    </row>
    <row r="4" spans="1:9" x14ac:dyDescent="0.2">
      <c r="A4" t="s">
        <v>50</v>
      </c>
      <c r="B4">
        <v>12</v>
      </c>
      <c r="C4" t="s">
        <v>116</v>
      </c>
      <c r="D4" t="s">
        <v>123</v>
      </c>
      <c r="H4" t="s">
        <v>131</v>
      </c>
      <c r="I4">
        <f>SUM(B40:B41)</f>
        <v>101</v>
      </c>
    </row>
    <row r="5" spans="1:9" x14ac:dyDescent="0.2">
      <c r="A5" t="s">
        <v>9</v>
      </c>
      <c r="B5">
        <v>104</v>
      </c>
      <c r="C5" t="s">
        <v>116</v>
      </c>
      <c r="D5" t="s">
        <v>123</v>
      </c>
      <c r="H5" t="s">
        <v>126</v>
      </c>
      <c r="I5">
        <f>SUM(B42:B51)</f>
        <v>98</v>
      </c>
    </row>
    <row r="6" spans="1:9" x14ac:dyDescent="0.2">
      <c r="A6" t="s">
        <v>76</v>
      </c>
      <c r="B6">
        <v>6</v>
      </c>
      <c r="C6" t="s">
        <v>116</v>
      </c>
      <c r="D6" t="s">
        <v>123</v>
      </c>
      <c r="H6" t="s">
        <v>132</v>
      </c>
      <c r="I6">
        <f>SUM(B52:B55)</f>
        <v>114</v>
      </c>
    </row>
    <row r="7" spans="1:9" x14ac:dyDescent="0.2">
      <c r="A7" t="s">
        <v>17</v>
      </c>
      <c r="B7">
        <v>32</v>
      </c>
      <c r="C7" t="s">
        <v>116</v>
      </c>
      <c r="D7" t="s">
        <v>123</v>
      </c>
      <c r="H7" t="s">
        <v>120</v>
      </c>
      <c r="I7">
        <f>SUM(B56:B63)</f>
        <v>95</v>
      </c>
    </row>
    <row r="8" spans="1:9" x14ac:dyDescent="0.2">
      <c r="A8" t="s">
        <v>77</v>
      </c>
      <c r="B8">
        <v>3</v>
      </c>
      <c r="C8" t="s">
        <v>116</v>
      </c>
      <c r="D8" t="s">
        <v>123</v>
      </c>
      <c r="H8" t="s">
        <v>134</v>
      </c>
      <c r="I8">
        <f>SUM(B64:B65)</f>
        <v>28</v>
      </c>
    </row>
    <row r="9" spans="1:9" x14ac:dyDescent="0.2">
      <c r="A9" t="s">
        <v>78</v>
      </c>
      <c r="B9">
        <v>4</v>
      </c>
      <c r="C9" t="s">
        <v>116</v>
      </c>
      <c r="D9" t="s">
        <v>123</v>
      </c>
      <c r="H9" t="s">
        <v>128</v>
      </c>
      <c r="I9">
        <f>SUM(B66:B69)</f>
        <v>31</v>
      </c>
    </row>
    <row r="10" spans="1:9" x14ac:dyDescent="0.2">
      <c r="A10" t="s">
        <v>23</v>
      </c>
      <c r="B10">
        <v>12</v>
      </c>
      <c r="C10" t="s">
        <v>116</v>
      </c>
      <c r="D10" t="s">
        <v>123</v>
      </c>
      <c r="H10" t="s">
        <v>136</v>
      </c>
      <c r="I10">
        <f>SUM(B70)</f>
        <v>178</v>
      </c>
    </row>
    <row r="11" spans="1:9" x14ac:dyDescent="0.2">
      <c r="A11" t="s">
        <v>26</v>
      </c>
      <c r="B11">
        <v>29</v>
      </c>
      <c r="C11" t="s">
        <v>116</v>
      </c>
      <c r="D11" t="s">
        <v>123</v>
      </c>
      <c r="H11" t="s">
        <v>129</v>
      </c>
      <c r="I11">
        <f>SUM(B71:B79)</f>
        <v>70</v>
      </c>
    </row>
    <row r="12" spans="1:9" x14ac:dyDescent="0.2">
      <c r="A12" t="s">
        <v>83</v>
      </c>
      <c r="B12">
        <v>16</v>
      </c>
      <c r="C12" t="s">
        <v>116</v>
      </c>
      <c r="D12" t="s">
        <v>123</v>
      </c>
      <c r="H12" t="s">
        <v>127</v>
      </c>
      <c r="I12">
        <f>SUM(B80:B90)</f>
        <v>313</v>
      </c>
    </row>
    <row r="13" spans="1:9" x14ac:dyDescent="0.2">
      <c r="A13" t="s">
        <v>55</v>
      </c>
      <c r="B13">
        <v>11</v>
      </c>
      <c r="C13" t="s">
        <v>116</v>
      </c>
      <c r="D13" t="s">
        <v>123</v>
      </c>
      <c r="H13" t="s">
        <v>137</v>
      </c>
      <c r="I13">
        <f>SUM(B91)</f>
        <v>11</v>
      </c>
    </row>
    <row r="14" spans="1:9" x14ac:dyDescent="0.2">
      <c r="A14" t="s">
        <v>28</v>
      </c>
      <c r="B14">
        <v>19</v>
      </c>
      <c r="C14" t="s">
        <v>116</v>
      </c>
      <c r="D14" t="s">
        <v>123</v>
      </c>
      <c r="H14" t="s">
        <v>133</v>
      </c>
      <c r="I14">
        <f>SUM(B92)</f>
        <v>2</v>
      </c>
    </row>
    <row r="15" spans="1:9" x14ac:dyDescent="0.2">
      <c r="A15" t="s">
        <v>60</v>
      </c>
      <c r="B15">
        <v>12</v>
      </c>
      <c r="C15" t="s">
        <v>116</v>
      </c>
      <c r="D15" t="s">
        <v>123</v>
      </c>
      <c r="H15" t="s">
        <v>124</v>
      </c>
      <c r="I15">
        <f>SUM(B93:B95)</f>
        <v>100</v>
      </c>
    </row>
    <row r="16" spans="1:9" x14ac:dyDescent="0.2">
      <c r="A16" t="s">
        <v>33</v>
      </c>
      <c r="B16">
        <v>25</v>
      </c>
      <c r="C16" t="s">
        <v>116</v>
      </c>
      <c r="D16" t="s">
        <v>123</v>
      </c>
      <c r="H16" t="s">
        <v>138</v>
      </c>
      <c r="I16">
        <f>SUM(B96:B97)</f>
        <v>4</v>
      </c>
    </row>
    <row r="17" spans="1:9" x14ac:dyDescent="0.2">
      <c r="A17" t="s">
        <v>102</v>
      </c>
      <c r="B17">
        <v>17</v>
      </c>
      <c r="C17" t="s">
        <v>116</v>
      </c>
      <c r="D17" t="s">
        <v>123</v>
      </c>
      <c r="H17" t="s">
        <v>141</v>
      </c>
      <c r="I17">
        <f>SUM(B98)</f>
        <v>13</v>
      </c>
    </row>
    <row r="18" spans="1:9" x14ac:dyDescent="0.2">
      <c r="A18" t="s">
        <v>46</v>
      </c>
      <c r="B18">
        <v>14</v>
      </c>
      <c r="C18" t="s">
        <v>116</v>
      </c>
      <c r="D18" t="s">
        <v>123</v>
      </c>
      <c r="H18" t="s">
        <v>140</v>
      </c>
      <c r="I18">
        <f>SUM(B99:B101)</f>
        <v>32</v>
      </c>
    </row>
    <row r="19" spans="1:9" x14ac:dyDescent="0.2">
      <c r="A19" t="s">
        <v>48</v>
      </c>
      <c r="B19">
        <v>12</v>
      </c>
      <c r="C19" t="s">
        <v>116</v>
      </c>
      <c r="D19" t="s">
        <v>123</v>
      </c>
      <c r="H19" t="s">
        <v>142</v>
      </c>
      <c r="I19">
        <f>SUM(B102)</f>
        <v>65</v>
      </c>
    </row>
    <row r="20" spans="1:9" x14ac:dyDescent="0.2">
      <c r="A20" t="s">
        <v>49</v>
      </c>
      <c r="B20">
        <v>26</v>
      </c>
      <c r="C20" t="s">
        <v>116</v>
      </c>
      <c r="D20" t="s">
        <v>123</v>
      </c>
      <c r="H20" t="s">
        <v>135</v>
      </c>
      <c r="I20">
        <f>SUM(B103:B104)</f>
        <v>27</v>
      </c>
    </row>
    <row r="21" spans="1:9" x14ac:dyDescent="0.2">
      <c r="A21" t="s">
        <v>4</v>
      </c>
      <c r="B21">
        <v>2</v>
      </c>
      <c r="C21" t="s">
        <v>116</v>
      </c>
      <c r="D21" t="s">
        <v>122</v>
      </c>
    </row>
    <row r="22" spans="1:9" x14ac:dyDescent="0.2">
      <c r="A22" t="s">
        <v>106</v>
      </c>
      <c r="B22">
        <v>1</v>
      </c>
      <c r="C22" t="s">
        <v>116</v>
      </c>
      <c r="D22" t="s">
        <v>122</v>
      </c>
    </row>
    <row r="23" spans="1:9" x14ac:dyDescent="0.2">
      <c r="A23" t="s">
        <v>10</v>
      </c>
      <c r="B23">
        <v>172</v>
      </c>
      <c r="C23" t="s">
        <v>116</v>
      </c>
      <c r="D23" t="s">
        <v>122</v>
      </c>
    </row>
    <row r="24" spans="1:9" x14ac:dyDescent="0.2">
      <c r="A24" t="s">
        <v>72</v>
      </c>
      <c r="B24">
        <v>5</v>
      </c>
      <c r="C24" t="s">
        <v>116</v>
      </c>
      <c r="D24" t="s">
        <v>122</v>
      </c>
    </row>
    <row r="25" spans="1:9" x14ac:dyDescent="0.2">
      <c r="A25" t="s">
        <v>73</v>
      </c>
      <c r="B25">
        <v>2</v>
      </c>
      <c r="C25" t="s">
        <v>116</v>
      </c>
      <c r="D25" t="s">
        <v>122</v>
      </c>
    </row>
    <row r="26" spans="1:9" x14ac:dyDescent="0.2">
      <c r="A26" t="s">
        <v>16</v>
      </c>
      <c r="B26">
        <v>3</v>
      </c>
      <c r="C26" t="s">
        <v>116</v>
      </c>
      <c r="D26" t="s">
        <v>122</v>
      </c>
    </row>
    <row r="27" spans="1:9" x14ac:dyDescent="0.2">
      <c r="A27" t="s">
        <v>57</v>
      </c>
      <c r="B27">
        <v>6</v>
      </c>
      <c r="C27" t="s">
        <v>116</v>
      </c>
      <c r="D27" t="s">
        <v>122</v>
      </c>
    </row>
    <row r="28" spans="1:9" x14ac:dyDescent="0.2">
      <c r="A28" t="s">
        <v>58</v>
      </c>
      <c r="B28">
        <v>4</v>
      </c>
      <c r="C28" t="s">
        <v>116</v>
      </c>
      <c r="D28" t="s">
        <v>122</v>
      </c>
    </row>
    <row r="29" spans="1:9" x14ac:dyDescent="0.2">
      <c r="A29" t="s">
        <v>42</v>
      </c>
      <c r="B29">
        <v>9</v>
      </c>
      <c r="C29" t="s">
        <v>116</v>
      </c>
      <c r="D29" t="s">
        <v>122</v>
      </c>
    </row>
    <row r="30" spans="1:9" x14ac:dyDescent="0.2">
      <c r="A30" t="s">
        <v>104</v>
      </c>
      <c r="B30">
        <v>5</v>
      </c>
      <c r="C30" t="s">
        <v>116</v>
      </c>
      <c r="D30" t="s">
        <v>122</v>
      </c>
    </row>
    <row r="31" spans="1:9" x14ac:dyDescent="0.2">
      <c r="A31" t="s">
        <v>15</v>
      </c>
      <c r="B31">
        <v>7</v>
      </c>
      <c r="C31" t="s">
        <v>116</v>
      </c>
      <c r="D31" t="s">
        <v>130</v>
      </c>
    </row>
    <row r="32" spans="1:9" x14ac:dyDescent="0.2">
      <c r="A32" t="s">
        <v>53</v>
      </c>
      <c r="B32">
        <v>13</v>
      </c>
      <c r="C32" t="s">
        <v>116</v>
      </c>
      <c r="D32" t="s">
        <v>130</v>
      </c>
    </row>
    <row r="33" spans="1:4" x14ac:dyDescent="0.2">
      <c r="A33" t="s">
        <v>22</v>
      </c>
      <c r="B33">
        <v>10</v>
      </c>
      <c r="C33" t="s">
        <v>116</v>
      </c>
      <c r="D33" t="s">
        <v>130</v>
      </c>
    </row>
    <row r="34" spans="1:4" x14ac:dyDescent="0.2">
      <c r="A34" t="s">
        <v>82</v>
      </c>
      <c r="B34">
        <v>25</v>
      </c>
      <c r="C34" t="s">
        <v>116</v>
      </c>
      <c r="D34" t="s">
        <v>130</v>
      </c>
    </row>
    <row r="35" spans="1:4" x14ac:dyDescent="0.2">
      <c r="A35" t="s">
        <v>92</v>
      </c>
      <c r="B35">
        <v>5</v>
      </c>
      <c r="C35" t="s">
        <v>116</v>
      </c>
      <c r="D35" t="s">
        <v>130</v>
      </c>
    </row>
    <row r="36" spans="1:4" x14ac:dyDescent="0.2">
      <c r="A36" t="s">
        <v>59</v>
      </c>
      <c r="B36">
        <v>24</v>
      </c>
      <c r="C36" t="s">
        <v>116</v>
      </c>
      <c r="D36" t="s">
        <v>130</v>
      </c>
    </row>
    <row r="37" spans="1:4" x14ac:dyDescent="0.2">
      <c r="A37" t="s">
        <v>34</v>
      </c>
      <c r="B37">
        <v>4</v>
      </c>
      <c r="C37" t="s">
        <v>116</v>
      </c>
      <c r="D37" t="s">
        <v>130</v>
      </c>
    </row>
    <row r="38" spans="1:4" x14ac:dyDescent="0.2">
      <c r="A38" t="s">
        <v>95</v>
      </c>
      <c r="B38">
        <v>26</v>
      </c>
      <c r="C38" t="s">
        <v>116</v>
      </c>
      <c r="D38" t="s">
        <v>130</v>
      </c>
    </row>
    <row r="39" spans="1:4" x14ac:dyDescent="0.2">
      <c r="A39" t="s">
        <v>98</v>
      </c>
      <c r="B39">
        <v>14</v>
      </c>
      <c r="C39" t="s">
        <v>116</v>
      </c>
      <c r="D39" t="s">
        <v>130</v>
      </c>
    </row>
    <row r="40" spans="1:4" x14ac:dyDescent="0.2">
      <c r="A40" t="s">
        <v>52</v>
      </c>
      <c r="B40">
        <v>85</v>
      </c>
      <c r="C40" t="s">
        <v>116</v>
      </c>
      <c r="D40" t="s">
        <v>131</v>
      </c>
    </row>
    <row r="41" spans="1:4" x14ac:dyDescent="0.2">
      <c r="A41" t="s">
        <v>56</v>
      </c>
      <c r="B41">
        <v>16</v>
      </c>
      <c r="C41" t="s">
        <v>116</v>
      </c>
      <c r="D41" t="s">
        <v>131</v>
      </c>
    </row>
    <row r="42" spans="1:4" x14ac:dyDescent="0.2">
      <c r="A42" t="s">
        <v>67</v>
      </c>
      <c r="B42">
        <v>9</v>
      </c>
      <c r="C42" t="s">
        <v>116</v>
      </c>
      <c r="D42" t="s">
        <v>126</v>
      </c>
    </row>
    <row r="43" spans="1:4" x14ac:dyDescent="0.2">
      <c r="A43" t="s">
        <v>12</v>
      </c>
      <c r="B43">
        <v>2</v>
      </c>
      <c r="C43" t="s">
        <v>116</v>
      </c>
      <c r="D43" t="s">
        <v>126</v>
      </c>
    </row>
    <row r="44" spans="1:4" x14ac:dyDescent="0.2">
      <c r="A44" t="s">
        <v>13</v>
      </c>
      <c r="B44">
        <v>8</v>
      </c>
      <c r="C44" t="s">
        <v>116</v>
      </c>
      <c r="D44" t="s">
        <v>126</v>
      </c>
    </row>
    <row r="45" spans="1:4" x14ac:dyDescent="0.2">
      <c r="A45" t="s">
        <v>21</v>
      </c>
      <c r="B45">
        <v>16</v>
      </c>
      <c r="C45" t="s">
        <v>116</v>
      </c>
      <c r="D45" t="s">
        <v>126</v>
      </c>
    </row>
    <row r="46" spans="1:4" x14ac:dyDescent="0.2">
      <c r="A46" t="s">
        <v>30</v>
      </c>
      <c r="B46">
        <v>17</v>
      </c>
      <c r="C46" t="s">
        <v>116</v>
      </c>
      <c r="D46" t="s">
        <v>126</v>
      </c>
    </row>
    <row r="47" spans="1:4" x14ac:dyDescent="0.2">
      <c r="A47" t="s">
        <v>31</v>
      </c>
      <c r="B47">
        <v>12</v>
      </c>
      <c r="C47" t="s">
        <v>116</v>
      </c>
      <c r="D47" t="s">
        <v>126</v>
      </c>
    </row>
    <row r="48" spans="1:4" x14ac:dyDescent="0.2">
      <c r="A48" t="s">
        <v>41</v>
      </c>
      <c r="B48">
        <v>8</v>
      </c>
      <c r="C48" t="s">
        <v>116</v>
      </c>
      <c r="D48" t="s">
        <v>126</v>
      </c>
    </row>
    <row r="49" spans="1:4" x14ac:dyDescent="0.2">
      <c r="A49" t="s">
        <v>45</v>
      </c>
      <c r="B49">
        <v>10</v>
      </c>
      <c r="C49" t="s">
        <v>116</v>
      </c>
      <c r="D49" t="s">
        <v>126</v>
      </c>
    </row>
    <row r="50" spans="1:4" x14ac:dyDescent="0.2">
      <c r="A50" t="s">
        <v>47</v>
      </c>
      <c r="B50">
        <v>11</v>
      </c>
      <c r="C50" t="s">
        <v>116</v>
      </c>
      <c r="D50" t="s">
        <v>126</v>
      </c>
    </row>
    <row r="51" spans="1:4" x14ac:dyDescent="0.2">
      <c r="A51" t="s">
        <v>64</v>
      </c>
      <c r="B51">
        <v>5</v>
      </c>
      <c r="C51" t="s">
        <v>116</v>
      </c>
      <c r="D51" t="s">
        <v>126</v>
      </c>
    </row>
    <row r="52" spans="1:4" x14ac:dyDescent="0.2">
      <c r="A52" t="s">
        <v>75</v>
      </c>
      <c r="B52">
        <v>25</v>
      </c>
      <c r="C52" t="s">
        <v>116</v>
      </c>
      <c r="D52" t="s">
        <v>132</v>
      </c>
    </row>
    <row r="53" spans="1:4" x14ac:dyDescent="0.2">
      <c r="A53" t="s">
        <v>81</v>
      </c>
      <c r="B53">
        <v>25</v>
      </c>
      <c r="C53" t="s">
        <v>116</v>
      </c>
      <c r="D53" t="s">
        <v>132</v>
      </c>
    </row>
    <row r="54" spans="1:4" x14ac:dyDescent="0.2">
      <c r="A54" t="s">
        <v>91</v>
      </c>
      <c r="B54">
        <v>23</v>
      </c>
      <c r="C54" t="s">
        <v>116</v>
      </c>
      <c r="D54" t="s">
        <v>132</v>
      </c>
    </row>
    <row r="55" spans="1:4" x14ac:dyDescent="0.2">
      <c r="A55" t="s">
        <v>38</v>
      </c>
      <c r="B55">
        <v>41</v>
      </c>
      <c r="C55" t="s">
        <v>116</v>
      </c>
      <c r="D55" t="s">
        <v>132</v>
      </c>
    </row>
    <row r="56" spans="1:4" x14ac:dyDescent="0.2">
      <c r="A56" t="s">
        <v>2</v>
      </c>
      <c r="B56">
        <v>22</v>
      </c>
      <c r="C56" t="s">
        <v>116</v>
      </c>
      <c r="D56" t="s">
        <v>120</v>
      </c>
    </row>
    <row r="57" spans="1:4" x14ac:dyDescent="0.2">
      <c r="A57" t="s">
        <v>105</v>
      </c>
      <c r="B57">
        <v>1</v>
      </c>
      <c r="C57" t="s">
        <v>116</v>
      </c>
      <c r="D57" t="s">
        <v>120</v>
      </c>
    </row>
    <row r="58" spans="1:4" x14ac:dyDescent="0.2">
      <c r="A58" t="s">
        <v>108</v>
      </c>
      <c r="B58">
        <v>1</v>
      </c>
      <c r="C58" t="s">
        <v>116</v>
      </c>
      <c r="D58" t="s">
        <v>120</v>
      </c>
    </row>
    <row r="59" spans="1:4" x14ac:dyDescent="0.2">
      <c r="A59" t="s">
        <v>19</v>
      </c>
      <c r="B59">
        <v>15</v>
      </c>
      <c r="C59" t="s">
        <v>116</v>
      </c>
      <c r="D59" t="s">
        <v>120</v>
      </c>
    </row>
    <row r="60" spans="1:4" x14ac:dyDescent="0.2">
      <c r="A60" t="s">
        <v>80</v>
      </c>
      <c r="B60">
        <v>15</v>
      </c>
      <c r="C60" t="s">
        <v>116</v>
      </c>
      <c r="D60" t="s">
        <v>120</v>
      </c>
    </row>
    <row r="61" spans="1:4" x14ac:dyDescent="0.2">
      <c r="A61" t="s">
        <v>20</v>
      </c>
      <c r="B61">
        <v>23</v>
      </c>
      <c r="C61" t="s">
        <v>116</v>
      </c>
      <c r="D61" t="s">
        <v>120</v>
      </c>
    </row>
    <row r="62" spans="1:4" x14ac:dyDescent="0.2">
      <c r="A62" t="s">
        <v>32</v>
      </c>
      <c r="B62">
        <v>13</v>
      </c>
      <c r="C62" t="s">
        <v>116</v>
      </c>
      <c r="D62" t="s">
        <v>120</v>
      </c>
    </row>
    <row r="63" spans="1:4" x14ac:dyDescent="0.2">
      <c r="A63" t="s">
        <v>63</v>
      </c>
      <c r="B63">
        <v>5</v>
      </c>
      <c r="C63" t="s">
        <v>116</v>
      </c>
      <c r="D63" t="s">
        <v>120</v>
      </c>
    </row>
    <row r="64" spans="1:4" x14ac:dyDescent="0.2">
      <c r="A64" t="s">
        <v>24</v>
      </c>
      <c r="B64">
        <v>10</v>
      </c>
      <c r="C64" t="s">
        <v>116</v>
      </c>
      <c r="D64" t="s">
        <v>134</v>
      </c>
    </row>
    <row r="65" spans="1:4" x14ac:dyDescent="0.2">
      <c r="A65" t="s">
        <v>25</v>
      </c>
      <c r="B65">
        <v>18</v>
      </c>
      <c r="C65" t="s">
        <v>116</v>
      </c>
      <c r="D65" t="s">
        <v>134</v>
      </c>
    </row>
    <row r="66" spans="1:4" x14ac:dyDescent="0.2">
      <c r="A66" t="s">
        <v>69</v>
      </c>
      <c r="B66">
        <v>1</v>
      </c>
      <c r="C66" t="s">
        <v>116</v>
      </c>
      <c r="D66" t="s">
        <v>128</v>
      </c>
    </row>
    <row r="67" spans="1:4" x14ac:dyDescent="0.2">
      <c r="A67" t="s">
        <v>70</v>
      </c>
      <c r="B67">
        <v>4</v>
      </c>
      <c r="C67" t="s">
        <v>116</v>
      </c>
      <c r="D67" t="s">
        <v>128</v>
      </c>
    </row>
    <row r="68" spans="1:4" x14ac:dyDescent="0.2">
      <c r="A68" t="s">
        <v>94</v>
      </c>
      <c r="B68">
        <v>1</v>
      </c>
      <c r="C68" t="s">
        <v>116</v>
      </c>
      <c r="D68" t="s">
        <v>128</v>
      </c>
    </row>
    <row r="69" spans="1:4" x14ac:dyDescent="0.2">
      <c r="A69" t="s">
        <v>39</v>
      </c>
      <c r="B69">
        <v>25</v>
      </c>
      <c r="C69" t="s">
        <v>116</v>
      </c>
      <c r="D69" t="s">
        <v>128</v>
      </c>
    </row>
    <row r="70" spans="1:4" x14ac:dyDescent="0.2">
      <c r="A70" t="s">
        <v>29</v>
      </c>
      <c r="B70">
        <v>178</v>
      </c>
      <c r="C70" t="s">
        <v>116</v>
      </c>
      <c r="D70" t="s">
        <v>136</v>
      </c>
    </row>
    <row r="71" spans="1:4" x14ac:dyDescent="0.2">
      <c r="A71" t="s">
        <v>8</v>
      </c>
      <c r="B71">
        <v>15</v>
      </c>
      <c r="C71" t="s">
        <v>116</v>
      </c>
      <c r="D71" t="s">
        <v>129</v>
      </c>
    </row>
    <row r="72" spans="1:4" x14ac:dyDescent="0.2">
      <c r="A72" t="s">
        <v>109</v>
      </c>
      <c r="B72">
        <v>1</v>
      </c>
      <c r="C72" t="s">
        <v>116</v>
      </c>
      <c r="D72" t="s">
        <v>129</v>
      </c>
    </row>
    <row r="73" spans="1:4" x14ac:dyDescent="0.2">
      <c r="A73" t="s">
        <v>18</v>
      </c>
      <c r="B73">
        <v>9</v>
      </c>
      <c r="C73" t="s">
        <v>116</v>
      </c>
      <c r="D73" t="s">
        <v>129</v>
      </c>
    </row>
    <row r="74" spans="1:4" x14ac:dyDescent="0.2">
      <c r="A74" t="s">
        <v>85</v>
      </c>
      <c r="B74">
        <v>6</v>
      </c>
      <c r="C74" t="s">
        <v>116</v>
      </c>
      <c r="D74" t="s">
        <v>129</v>
      </c>
    </row>
    <row r="75" spans="1:4" x14ac:dyDescent="0.2">
      <c r="A75" t="s">
        <v>88</v>
      </c>
      <c r="B75">
        <v>1</v>
      </c>
      <c r="C75" t="s">
        <v>116</v>
      </c>
      <c r="D75" t="s">
        <v>129</v>
      </c>
    </row>
    <row r="76" spans="1:4" x14ac:dyDescent="0.2">
      <c r="A76" t="s">
        <v>35</v>
      </c>
      <c r="B76">
        <v>30</v>
      </c>
      <c r="C76" t="s">
        <v>116</v>
      </c>
      <c r="D76" t="s">
        <v>129</v>
      </c>
    </row>
    <row r="77" spans="1:4" x14ac:dyDescent="0.2">
      <c r="A77" t="s">
        <v>99</v>
      </c>
      <c r="B77">
        <v>5</v>
      </c>
      <c r="C77" t="s">
        <v>116</v>
      </c>
      <c r="D77" t="s">
        <v>129</v>
      </c>
    </row>
    <row r="78" spans="1:4" x14ac:dyDescent="0.2">
      <c r="A78" t="s">
        <v>112</v>
      </c>
      <c r="B78">
        <v>2</v>
      </c>
      <c r="C78" t="s">
        <v>116</v>
      </c>
      <c r="D78" t="s">
        <v>129</v>
      </c>
    </row>
    <row r="79" spans="1:4" x14ac:dyDescent="0.2">
      <c r="A79" t="s">
        <v>113</v>
      </c>
      <c r="B79">
        <v>1</v>
      </c>
      <c r="C79" t="s">
        <v>116</v>
      </c>
      <c r="D79" t="s">
        <v>129</v>
      </c>
    </row>
    <row r="80" spans="1:4" x14ac:dyDescent="0.2">
      <c r="A80" t="s">
        <v>107</v>
      </c>
      <c r="B80">
        <v>8</v>
      </c>
      <c r="C80" t="s">
        <v>116</v>
      </c>
      <c r="D80" t="s">
        <v>127</v>
      </c>
    </row>
    <row r="81" spans="1:4" x14ac:dyDescent="0.2">
      <c r="A81" t="s">
        <v>68</v>
      </c>
      <c r="B81">
        <v>6</v>
      </c>
      <c r="C81" t="s">
        <v>116</v>
      </c>
      <c r="D81" t="s">
        <v>127</v>
      </c>
    </row>
    <row r="82" spans="1:4" x14ac:dyDescent="0.2">
      <c r="A82" t="s">
        <v>11</v>
      </c>
      <c r="B82">
        <v>236</v>
      </c>
      <c r="C82" t="s">
        <v>116</v>
      </c>
      <c r="D82" t="s">
        <v>127</v>
      </c>
    </row>
    <row r="83" spans="1:4" x14ac:dyDescent="0.2">
      <c r="A83" t="s">
        <v>71</v>
      </c>
      <c r="B83">
        <v>1</v>
      </c>
      <c r="C83" t="s">
        <v>116</v>
      </c>
      <c r="D83" t="s">
        <v>127</v>
      </c>
    </row>
    <row r="84" spans="1:4" x14ac:dyDescent="0.2">
      <c r="A84" t="s">
        <v>14</v>
      </c>
      <c r="B84">
        <v>23</v>
      </c>
      <c r="C84" t="s">
        <v>116</v>
      </c>
      <c r="D84" t="s">
        <v>127</v>
      </c>
    </row>
    <row r="85" spans="1:4" x14ac:dyDescent="0.2">
      <c r="A85" t="s">
        <v>74</v>
      </c>
      <c r="B85">
        <v>5</v>
      </c>
      <c r="C85" t="s">
        <v>116</v>
      </c>
      <c r="D85" t="s">
        <v>127</v>
      </c>
    </row>
    <row r="86" spans="1:4" x14ac:dyDescent="0.2">
      <c r="A86" t="s">
        <v>110</v>
      </c>
      <c r="B86">
        <v>1</v>
      </c>
      <c r="C86" t="s">
        <v>116</v>
      </c>
      <c r="D86" t="s">
        <v>127</v>
      </c>
    </row>
    <row r="87" spans="1:4" x14ac:dyDescent="0.2">
      <c r="A87" t="s">
        <v>54</v>
      </c>
      <c r="B87">
        <v>6</v>
      </c>
      <c r="C87" t="s">
        <v>116</v>
      </c>
      <c r="D87" t="s">
        <v>127</v>
      </c>
    </row>
    <row r="88" spans="1:4" x14ac:dyDescent="0.2">
      <c r="A88" t="s">
        <v>86</v>
      </c>
      <c r="B88">
        <v>7</v>
      </c>
      <c r="C88" t="s">
        <v>116</v>
      </c>
      <c r="D88" t="s">
        <v>127</v>
      </c>
    </row>
    <row r="89" spans="1:4" x14ac:dyDescent="0.2">
      <c r="A89" t="s">
        <v>62</v>
      </c>
      <c r="B89">
        <v>8</v>
      </c>
      <c r="C89" t="s">
        <v>116</v>
      </c>
      <c r="D89" t="s">
        <v>127</v>
      </c>
    </row>
    <row r="90" spans="1:4" x14ac:dyDescent="0.2">
      <c r="A90" t="s">
        <v>44</v>
      </c>
      <c r="B90">
        <v>12</v>
      </c>
      <c r="C90" t="s">
        <v>116</v>
      </c>
      <c r="D90" t="s">
        <v>127</v>
      </c>
    </row>
    <row r="91" spans="1:4" x14ac:dyDescent="0.2">
      <c r="A91" t="s">
        <v>89</v>
      </c>
      <c r="B91">
        <v>11</v>
      </c>
      <c r="C91" t="s">
        <v>116</v>
      </c>
      <c r="D91" t="s">
        <v>137</v>
      </c>
    </row>
    <row r="92" spans="1:4" x14ac:dyDescent="0.2">
      <c r="A92" t="s">
        <v>40</v>
      </c>
      <c r="B92">
        <v>2</v>
      </c>
      <c r="C92" t="s">
        <v>116</v>
      </c>
      <c r="D92" t="s">
        <v>133</v>
      </c>
    </row>
    <row r="93" spans="1:4" x14ac:dyDescent="0.2">
      <c r="A93" t="s">
        <v>6</v>
      </c>
      <c r="B93">
        <v>18</v>
      </c>
      <c r="C93" t="s">
        <v>116</v>
      </c>
      <c r="D93" t="s">
        <v>124</v>
      </c>
    </row>
    <row r="94" spans="1:4" x14ac:dyDescent="0.2">
      <c r="A94" t="s">
        <v>36</v>
      </c>
      <c r="B94">
        <v>58</v>
      </c>
      <c r="C94" t="s">
        <v>116</v>
      </c>
      <c r="D94" t="s">
        <v>124</v>
      </c>
    </row>
    <row r="95" spans="1:4" x14ac:dyDescent="0.2">
      <c r="A95" t="s">
        <v>37</v>
      </c>
      <c r="B95">
        <v>24</v>
      </c>
      <c r="C95" t="s">
        <v>116</v>
      </c>
      <c r="D95" t="s">
        <v>124</v>
      </c>
    </row>
    <row r="96" spans="1:4" x14ac:dyDescent="0.2">
      <c r="A96" t="s">
        <v>111</v>
      </c>
      <c r="B96">
        <v>1</v>
      </c>
      <c r="C96" t="s">
        <v>116</v>
      </c>
      <c r="D96" t="s">
        <v>138</v>
      </c>
    </row>
    <row r="97" spans="1:4" x14ac:dyDescent="0.2">
      <c r="A97" t="s">
        <v>61</v>
      </c>
      <c r="B97">
        <v>3</v>
      </c>
      <c r="C97" t="s">
        <v>116</v>
      </c>
      <c r="D97" t="s">
        <v>138</v>
      </c>
    </row>
    <row r="98" spans="1:4" x14ac:dyDescent="0.2">
      <c r="A98" t="s">
        <v>103</v>
      </c>
      <c r="B98">
        <v>13</v>
      </c>
      <c r="C98" t="s">
        <v>116</v>
      </c>
      <c r="D98" t="s">
        <v>141</v>
      </c>
    </row>
    <row r="99" spans="1:4" x14ac:dyDescent="0.2">
      <c r="A99" t="s">
        <v>43</v>
      </c>
      <c r="B99">
        <v>26</v>
      </c>
      <c r="C99" t="s">
        <v>116</v>
      </c>
      <c r="D99" t="s">
        <v>140</v>
      </c>
    </row>
    <row r="100" spans="1:4" x14ac:dyDescent="0.2">
      <c r="A100" t="s">
        <v>100</v>
      </c>
      <c r="B100">
        <v>2</v>
      </c>
      <c r="C100" t="s">
        <v>116</v>
      </c>
      <c r="D100" t="s">
        <v>140</v>
      </c>
    </row>
    <row r="101" spans="1:4" x14ac:dyDescent="0.2">
      <c r="A101" t="s">
        <v>101</v>
      </c>
      <c r="B101">
        <v>4</v>
      </c>
      <c r="C101" t="s">
        <v>116</v>
      </c>
      <c r="D101" t="s">
        <v>140</v>
      </c>
    </row>
    <row r="102" spans="1:4" x14ac:dyDescent="0.2">
      <c r="A102" t="s">
        <v>3</v>
      </c>
      <c r="B102">
        <v>65</v>
      </c>
      <c r="C102" t="s">
        <v>116</v>
      </c>
      <c r="D102" t="s">
        <v>121</v>
      </c>
    </row>
    <row r="103" spans="1:4" x14ac:dyDescent="0.2">
      <c r="A103" t="s">
        <v>27</v>
      </c>
      <c r="B103">
        <v>17</v>
      </c>
      <c r="C103" t="s">
        <v>116</v>
      </c>
      <c r="D103" t="s">
        <v>135</v>
      </c>
    </row>
    <row r="104" spans="1:4" x14ac:dyDescent="0.2">
      <c r="A104" t="s">
        <v>93</v>
      </c>
      <c r="B104">
        <v>10</v>
      </c>
      <c r="C104" t="s">
        <v>116</v>
      </c>
      <c r="D104" t="s">
        <v>135</v>
      </c>
    </row>
    <row r="105" spans="1:4" x14ac:dyDescent="0.2">
      <c r="A105" t="s">
        <v>0</v>
      </c>
      <c r="B105" t="s">
        <v>1</v>
      </c>
    </row>
  </sheetData>
  <sortState ref="A1:D108">
    <sortCondition ref="D1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0826-8CB4-B648-BB33-D837204F0DB3}">
  <dimension ref="A1:I106"/>
  <sheetViews>
    <sheetView workbookViewId="0">
      <selection activeCell="H1" sqref="H1:H16"/>
    </sheetView>
  </sheetViews>
  <sheetFormatPr baseColWidth="10" defaultRowHeight="16" x14ac:dyDescent="0.2"/>
  <sheetData>
    <row r="1" spans="1:9" x14ac:dyDescent="0.2">
      <c r="A1" t="s">
        <v>5</v>
      </c>
      <c r="B1">
        <v>80</v>
      </c>
      <c r="C1" t="s">
        <v>117</v>
      </c>
      <c r="D1" t="s">
        <v>123</v>
      </c>
      <c r="H1" t="s">
        <v>123</v>
      </c>
      <c r="I1">
        <f>SUM(B1:B20)</f>
        <v>1659</v>
      </c>
    </row>
    <row r="2" spans="1:9" x14ac:dyDescent="0.2">
      <c r="A2" t="s">
        <v>7</v>
      </c>
      <c r="B2">
        <v>72</v>
      </c>
      <c r="C2" t="s">
        <v>117</v>
      </c>
      <c r="D2" t="s">
        <v>123</v>
      </c>
      <c r="H2" t="s">
        <v>122</v>
      </c>
      <c r="I2">
        <f>SUM(B21:B30)</f>
        <v>990</v>
      </c>
    </row>
    <row r="3" spans="1:9" x14ac:dyDescent="0.2">
      <c r="A3" t="s">
        <v>51</v>
      </c>
      <c r="B3">
        <v>62</v>
      </c>
      <c r="C3" t="s">
        <v>117</v>
      </c>
      <c r="D3" t="s">
        <v>123</v>
      </c>
      <c r="H3" t="s">
        <v>130</v>
      </c>
      <c r="I3">
        <f>SUM(B31:B39)</f>
        <v>610</v>
      </c>
    </row>
    <row r="4" spans="1:9" x14ac:dyDescent="0.2">
      <c r="A4" t="s">
        <v>50</v>
      </c>
      <c r="B4">
        <v>61</v>
      </c>
      <c r="C4" t="s">
        <v>117</v>
      </c>
      <c r="D4" t="s">
        <v>123</v>
      </c>
      <c r="H4" t="s">
        <v>131</v>
      </c>
      <c r="I4">
        <f>SUM(B40:B41)</f>
        <v>453</v>
      </c>
    </row>
    <row r="5" spans="1:9" x14ac:dyDescent="0.2">
      <c r="A5" t="s">
        <v>9</v>
      </c>
      <c r="B5">
        <v>365</v>
      </c>
      <c r="C5" t="s">
        <v>117</v>
      </c>
      <c r="D5" t="s">
        <v>123</v>
      </c>
      <c r="H5" t="s">
        <v>126</v>
      </c>
      <c r="I5">
        <f>SUM(B42:B51)</f>
        <v>485</v>
      </c>
    </row>
    <row r="6" spans="1:9" x14ac:dyDescent="0.2">
      <c r="A6" t="s">
        <v>76</v>
      </c>
      <c r="B6">
        <v>45</v>
      </c>
      <c r="C6" t="s">
        <v>117</v>
      </c>
      <c r="D6" t="s">
        <v>123</v>
      </c>
      <c r="H6" t="s">
        <v>132</v>
      </c>
      <c r="I6">
        <f>SUM(B52:B55)</f>
        <v>445</v>
      </c>
    </row>
    <row r="7" spans="1:9" x14ac:dyDescent="0.2">
      <c r="A7" t="s">
        <v>17</v>
      </c>
      <c r="B7">
        <v>118</v>
      </c>
      <c r="C7" t="s">
        <v>117</v>
      </c>
      <c r="D7" t="s">
        <v>123</v>
      </c>
      <c r="H7" t="s">
        <v>120</v>
      </c>
      <c r="I7">
        <f>SUM(B56:B63)</f>
        <v>783</v>
      </c>
    </row>
    <row r="8" spans="1:9" x14ac:dyDescent="0.2">
      <c r="A8" t="s">
        <v>77</v>
      </c>
      <c r="B8">
        <v>3</v>
      </c>
      <c r="C8" t="s">
        <v>117</v>
      </c>
      <c r="D8" t="s">
        <v>123</v>
      </c>
      <c r="H8" t="s">
        <v>134</v>
      </c>
      <c r="I8">
        <f>SUM(B64:B65)</f>
        <v>212</v>
      </c>
    </row>
    <row r="9" spans="1:9" x14ac:dyDescent="0.2">
      <c r="A9" t="s">
        <v>78</v>
      </c>
      <c r="B9">
        <v>8</v>
      </c>
      <c r="C9" t="s">
        <v>117</v>
      </c>
      <c r="D9" t="s">
        <v>123</v>
      </c>
      <c r="H9" t="s">
        <v>128</v>
      </c>
      <c r="I9">
        <f>SUM(B66:B69)</f>
        <v>278</v>
      </c>
    </row>
    <row r="10" spans="1:9" x14ac:dyDescent="0.2">
      <c r="A10" t="s">
        <v>23</v>
      </c>
      <c r="B10">
        <v>82</v>
      </c>
      <c r="C10" t="s">
        <v>117</v>
      </c>
      <c r="D10" t="s">
        <v>123</v>
      </c>
      <c r="H10" t="s">
        <v>136</v>
      </c>
      <c r="I10">
        <f>SUM(B70)</f>
        <v>717</v>
      </c>
    </row>
    <row r="11" spans="1:9" x14ac:dyDescent="0.2">
      <c r="A11" t="s">
        <v>26</v>
      </c>
      <c r="B11">
        <v>152</v>
      </c>
      <c r="C11" t="s">
        <v>117</v>
      </c>
      <c r="D11" t="s">
        <v>123</v>
      </c>
      <c r="H11" t="s">
        <v>129</v>
      </c>
      <c r="I11">
        <f>SUM(B71:B76)</f>
        <v>263</v>
      </c>
    </row>
    <row r="12" spans="1:9" x14ac:dyDescent="0.2">
      <c r="A12" t="s">
        <v>83</v>
      </c>
      <c r="B12">
        <v>51</v>
      </c>
      <c r="C12" t="s">
        <v>117</v>
      </c>
      <c r="D12" t="s">
        <v>123</v>
      </c>
      <c r="H12" t="s">
        <v>127</v>
      </c>
      <c r="I12">
        <f>SUM(B77:B85)</f>
        <v>1428</v>
      </c>
    </row>
    <row r="13" spans="1:9" x14ac:dyDescent="0.2">
      <c r="A13" t="s">
        <v>55</v>
      </c>
      <c r="B13">
        <v>49</v>
      </c>
      <c r="C13" t="s">
        <v>117</v>
      </c>
      <c r="D13" t="s">
        <v>123</v>
      </c>
      <c r="H13" t="s">
        <v>137</v>
      </c>
      <c r="I13">
        <f>SUM(B86)</f>
        <v>31</v>
      </c>
    </row>
    <row r="14" spans="1:9" x14ac:dyDescent="0.2">
      <c r="A14" t="s">
        <v>28</v>
      </c>
      <c r="B14">
        <v>105</v>
      </c>
      <c r="C14" t="s">
        <v>117</v>
      </c>
      <c r="D14" t="s">
        <v>123</v>
      </c>
      <c r="H14" t="s">
        <v>133</v>
      </c>
      <c r="I14">
        <f>SUM(B87:B92)</f>
        <v>56</v>
      </c>
    </row>
    <row r="15" spans="1:9" x14ac:dyDescent="0.2">
      <c r="A15" t="s">
        <v>60</v>
      </c>
      <c r="B15">
        <v>26</v>
      </c>
      <c r="C15" t="s">
        <v>117</v>
      </c>
      <c r="D15" t="s">
        <v>123</v>
      </c>
      <c r="H15" t="s">
        <v>124</v>
      </c>
      <c r="I15">
        <f>SUM(B93:B95)</f>
        <v>388</v>
      </c>
    </row>
    <row r="16" spans="1:9" x14ac:dyDescent="0.2">
      <c r="A16" t="s">
        <v>33</v>
      </c>
      <c r="B16">
        <v>87</v>
      </c>
      <c r="C16" t="s">
        <v>117</v>
      </c>
      <c r="D16" t="s">
        <v>123</v>
      </c>
      <c r="H16" t="s">
        <v>138</v>
      </c>
      <c r="I16">
        <f>SUM(B96)</f>
        <v>18</v>
      </c>
    </row>
    <row r="17" spans="1:9" x14ac:dyDescent="0.2">
      <c r="A17" t="s">
        <v>102</v>
      </c>
      <c r="B17">
        <v>80</v>
      </c>
      <c r="C17" t="s">
        <v>117</v>
      </c>
      <c r="D17" t="s">
        <v>123</v>
      </c>
      <c r="H17" t="s">
        <v>139</v>
      </c>
      <c r="I17">
        <f>SUM(B97)</f>
        <v>102</v>
      </c>
    </row>
    <row r="18" spans="1:9" x14ac:dyDescent="0.2">
      <c r="A18" t="s">
        <v>46</v>
      </c>
      <c r="B18">
        <v>59</v>
      </c>
      <c r="C18" t="s">
        <v>117</v>
      </c>
      <c r="D18" t="s">
        <v>123</v>
      </c>
      <c r="H18" t="s">
        <v>141</v>
      </c>
      <c r="I18">
        <f>SUM(B98)</f>
        <v>78</v>
      </c>
    </row>
    <row r="19" spans="1:9" x14ac:dyDescent="0.2">
      <c r="A19" t="s">
        <v>48</v>
      </c>
      <c r="B19">
        <v>37</v>
      </c>
      <c r="C19" t="s">
        <v>117</v>
      </c>
      <c r="D19" t="s">
        <v>123</v>
      </c>
      <c r="H19" t="s">
        <v>140</v>
      </c>
      <c r="I19">
        <f>SUM(B99:B101)</f>
        <v>128</v>
      </c>
    </row>
    <row r="20" spans="1:9" x14ac:dyDescent="0.2">
      <c r="A20" t="s">
        <v>49</v>
      </c>
      <c r="B20">
        <v>117</v>
      </c>
      <c r="C20" t="s">
        <v>117</v>
      </c>
      <c r="D20" t="s">
        <v>123</v>
      </c>
      <c r="H20" t="s">
        <v>142</v>
      </c>
      <c r="I20">
        <f>SUM(B102)</f>
        <v>289</v>
      </c>
    </row>
    <row r="21" spans="1:9" x14ac:dyDescent="0.2">
      <c r="A21" t="s">
        <v>4</v>
      </c>
      <c r="B21">
        <v>8</v>
      </c>
      <c r="C21" t="s">
        <v>117</v>
      </c>
      <c r="D21" t="s">
        <v>122</v>
      </c>
      <c r="H21" t="s">
        <v>143</v>
      </c>
      <c r="I21">
        <f>B103</f>
        <v>48</v>
      </c>
    </row>
    <row r="22" spans="1:9" x14ac:dyDescent="0.2">
      <c r="A22" t="s">
        <v>106</v>
      </c>
      <c r="B22">
        <v>2</v>
      </c>
      <c r="C22" t="s">
        <v>117</v>
      </c>
      <c r="D22" t="s">
        <v>122</v>
      </c>
      <c r="H22" t="s">
        <v>135</v>
      </c>
      <c r="I22">
        <f>SUM(B104:B105)</f>
        <v>61</v>
      </c>
    </row>
    <row r="23" spans="1:9" x14ac:dyDescent="0.2">
      <c r="A23" t="s">
        <v>10</v>
      </c>
      <c r="B23">
        <v>797</v>
      </c>
      <c r="C23" t="s">
        <v>117</v>
      </c>
      <c r="D23" t="s">
        <v>122</v>
      </c>
    </row>
    <row r="24" spans="1:9" x14ac:dyDescent="0.2">
      <c r="A24" t="s">
        <v>72</v>
      </c>
      <c r="B24">
        <v>49</v>
      </c>
      <c r="C24" t="s">
        <v>117</v>
      </c>
      <c r="D24" t="s">
        <v>122</v>
      </c>
    </row>
    <row r="25" spans="1:9" x14ac:dyDescent="0.2">
      <c r="A25" t="s">
        <v>73</v>
      </c>
      <c r="B25">
        <v>4</v>
      </c>
      <c r="C25" t="s">
        <v>117</v>
      </c>
      <c r="D25" t="s">
        <v>122</v>
      </c>
    </row>
    <row r="26" spans="1:9" x14ac:dyDescent="0.2">
      <c r="A26" t="s">
        <v>16</v>
      </c>
      <c r="B26">
        <v>19</v>
      </c>
      <c r="C26" t="s">
        <v>117</v>
      </c>
      <c r="D26" t="s">
        <v>122</v>
      </c>
    </row>
    <row r="27" spans="1:9" x14ac:dyDescent="0.2">
      <c r="A27" t="s">
        <v>57</v>
      </c>
      <c r="B27">
        <v>33</v>
      </c>
      <c r="C27" t="s">
        <v>117</v>
      </c>
      <c r="D27" t="s">
        <v>122</v>
      </c>
    </row>
    <row r="28" spans="1:9" x14ac:dyDescent="0.2">
      <c r="A28" t="s">
        <v>58</v>
      </c>
      <c r="B28">
        <v>21</v>
      </c>
      <c r="C28" t="s">
        <v>117</v>
      </c>
      <c r="D28" t="s">
        <v>122</v>
      </c>
    </row>
    <row r="29" spans="1:9" x14ac:dyDescent="0.2">
      <c r="A29" t="s">
        <v>42</v>
      </c>
      <c r="B29">
        <v>44</v>
      </c>
      <c r="C29" t="s">
        <v>117</v>
      </c>
      <c r="D29" t="s">
        <v>122</v>
      </c>
    </row>
    <row r="30" spans="1:9" x14ac:dyDescent="0.2">
      <c r="A30" t="s">
        <v>104</v>
      </c>
      <c r="B30">
        <v>13</v>
      </c>
      <c r="C30" t="s">
        <v>117</v>
      </c>
      <c r="D30" t="s">
        <v>122</v>
      </c>
    </row>
    <row r="31" spans="1:9" x14ac:dyDescent="0.2">
      <c r="A31" t="s">
        <v>15</v>
      </c>
      <c r="B31">
        <v>25</v>
      </c>
      <c r="C31" t="s">
        <v>117</v>
      </c>
      <c r="D31" t="s">
        <v>130</v>
      </c>
    </row>
    <row r="32" spans="1:9" x14ac:dyDescent="0.2">
      <c r="A32" t="s">
        <v>53</v>
      </c>
      <c r="B32">
        <v>70</v>
      </c>
      <c r="C32" t="s">
        <v>117</v>
      </c>
      <c r="D32" t="s">
        <v>130</v>
      </c>
    </row>
    <row r="33" spans="1:4" x14ac:dyDescent="0.2">
      <c r="A33" t="s">
        <v>22</v>
      </c>
      <c r="B33">
        <v>48</v>
      </c>
      <c r="C33" t="s">
        <v>117</v>
      </c>
      <c r="D33" t="s">
        <v>130</v>
      </c>
    </row>
    <row r="34" spans="1:4" x14ac:dyDescent="0.2">
      <c r="A34" t="s">
        <v>82</v>
      </c>
      <c r="B34">
        <v>117</v>
      </c>
      <c r="C34" t="s">
        <v>117</v>
      </c>
      <c r="D34" t="s">
        <v>130</v>
      </c>
    </row>
    <row r="35" spans="1:4" x14ac:dyDescent="0.2">
      <c r="A35" t="s">
        <v>92</v>
      </c>
      <c r="B35">
        <v>19</v>
      </c>
      <c r="C35" t="s">
        <v>117</v>
      </c>
      <c r="D35" t="s">
        <v>130</v>
      </c>
    </row>
    <row r="36" spans="1:4" x14ac:dyDescent="0.2">
      <c r="A36" t="s">
        <v>59</v>
      </c>
      <c r="B36">
        <v>106</v>
      </c>
      <c r="C36" t="s">
        <v>117</v>
      </c>
      <c r="D36" t="s">
        <v>130</v>
      </c>
    </row>
    <row r="37" spans="1:4" x14ac:dyDescent="0.2">
      <c r="A37" t="s">
        <v>34</v>
      </c>
      <c r="B37">
        <v>21</v>
      </c>
      <c r="C37" t="s">
        <v>117</v>
      </c>
      <c r="D37" t="s">
        <v>130</v>
      </c>
    </row>
    <row r="38" spans="1:4" x14ac:dyDescent="0.2">
      <c r="A38" t="s">
        <v>95</v>
      </c>
      <c r="B38">
        <v>121</v>
      </c>
      <c r="C38" t="s">
        <v>117</v>
      </c>
      <c r="D38" t="s">
        <v>130</v>
      </c>
    </row>
    <row r="39" spans="1:4" x14ac:dyDescent="0.2">
      <c r="A39" t="s">
        <v>98</v>
      </c>
      <c r="B39">
        <v>83</v>
      </c>
      <c r="C39" t="s">
        <v>117</v>
      </c>
      <c r="D39" t="s">
        <v>130</v>
      </c>
    </row>
    <row r="40" spans="1:4" x14ac:dyDescent="0.2">
      <c r="A40" t="s">
        <v>52</v>
      </c>
      <c r="B40">
        <v>380</v>
      </c>
      <c r="C40" t="s">
        <v>117</v>
      </c>
      <c r="D40" t="s">
        <v>131</v>
      </c>
    </row>
    <row r="41" spans="1:4" x14ac:dyDescent="0.2">
      <c r="A41" t="s">
        <v>56</v>
      </c>
      <c r="B41">
        <v>73</v>
      </c>
      <c r="C41" t="s">
        <v>117</v>
      </c>
      <c r="D41" t="s">
        <v>131</v>
      </c>
    </row>
    <row r="42" spans="1:4" x14ac:dyDescent="0.2">
      <c r="A42" t="s">
        <v>67</v>
      </c>
      <c r="B42">
        <v>35</v>
      </c>
      <c r="C42" t="s">
        <v>117</v>
      </c>
      <c r="D42" t="s">
        <v>126</v>
      </c>
    </row>
    <row r="43" spans="1:4" x14ac:dyDescent="0.2">
      <c r="A43" t="s">
        <v>12</v>
      </c>
      <c r="B43">
        <v>4</v>
      </c>
      <c r="C43" t="s">
        <v>117</v>
      </c>
      <c r="D43" t="s">
        <v>126</v>
      </c>
    </row>
    <row r="44" spans="1:4" x14ac:dyDescent="0.2">
      <c r="A44" t="s">
        <v>13</v>
      </c>
      <c r="B44">
        <v>128</v>
      </c>
      <c r="C44" t="s">
        <v>117</v>
      </c>
      <c r="D44" t="s">
        <v>126</v>
      </c>
    </row>
    <row r="45" spans="1:4" x14ac:dyDescent="0.2">
      <c r="A45" t="s">
        <v>21</v>
      </c>
      <c r="B45">
        <v>67</v>
      </c>
      <c r="C45" t="s">
        <v>117</v>
      </c>
      <c r="D45" t="s">
        <v>126</v>
      </c>
    </row>
    <row r="46" spans="1:4" x14ac:dyDescent="0.2">
      <c r="A46" t="s">
        <v>30</v>
      </c>
      <c r="B46">
        <v>82</v>
      </c>
      <c r="C46" t="s">
        <v>117</v>
      </c>
      <c r="D46" t="s">
        <v>126</v>
      </c>
    </row>
    <row r="47" spans="1:4" x14ac:dyDescent="0.2">
      <c r="A47" t="s">
        <v>31</v>
      </c>
      <c r="B47">
        <v>68</v>
      </c>
      <c r="C47" t="s">
        <v>117</v>
      </c>
      <c r="D47" t="s">
        <v>126</v>
      </c>
    </row>
    <row r="48" spans="1:4" x14ac:dyDescent="0.2">
      <c r="A48" t="s">
        <v>41</v>
      </c>
      <c r="B48">
        <v>30</v>
      </c>
      <c r="C48" t="s">
        <v>117</v>
      </c>
      <c r="D48" t="s">
        <v>126</v>
      </c>
    </row>
    <row r="49" spans="1:4" x14ac:dyDescent="0.2">
      <c r="A49" t="s">
        <v>45</v>
      </c>
      <c r="B49">
        <v>23</v>
      </c>
      <c r="C49" t="s">
        <v>117</v>
      </c>
      <c r="D49" t="s">
        <v>126</v>
      </c>
    </row>
    <row r="50" spans="1:4" x14ac:dyDescent="0.2">
      <c r="A50" t="s">
        <v>47</v>
      </c>
      <c r="B50">
        <v>26</v>
      </c>
      <c r="C50" t="s">
        <v>117</v>
      </c>
      <c r="D50" t="s">
        <v>126</v>
      </c>
    </row>
    <row r="51" spans="1:4" x14ac:dyDescent="0.2">
      <c r="A51" t="s">
        <v>64</v>
      </c>
      <c r="B51">
        <v>22</v>
      </c>
      <c r="C51" t="s">
        <v>117</v>
      </c>
      <c r="D51" t="s">
        <v>126</v>
      </c>
    </row>
    <row r="52" spans="1:4" x14ac:dyDescent="0.2">
      <c r="A52" t="s">
        <v>75</v>
      </c>
      <c r="B52">
        <v>99</v>
      </c>
      <c r="C52" t="s">
        <v>117</v>
      </c>
      <c r="D52" t="s">
        <v>132</v>
      </c>
    </row>
    <row r="53" spans="1:4" x14ac:dyDescent="0.2">
      <c r="A53" t="s">
        <v>81</v>
      </c>
      <c r="B53">
        <v>110</v>
      </c>
      <c r="C53" t="s">
        <v>117</v>
      </c>
      <c r="D53" t="s">
        <v>132</v>
      </c>
    </row>
    <row r="54" spans="1:4" x14ac:dyDescent="0.2">
      <c r="A54" t="s">
        <v>91</v>
      </c>
      <c r="B54">
        <v>97</v>
      </c>
      <c r="C54" t="s">
        <v>117</v>
      </c>
      <c r="D54" t="s">
        <v>132</v>
      </c>
    </row>
    <row r="55" spans="1:4" x14ac:dyDescent="0.2">
      <c r="A55" t="s">
        <v>38</v>
      </c>
      <c r="B55">
        <v>139</v>
      </c>
      <c r="C55" t="s">
        <v>117</v>
      </c>
      <c r="D55" t="s">
        <v>132</v>
      </c>
    </row>
    <row r="56" spans="1:4" x14ac:dyDescent="0.2">
      <c r="A56" t="s">
        <v>2</v>
      </c>
      <c r="B56">
        <v>110</v>
      </c>
      <c r="C56" t="s">
        <v>117</v>
      </c>
      <c r="D56" t="s">
        <v>120</v>
      </c>
    </row>
    <row r="57" spans="1:4" x14ac:dyDescent="0.2">
      <c r="A57" t="s">
        <v>105</v>
      </c>
      <c r="B57">
        <v>9</v>
      </c>
      <c r="C57" t="s">
        <v>117</v>
      </c>
      <c r="D57" t="s">
        <v>120</v>
      </c>
    </row>
    <row r="58" spans="1:4" x14ac:dyDescent="0.2">
      <c r="A58" t="s">
        <v>66</v>
      </c>
      <c r="B58">
        <v>15</v>
      </c>
      <c r="C58" t="s">
        <v>117</v>
      </c>
      <c r="D58" t="s">
        <v>120</v>
      </c>
    </row>
    <row r="59" spans="1:4" x14ac:dyDescent="0.2">
      <c r="A59" t="s">
        <v>19</v>
      </c>
      <c r="B59">
        <v>190</v>
      </c>
      <c r="C59" t="s">
        <v>117</v>
      </c>
      <c r="D59" t="s">
        <v>120</v>
      </c>
    </row>
    <row r="60" spans="1:4" x14ac:dyDescent="0.2">
      <c r="A60" t="s">
        <v>80</v>
      </c>
      <c r="B60">
        <v>131</v>
      </c>
      <c r="C60" t="s">
        <v>117</v>
      </c>
      <c r="D60" t="s">
        <v>120</v>
      </c>
    </row>
    <row r="61" spans="1:4" x14ac:dyDescent="0.2">
      <c r="A61" t="s">
        <v>20</v>
      </c>
      <c r="B61">
        <v>261</v>
      </c>
      <c r="C61" t="s">
        <v>117</v>
      </c>
      <c r="D61" t="s">
        <v>120</v>
      </c>
    </row>
    <row r="62" spans="1:4" x14ac:dyDescent="0.2">
      <c r="A62" t="s">
        <v>32</v>
      </c>
      <c r="B62">
        <v>38</v>
      </c>
      <c r="C62" t="s">
        <v>117</v>
      </c>
      <c r="D62" t="s">
        <v>120</v>
      </c>
    </row>
    <row r="63" spans="1:4" x14ac:dyDescent="0.2">
      <c r="A63" t="s">
        <v>63</v>
      </c>
      <c r="B63">
        <v>29</v>
      </c>
      <c r="C63" t="s">
        <v>117</v>
      </c>
      <c r="D63" t="s">
        <v>120</v>
      </c>
    </row>
    <row r="64" spans="1:4" x14ac:dyDescent="0.2">
      <c r="A64" t="s">
        <v>24</v>
      </c>
      <c r="B64">
        <v>51</v>
      </c>
      <c r="C64" t="s">
        <v>117</v>
      </c>
      <c r="D64" t="s">
        <v>134</v>
      </c>
    </row>
    <row r="65" spans="1:4" x14ac:dyDescent="0.2">
      <c r="A65" t="s">
        <v>25</v>
      </c>
      <c r="B65">
        <v>161</v>
      </c>
      <c r="C65" t="s">
        <v>117</v>
      </c>
      <c r="D65" t="s">
        <v>134</v>
      </c>
    </row>
    <row r="66" spans="1:4" x14ac:dyDescent="0.2">
      <c r="A66" t="s">
        <v>69</v>
      </c>
      <c r="B66">
        <v>86</v>
      </c>
      <c r="C66" t="s">
        <v>117</v>
      </c>
      <c r="D66" t="s">
        <v>128</v>
      </c>
    </row>
    <row r="67" spans="1:4" x14ac:dyDescent="0.2">
      <c r="A67" t="s">
        <v>70</v>
      </c>
      <c r="B67">
        <v>32</v>
      </c>
      <c r="C67" t="s">
        <v>117</v>
      </c>
      <c r="D67" t="s">
        <v>128</v>
      </c>
    </row>
    <row r="68" spans="1:4" x14ac:dyDescent="0.2">
      <c r="A68" t="s">
        <v>94</v>
      </c>
      <c r="B68">
        <v>6</v>
      </c>
      <c r="C68" t="s">
        <v>117</v>
      </c>
      <c r="D68" t="s">
        <v>128</v>
      </c>
    </row>
    <row r="69" spans="1:4" x14ac:dyDescent="0.2">
      <c r="A69" t="s">
        <v>39</v>
      </c>
      <c r="B69">
        <v>154</v>
      </c>
      <c r="C69" t="s">
        <v>117</v>
      </c>
      <c r="D69" t="s">
        <v>128</v>
      </c>
    </row>
    <row r="70" spans="1:4" x14ac:dyDescent="0.2">
      <c r="A70" t="s">
        <v>29</v>
      </c>
      <c r="B70">
        <v>717</v>
      </c>
      <c r="C70" t="s">
        <v>117</v>
      </c>
      <c r="D70" t="s">
        <v>136</v>
      </c>
    </row>
    <row r="71" spans="1:4" x14ac:dyDescent="0.2">
      <c r="A71" t="s">
        <v>8</v>
      </c>
      <c r="B71">
        <v>91</v>
      </c>
      <c r="C71" t="s">
        <v>117</v>
      </c>
      <c r="D71" t="s">
        <v>129</v>
      </c>
    </row>
    <row r="72" spans="1:4" x14ac:dyDescent="0.2">
      <c r="A72" t="s">
        <v>18</v>
      </c>
      <c r="B72">
        <v>46</v>
      </c>
      <c r="C72" t="s">
        <v>117</v>
      </c>
      <c r="D72" t="s">
        <v>129</v>
      </c>
    </row>
    <row r="73" spans="1:4" x14ac:dyDescent="0.2">
      <c r="A73" t="s">
        <v>85</v>
      </c>
      <c r="B73">
        <v>29</v>
      </c>
      <c r="C73" t="s">
        <v>117</v>
      </c>
      <c r="D73" t="s">
        <v>129</v>
      </c>
    </row>
    <row r="74" spans="1:4" x14ac:dyDescent="0.2">
      <c r="A74" t="s">
        <v>88</v>
      </c>
      <c r="B74">
        <v>22</v>
      </c>
      <c r="C74" t="s">
        <v>117</v>
      </c>
      <c r="D74" t="s">
        <v>129</v>
      </c>
    </row>
    <row r="75" spans="1:4" x14ac:dyDescent="0.2">
      <c r="A75" t="s">
        <v>35</v>
      </c>
      <c r="B75">
        <v>67</v>
      </c>
      <c r="C75" t="s">
        <v>117</v>
      </c>
      <c r="D75" t="s">
        <v>129</v>
      </c>
    </row>
    <row r="76" spans="1:4" x14ac:dyDescent="0.2">
      <c r="A76" t="s">
        <v>99</v>
      </c>
      <c r="B76">
        <v>8</v>
      </c>
      <c r="C76" t="s">
        <v>117</v>
      </c>
      <c r="D76" t="s">
        <v>129</v>
      </c>
    </row>
    <row r="77" spans="1:4" x14ac:dyDescent="0.2">
      <c r="A77" t="s">
        <v>68</v>
      </c>
      <c r="B77">
        <v>20</v>
      </c>
      <c r="C77" t="s">
        <v>117</v>
      </c>
      <c r="D77" t="s">
        <v>127</v>
      </c>
    </row>
    <row r="78" spans="1:4" x14ac:dyDescent="0.2">
      <c r="A78" t="s">
        <v>11</v>
      </c>
      <c r="B78">
        <v>1049</v>
      </c>
      <c r="C78" t="s">
        <v>117</v>
      </c>
      <c r="D78" t="s">
        <v>127</v>
      </c>
    </row>
    <row r="79" spans="1:4" x14ac:dyDescent="0.2">
      <c r="A79" t="s">
        <v>71</v>
      </c>
      <c r="B79">
        <v>25</v>
      </c>
      <c r="C79" t="s">
        <v>117</v>
      </c>
      <c r="D79" t="s">
        <v>127</v>
      </c>
    </row>
    <row r="80" spans="1:4" x14ac:dyDescent="0.2">
      <c r="A80" t="s">
        <v>14</v>
      </c>
      <c r="B80">
        <v>124</v>
      </c>
      <c r="C80" t="s">
        <v>117</v>
      </c>
      <c r="D80" t="s">
        <v>127</v>
      </c>
    </row>
    <row r="81" spans="1:4" x14ac:dyDescent="0.2">
      <c r="A81" t="s">
        <v>74</v>
      </c>
      <c r="B81">
        <v>32</v>
      </c>
      <c r="C81" t="s">
        <v>117</v>
      </c>
      <c r="D81" t="s">
        <v>127</v>
      </c>
    </row>
    <row r="82" spans="1:4" x14ac:dyDescent="0.2">
      <c r="A82" t="s">
        <v>54</v>
      </c>
      <c r="B82">
        <v>54</v>
      </c>
      <c r="C82" t="s">
        <v>117</v>
      </c>
      <c r="D82" t="s">
        <v>127</v>
      </c>
    </row>
    <row r="83" spans="1:4" x14ac:dyDescent="0.2">
      <c r="A83" t="s">
        <v>86</v>
      </c>
      <c r="B83">
        <v>51</v>
      </c>
      <c r="C83" t="s">
        <v>117</v>
      </c>
      <c r="D83" t="s">
        <v>127</v>
      </c>
    </row>
    <row r="84" spans="1:4" x14ac:dyDescent="0.2">
      <c r="A84" t="s">
        <v>62</v>
      </c>
      <c r="B84">
        <v>22</v>
      </c>
      <c r="C84" t="s">
        <v>117</v>
      </c>
      <c r="D84" t="s">
        <v>127</v>
      </c>
    </row>
    <row r="85" spans="1:4" x14ac:dyDescent="0.2">
      <c r="A85" t="s">
        <v>44</v>
      </c>
      <c r="B85">
        <v>51</v>
      </c>
      <c r="C85" t="s">
        <v>117</v>
      </c>
      <c r="D85" t="s">
        <v>127</v>
      </c>
    </row>
    <row r="86" spans="1:4" x14ac:dyDescent="0.2">
      <c r="A86" t="s">
        <v>89</v>
      </c>
      <c r="B86">
        <v>31</v>
      </c>
      <c r="C86" t="s">
        <v>117</v>
      </c>
      <c r="D86" t="s">
        <v>137</v>
      </c>
    </row>
    <row r="87" spans="1:4" x14ac:dyDescent="0.2">
      <c r="A87" t="s">
        <v>79</v>
      </c>
      <c r="B87">
        <v>14</v>
      </c>
      <c r="C87" t="s">
        <v>117</v>
      </c>
      <c r="D87" t="s">
        <v>133</v>
      </c>
    </row>
    <row r="88" spans="1:4" x14ac:dyDescent="0.2">
      <c r="A88" t="s">
        <v>84</v>
      </c>
      <c r="B88">
        <v>14</v>
      </c>
      <c r="C88" t="s">
        <v>117</v>
      </c>
      <c r="D88" t="s">
        <v>133</v>
      </c>
    </row>
    <row r="89" spans="1:4" x14ac:dyDescent="0.2">
      <c r="A89" t="s">
        <v>87</v>
      </c>
      <c r="B89">
        <v>14</v>
      </c>
      <c r="C89" t="s">
        <v>117</v>
      </c>
      <c r="D89" t="s">
        <v>133</v>
      </c>
    </row>
    <row r="90" spans="1:4" x14ac:dyDescent="0.2">
      <c r="A90" t="s">
        <v>90</v>
      </c>
      <c r="B90">
        <v>2</v>
      </c>
      <c r="C90" t="s">
        <v>117</v>
      </c>
      <c r="D90" t="s">
        <v>133</v>
      </c>
    </row>
    <row r="91" spans="1:4" x14ac:dyDescent="0.2">
      <c r="A91" t="s">
        <v>40</v>
      </c>
      <c r="B91">
        <v>6</v>
      </c>
      <c r="C91" t="s">
        <v>117</v>
      </c>
      <c r="D91" t="s">
        <v>133</v>
      </c>
    </row>
    <row r="92" spans="1:4" x14ac:dyDescent="0.2">
      <c r="A92" t="s">
        <v>96</v>
      </c>
      <c r="B92">
        <v>6</v>
      </c>
      <c r="C92" t="s">
        <v>117</v>
      </c>
      <c r="D92" t="s">
        <v>133</v>
      </c>
    </row>
    <row r="93" spans="1:4" x14ac:dyDescent="0.2">
      <c r="A93" t="s">
        <v>6</v>
      </c>
      <c r="B93">
        <v>81</v>
      </c>
      <c r="C93" t="s">
        <v>117</v>
      </c>
      <c r="D93" t="s">
        <v>124</v>
      </c>
    </row>
    <row r="94" spans="1:4" x14ac:dyDescent="0.2">
      <c r="A94" t="s">
        <v>36</v>
      </c>
      <c r="B94">
        <v>208</v>
      </c>
      <c r="C94" t="s">
        <v>117</v>
      </c>
      <c r="D94" t="s">
        <v>124</v>
      </c>
    </row>
    <row r="95" spans="1:4" x14ac:dyDescent="0.2">
      <c r="A95" t="s">
        <v>37</v>
      </c>
      <c r="B95">
        <v>99</v>
      </c>
      <c r="C95" t="s">
        <v>117</v>
      </c>
      <c r="D95" t="s">
        <v>124</v>
      </c>
    </row>
    <row r="96" spans="1:4" x14ac:dyDescent="0.2">
      <c r="A96" t="s">
        <v>61</v>
      </c>
      <c r="B96">
        <v>18</v>
      </c>
      <c r="C96" t="s">
        <v>117</v>
      </c>
      <c r="D96" t="s">
        <v>138</v>
      </c>
    </row>
    <row r="97" spans="1:4" x14ac:dyDescent="0.2">
      <c r="A97" t="s">
        <v>97</v>
      </c>
      <c r="B97">
        <v>102</v>
      </c>
      <c r="C97" t="s">
        <v>117</v>
      </c>
      <c r="D97" t="s">
        <v>139</v>
      </c>
    </row>
    <row r="98" spans="1:4" x14ac:dyDescent="0.2">
      <c r="A98" t="s">
        <v>103</v>
      </c>
      <c r="B98">
        <v>78</v>
      </c>
      <c r="C98" t="s">
        <v>117</v>
      </c>
      <c r="D98" t="s">
        <v>141</v>
      </c>
    </row>
    <row r="99" spans="1:4" x14ac:dyDescent="0.2">
      <c r="A99" t="s">
        <v>43</v>
      </c>
      <c r="B99">
        <v>102</v>
      </c>
      <c r="C99" t="s">
        <v>117</v>
      </c>
      <c r="D99" t="s">
        <v>140</v>
      </c>
    </row>
    <row r="100" spans="1:4" x14ac:dyDescent="0.2">
      <c r="A100" t="s">
        <v>100</v>
      </c>
      <c r="B100">
        <v>8</v>
      </c>
      <c r="C100" t="s">
        <v>117</v>
      </c>
      <c r="D100" t="s">
        <v>140</v>
      </c>
    </row>
    <row r="101" spans="1:4" x14ac:dyDescent="0.2">
      <c r="A101" t="s">
        <v>101</v>
      </c>
      <c r="B101">
        <v>18</v>
      </c>
      <c r="C101" t="s">
        <v>117</v>
      </c>
      <c r="D101" t="s">
        <v>140</v>
      </c>
    </row>
    <row r="102" spans="1:4" x14ac:dyDescent="0.2">
      <c r="A102" t="s">
        <v>3</v>
      </c>
      <c r="B102">
        <v>289</v>
      </c>
      <c r="C102" t="s">
        <v>117</v>
      </c>
      <c r="D102" t="s">
        <v>121</v>
      </c>
    </row>
    <row r="103" spans="1:4" x14ac:dyDescent="0.2">
      <c r="A103" t="s">
        <v>65</v>
      </c>
      <c r="B103">
        <v>48</v>
      </c>
      <c r="C103" t="s">
        <v>117</v>
      </c>
      <c r="D103" t="s">
        <v>125</v>
      </c>
    </row>
    <row r="104" spans="1:4" x14ac:dyDescent="0.2">
      <c r="A104" t="s">
        <v>27</v>
      </c>
      <c r="B104">
        <v>35</v>
      </c>
      <c r="C104" t="s">
        <v>117</v>
      </c>
      <c r="D104" t="s">
        <v>135</v>
      </c>
    </row>
    <row r="105" spans="1:4" x14ac:dyDescent="0.2">
      <c r="A105" t="s">
        <v>93</v>
      </c>
      <c r="B105">
        <v>26</v>
      </c>
      <c r="C105" t="s">
        <v>117</v>
      </c>
      <c r="D105" t="s">
        <v>135</v>
      </c>
    </row>
    <row r="106" spans="1:4" x14ac:dyDescent="0.2">
      <c r="A106" t="s">
        <v>0</v>
      </c>
      <c r="B106" t="s">
        <v>1</v>
      </c>
    </row>
  </sheetData>
  <sortState ref="A1:D108">
    <sortCondition ref="D1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5CF3-B27C-D44E-8F6E-56412B90A9E2}">
  <dimension ref="A1:I64"/>
  <sheetViews>
    <sheetView workbookViewId="0">
      <selection activeCell="H1" sqref="H1:I18"/>
    </sheetView>
  </sheetViews>
  <sheetFormatPr baseColWidth="10" defaultRowHeight="16" x14ac:dyDescent="0.2"/>
  <sheetData>
    <row r="1" spans="1:9" x14ac:dyDescent="0.2">
      <c r="A1" t="s">
        <v>5</v>
      </c>
      <c r="B1">
        <v>7</v>
      </c>
      <c r="C1" t="s">
        <v>118</v>
      </c>
      <c r="D1" t="s">
        <v>123</v>
      </c>
      <c r="H1" t="s">
        <v>123</v>
      </c>
      <c r="I1">
        <f>SUM(B1:B15)</f>
        <v>93</v>
      </c>
    </row>
    <row r="2" spans="1:9" x14ac:dyDescent="0.2">
      <c r="A2" t="s">
        <v>7</v>
      </c>
      <c r="B2">
        <v>4</v>
      </c>
      <c r="C2" t="s">
        <v>118</v>
      </c>
      <c r="D2" t="s">
        <v>123</v>
      </c>
      <c r="H2" t="s">
        <v>122</v>
      </c>
      <c r="I2">
        <f>SUM(B16:B21)</f>
        <v>64</v>
      </c>
    </row>
    <row r="3" spans="1:9" x14ac:dyDescent="0.2">
      <c r="A3" t="s">
        <v>51</v>
      </c>
      <c r="B3">
        <v>6</v>
      </c>
      <c r="C3" t="s">
        <v>118</v>
      </c>
      <c r="D3" t="s">
        <v>123</v>
      </c>
      <c r="H3" t="s">
        <v>130</v>
      </c>
      <c r="I3">
        <f>SUM(B22:B26)</f>
        <v>9</v>
      </c>
    </row>
    <row r="4" spans="1:9" x14ac:dyDescent="0.2">
      <c r="A4" t="s">
        <v>50</v>
      </c>
      <c r="B4">
        <v>1</v>
      </c>
      <c r="C4" t="s">
        <v>118</v>
      </c>
      <c r="D4" t="s">
        <v>123</v>
      </c>
      <c r="H4" t="s">
        <v>131</v>
      </c>
      <c r="I4">
        <f>SUM(B27:B28)</f>
        <v>3</v>
      </c>
    </row>
    <row r="5" spans="1:9" x14ac:dyDescent="0.2">
      <c r="A5" t="s">
        <v>9</v>
      </c>
      <c r="B5">
        <v>28</v>
      </c>
      <c r="C5" t="s">
        <v>118</v>
      </c>
      <c r="D5" t="s">
        <v>123</v>
      </c>
      <c r="H5" t="s">
        <v>126</v>
      </c>
      <c r="I5">
        <f>SUM(B29:B37)</f>
        <v>38</v>
      </c>
    </row>
    <row r="6" spans="1:9" x14ac:dyDescent="0.2">
      <c r="A6" t="s">
        <v>17</v>
      </c>
      <c r="B6">
        <v>11</v>
      </c>
      <c r="C6" t="s">
        <v>118</v>
      </c>
      <c r="D6" t="s">
        <v>123</v>
      </c>
      <c r="H6" t="s">
        <v>132</v>
      </c>
      <c r="I6">
        <f>SUM(B38)</f>
        <v>1</v>
      </c>
    </row>
    <row r="7" spans="1:9" x14ac:dyDescent="0.2">
      <c r="A7" t="s">
        <v>23</v>
      </c>
      <c r="B7">
        <v>4</v>
      </c>
      <c r="C7" t="s">
        <v>118</v>
      </c>
      <c r="D7" t="s">
        <v>123</v>
      </c>
      <c r="H7" t="s">
        <v>120</v>
      </c>
      <c r="I7">
        <f>SUM(B39:B43)</f>
        <v>25</v>
      </c>
    </row>
    <row r="8" spans="1:9" x14ac:dyDescent="0.2">
      <c r="A8" t="s">
        <v>26</v>
      </c>
      <c r="B8">
        <v>4</v>
      </c>
      <c r="C8" t="s">
        <v>118</v>
      </c>
      <c r="D8" t="s">
        <v>123</v>
      </c>
      <c r="H8" t="s">
        <v>134</v>
      </c>
      <c r="I8">
        <f>SUM(B44:B45)</f>
        <v>6</v>
      </c>
    </row>
    <row r="9" spans="1:9" x14ac:dyDescent="0.2">
      <c r="A9" t="s">
        <v>55</v>
      </c>
      <c r="B9">
        <v>3</v>
      </c>
      <c r="C9" t="s">
        <v>118</v>
      </c>
      <c r="D9" t="s">
        <v>123</v>
      </c>
      <c r="H9" t="s">
        <v>128</v>
      </c>
      <c r="I9">
        <f>SUM(B46)</f>
        <v>1</v>
      </c>
    </row>
    <row r="10" spans="1:9" x14ac:dyDescent="0.2">
      <c r="A10" t="s">
        <v>28</v>
      </c>
      <c r="B10">
        <v>1</v>
      </c>
      <c r="C10" t="s">
        <v>118</v>
      </c>
      <c r="D10" t="s">
        <v>123</v>
      </c>
      <c r="H10" t="s">
        <v>136</v>
      </c>
      <c r="I10">
        <f>SUM(B47)</f>
        <v>16</v>
      </c>
    </row>
    <row r="11" spans="1:9" x14ac:dyDescent="0.2">
      <c r="A11" t="s">
        <v>60</v>
      </c>
      <c r="B11">
        <v>1</v>
      </c>
      <c r="C11" t="s">
        <v>118</v>
      </c>
      <c r="D11" t="s">
        <v>123</v>
      </c>
      <c r="H11" t="s">
        <v>129</v>
      </c>
      <c r="I11">
        <f>SUM(B48:B50)</f>
        <v>28</v>
      </c>
    </row>
    <row r="12" spans="1:9" x14ac:dyDescent="0.2">
      <c r="A12" t="s">
        <v>33</v>
      </c>
      <c r="B12">
        <v>12</v>
      </c>
      <c r="C12" t="s">
        <v>118</v>
      </c>
      <c r="D12" t="s">
        <v>123</v>
      </c>
      <c r="H12" t="s">
        <v>127</v>
      </c>
      <c r="I12">
        <f>SUM(B51:B55)</f>
        <v>87</v>
      </c>
    </row>
    <row r="13" spans="1:9" x14ac:dyDescent="0.2">
      <c r="A13" t="s">
        <v>46</v>
      </c>
      <c r="B13">
        <v>2</v>
      </c>
      <c r="C13" t="s">
        <v>118</v>
      </c>
      <c r="D13" t="s">
        <v>123</v>
      </c>
      <c r="H13" t="s">
        <v>133</v>
      </c>
      <c r="I13">
        <f>SUM(B56)</f>
        <v>1</v>
      </c>
    </row>
    <row r="14" spans="1:9" x14ac:dyDescent="0.2">
      <c r="A14" t="s">
        <v>48</v>
      </c>
      <c r="B14">
        <v>3</v>
      </c>
      <c r="C14" t="s">
        <v>118</v>
      </c>
      <c r="D14" t="s">
        <v>123</v>
      </c>
      <c r="H14" t="s">
        <v>124</v>
      </c>
      <c r="I14">
        <f>SUM(B57:B59)</f>
        <v>29</v>
      </c>
    </row>
    <row r="15" spans="1:9" x14ac:dyDescent="0.2">
      <c r="A15" t="s">
        <v>49</v>
      </c>
      <c r="B15">
        <v>6</v>
      </c>
      <c r="C15" t="s">
        <v>118</v>
      </c>
      <c r="D15" t="s">
        <v>123</v>
      </c>
      <c r="H15" t="s">
        <v>138</v>
      </c>
      <c r="I15">
        <f>B60</f>
        <v>1</v>
      </c>
    </row>
    <row r="16" spans="1:9" x14ac:dyDescent="0.2">
      <c r="A16" t="s">
        <v>4</v>
      </c>
      <c r="B16">
        <v>2</v>
      </c>
      <c r="C16" t="s">
        <v>118</v>
      </c>
      <c r="D16" t="s">
        <v>122</v>
      </c>
      <c r="H16" t="s">
        <v>140</v>
      </c>
      <c r="I16">
        <f>SUM(B61)</f>
        <v>5</v>
      </c>
    </row>
    <row r="17" spans="1:9" x14ac:dyDescent="0.2">
      <c r="A17" t="s">
        <v>10</v>
      </c>
      <c r="B17">
        <v>55</v>
      </c>
      <c r="C17" t="s">
        <v>118</v>
      </c>
      <c r="D17" t="s">
        <v>122</v>
      </c>
      <c r="H17" t="s">
        <v>142</v>
      </c>
      <c r="I17">
        <f>SUM(B62)</f>
        <v>5</v>
      </c>
    </row>
    <row r="18" spans="1:9" x14ac:dyDescent="0.2">
      <c r="A18" t="s">
        <v>16</v>
      </c>
      <c r="B18">
        <v>1</v>
      </c>
      <c r="C18" t="s">
        <v>118</v>
      </c>
      <c r="D18" t="s">
        <v>122</v>
      </c>
      <c r="H18" t="s">
        <v>135</v>
      </c>
      <c r="I18">
        <f>SUM(B63)</f>
        <v>17</v>
      </c>
    </row>
    <row r="19" spans="1:9" x14ac:dyDescent="0.2">
      <c r="A19" t="s">
        <v>57</v>
      </c>
      <c r="B19">
        <v>1</v>
      </c>
      <c r="C19" t="s">
        <v>118</v>
      </c>
      <c r="D19" t="s">
        <v>122</v>
      </c>
    </row>
    <row r="20" spans="1:9" x14ac:dyDescent="0.2">
      <c r="A20" t="s">
        <v>58</v>
      </c>
      <c r="B20">
        <v>1</v>
      </c>
      <c r="C20" t="s">
        <v>118</v>
      </c>
      <c r="D20" t="s">
        <v>122</v>
      </c>
    </row>
    <row r="21" spans="1:9" x14ac:dyDescent="0.2">
      <c r="A21" t="s">
        <v>42</v>
      </c>
      <c r="B21">
        <v>4</v>
      </c>
      <c r="C21" t="s">
        <v>118</v>
      </c>
      <c r="D21" t="s">
        <v>122</v>
      </c>
    </row>
    <row r="22" spans="1:9" x14ac:dyDescent="0.2">
      <c r="A22" t="s">
        <v>15</v>
      </c>
      <c r="B22">
        <v>2</v>
      </c>
      <c r="C22" t="s">
        <v>118</v>
      </c>
      <c r="D22" t="s">
        <v>130</v>
      </c>
    </row>
    <row r="23" spans="1:9" x14ac:dyDescent="0.2">
      <c r="A23" t="s">
        <v>53</v>
      </c>
      <c r="B23">
        <v>1</v>
      </c>
      <c r="C23" t="s">
        <v>118</v>
      </c>
      <c r="D23" t="s">
        <v>130</v>
      </c>
    </row>
    <row r="24" spans="1:9" x14ac:dyDescent="0.2">
      <c r="A24" t="s">
        <v>22</v>
      </c>
      <c r="B24">
        <v>1</v>
      </c>
      <c r="C24" t="s">
        <v>118</v>
      </c>
      <c r="D24" t="s">
        <v>130</v>
      </c>
    </row>
    <row r="25" spans="1:9" x14ac:dyDescent="0.2">
      <c r="A25" t="s">
        <v>59</v>
      </c>
      <c r="B25">
        <v>1</v>
      </c>
      <c r="C25" t="s">
        <v>118</v>
      </c>
      <c r="D25" t="s">
        <v>130</v>
      </c>
    </row>
    <row r="26" spans="1:9" x14ac:dyDescent="0.2">
      <c r="A26" t="s">
        <v>34</v>
      </c>
      <c r="B26">
        <v>4</v>
      </c>
      <c r="C26" t="s">
        <v>118</v>
      </c>
      <c r="D26" t="s">
        <v>130</v>
      </c>
    </row>
    <row r="27" spans="1:9" x14ac:dyDescent="0.2">
      <c r="A27" t="s">
        <v>52</v>
      </c>
      <c r="B27">
        <v>2</v>
      </c>
      <c r="C27" t="s">
        <v>118</v>
      </c>
      <c r="D27" t="s">
        <v>131</v>
      </c>
    </row>
    <row r="28" spans="1:9" x14ac:dyDescent="0.2">
      <c r="A28" t="s">
        <v>56</v>
      </c>
      <c r="B28">
        <v>1</v>
      </c>
      <c r="C28" t="s">
        <v>118</v>
      </c>
      <c r="D28" t="s">
        <v>131</v>
      </c>
    </row>
    <row r="29" spans="1:9" x14ac:dyDescent="0.2">
      <c r="A29" t="s">
        <v>12</v>
      </c>
      <c r="B29">
        <v>2</v>
      </c>
      <c r="C29" t="s">
        <v>118</v>
      </c>
      <c r="D29" t="s">
        <v>126</v>
      </c>
    </row>
    <row r="30" spans="1:9" x14ac:dyDescent="0.2">
      <c r="A30" t="s">
        <v>13</v>
      </c>
      <c r="B30">
        <v>3</v>
      </c>
      <c r="C30" t="s">
        <v>118</v>
      </c>
      <c r="D30" t="s">
        <v>126</v>
      </c>
    </row>
    <row r="31" spans="1:9" x14ac:dyDescent="0.2">
      <c r="A31" t="s">
        <v>21</v>
      </c>
      <c r="B31">
        <v>6</v>
      </c>
      <c r="C31" t="s">
        <v>118</v>
      </c>
      <c r="D31" t="s">
        <v>126</v>
      </c>
    </row>
    <row r="32" spans="1:9" x14ac:dyDescent="0.2">
      <c r="A32" t="s">
        <v>30</v>
      </c>
      <c r="B32">
        <v>6</v>
      </c>
      <c r="C32" t="s">
        <v>118</v>
      </c>
      <c r="D32" t="s">
        <v>126</v>
      </c>
    </row>
    <row r="33" spans="1:4" x14ac:dyDescent="0.2">
      <c r="A33" t="s">
        <v>31</v>
      </c>
      <c r="B33">
        <v>4</v>
      </c>
      <c r="C33" t="s">
        <v>118</v>
      </c>
      <c r="D33" t="s">
        <v>126</v>
      </c>
    </row>
    <row r="34" spans="1:4" x14ac:dyDescent="0.2">
      <c r="A34" t="s">
        <v>41</v>
      </c>
      <c r="B34">
        <v>4</v>
      </c>
      <c r="C34" t="s">
        <v>118</v>
      </c>
      <c r="D34" t="s">
        <v>126</v>
      </c>
    </row>
    <row r="35" spans="1:4" x14ac:dyDescent="0.2">
      <c r="A35" t="s">
        <v>45</v>
      </c>
      <c r="B35">
        <v>5</v>
      </c>
      <c r="C35" t="s">
        <v>118</v>
      </c>
      <c r="D35" t="s">
        <v>126</v>
      </c>
    </row>
    <row r="36" spans="1:4" x14ac:dyDescent="0.2">
      <c r="A36" t="s">
        <v>47</v>
      </c>
      <c r="B36">
        <v>4</v>
      </c>
      <c r="C36" t="s">
        <v>118</v>
      </c>
      <c r="D36" t="s">
        <v>126</v>
      </c>
    </row>
    <row r="37" spans="1:4" x14ac:dyDescent="0.2">
      <c r="A37" t="s">
        <v>64</v>
      </c>
      <c r="B37">
        <v>4</v>
      </c>
      <c r="C37" t="s">
        <v>118</v>
      </c>
      <c r="D37" t="s">
        <v>126</v>
      </c>
    </row>
    <row r="38" spans="1:4" x14ac:dyDescent="0.2">
      <c r="A38" t="s">
        <v>38</v>
      </c>
      <c r="B38">
        <v>1</v>
      </c>
      <c r="C38" t="s">
        <v>118</v>
      </c>
      <c r="D38" t="s">
        <v>132</v>
      </c>
    </row>
    <row r="39" spans="1:4" x14ac:dyDescent="0.2">
      <c r="A39" t="s">
        <v>2</v>
      </c>
      <c r="B39">
        <v>6</v>
      </c>
      <c r="C39" t="s">
        <v>118</v>
      </c>
      <c r="D39" t="s">
        <v>120</v>
      </c>
    </row>
    <row r="40" spans="1:4" x14ac:dyDescent="0.2">
      <c r="A40" t="s">
        <v>19</v>
      </c>
      <c r="B40">
        <v>4</v>
      </c>
      <c r="C40" t="s">
        <v>118</v>
      </c>
      <c r="D40" t="s">
        <v>120</v>
      </c>
    </row>
    <row r="41" spans="1:4" x14ac:dyDescent="0.2">
      <c r="A41" t="s">
        <v>20</v>
      </c>
      <c r="B41">
        <v>4</v>
      </c>
      <c r="C41" t="s">
        <v>118</v>
      </c>
      <c r="D41" t="s">
        <v>120</v>
      </c>
    </row>
    <row r="42" spans="1:4" x14ac:dyDescent="0.2">
      <c r="A42" t="s">
        <v>32</v>
      </c>
      <c r="B42">
        <v>10</v>
      </c>
      <c r="C42" t="s">
        <v>118</v>
      </c>
      <c r="D42" t="s">
        <v>120</v>
      </c>
    </row>
    <row r="43" spans="1:4" x14ac:dyDescent="0.2">
      <c r="A43" t="s">
        <v>63</v>
      </c>
      <c r="B43">
        <v>1</v>
      </c>
      <c r="C43" t="s">
        <v>118</v>
      </c>
      <c r="D43" t="s">
        <v>120</v>
      </c>
    </row>
    <row r="44" spans="1:4" x14ac:dyDescent="0.2">
      <c r="A44" t="s">
        <v>24</v>
      </c>
      <c r="B44">
        <v>1</v>
      </c>
      <c r="C44" t="s">
        <v>118</v>
      </c>
      <c r="D44" t="s">
        <v>134</v>
      </c>
    </row>
    <row r="45" spans="1:4" x14ac:dyDescent="0.2">
      <c r="A45" t="s">
        <v>25</v>
      </c>
      <c r="B45">
        <v>5</v>
      </c>
      <c r="C45" t="s">
        <v>118</v>
      </c>
      <c r="D45" t="s">
        <v>134</v>
      </c>
    </row>
    <row r="46" spans="1:4" x14ac:dyDescent="0.2">
      <c r="A46" t="s">
        <v>39</v>
      </c>
      <c r="B46">
        <v>1</v>
      </c>
      <c r="C46" t="s">
        <v>118</v>
      </c>
      <c r="D46" t="s">
        <v>128</v>
      </c>
    </row>
    <row r="47" spans="1:4" x14ac:dyDescent="0.2">
      <c r="A47" t="s">
        <v>29</v>
      </c>
      <c r="B47">
        <v>16</v>
      </c>
      <c r="C47" t="s">
        <v>118</v>
      </c>
      <c r="D47" t="s">
        <v>136</v>
      </c>
    </row>
    <row r="48" spans="1:4" x14ac:dyDescent="0.2">
      <c r="A48" t="s">
        <v>8</v>
      </c>
      <c r="B48">
        <v>2</v>
      </c>
      <c r="C48" t="s">
        <v>118</v>
      </c>
      <c r="D48" t="s">
        <v>129</v>
      </c>
    </row>
    <row r="49" spans="1:4" x14ac:dyDescent="0.2">
      <c r="A49" t="s">
        <v>18</v>
      </c>
      <c r="B49">
        <v>2</v>
      </c>
      <c r="C49" t="s">
        <v>118</v>
      </c>
      <c r="D49" t="s">
        <v>129</v>
      </c>
    </row>
    <row r="50" spans="1:4" x14ac:dyDescent="0.2">
      <c r="A50" t="s">
        <v>35</v>
      </c>
      <c r="B50">
        <v>24</v>
      </c>
      <c r="C50" t="s">
        <v>118</v>
      </c>
      <c r="D50" t="s">
        <v>129</v>
      </c>
    </row>
    <row r="51" spans="1:4" x14ac:dyDescent="0.2">
      <c r="A51" t="s">
        <v>11</v>
      </c>
      <c r="B51">
        <v>72</v>
      </c>
      <c r="C51" t="s">
        <v>118</v>
      </c>
      <c r="D51" t="s">
        <v>127</v>
      </c>
    </row>
    <row r="52" spans="1:4" x14ac:dyDescent="0.2">
      <c r="A52" t="s">
        <v>14</v>
      </c>
      <c r="B52">
        <v>4</v>
      </c>
      <c r="C52" t="s">
        <v>118</v>
      </c>
      <c r="D52" t="s">
        <v>127</v>
      </c>
    </row>
    <row r="53" spans="1:4" x14ac:dyDescent="0.2">
      <c r="A53" t="s">
        <v>54</v>
      </c>
      <c r="B53">
        <v>1</v>
      </c>
      <c r="C53" t="s">
        <v>118</v>
      </c>
      <c r="D53" t="s">
        <v>127</v>
      </c>
    </row>
    <row r="54" spans="1:4" x14ac:dyDescent="0.2">
      <c r="A54" t="s">
        <v>62</v>
      </c>
      <c r="B54">
        <v>1</v>
      </c>
      <c r="C54" t="s">
        <v>118</v>
      </c>
      <c r="D54" t="s">
        <v>127</v>
      </c>
    </row>
    <row r="55" spans="1:4" x14ac:dyDescent="0.2">
      <c r="A55" t="s">
        <v>44</v>
      </c>
      <c r="B55">
        <v>9</v>
      </c>
      <c r="C55" t="s">
        <v>118</v>
      </c>
      <c r="D55" t="s">
        <v>127</v>
      </c>
    </row>
    <row r="56" spans="1:4" x14ac:dyDescent="0.2">
      <c r="A56" t="s">
        <v>40</v>
      </c>
      <c r="B56">
        <v>1</v>
      </c>
      <c r="C56" t="s">
        <v>118</v>
      </c>
      <c r="D56" t="s">
        <v>133</v>
      </c>
    </row>
    <row r="57" spans="1:4" x14ac:dyDescent="0.2">
      <c r="A57" t="s">
        <v>6</v>
      </c>
      <c r="B57">
        <v>4</v>
      </c>
      <c r="C57" t="s">
        <v>118</v>
      </c>
      <c r="D57" t="s">
        <v>124</v>
      </c>
    </row>
    <row r="58" spans="1:4" x14ac:dyDescent="0.2">
      <c r="A58" t="s">
        <v>36</v>
      </c>
      <c r="B58">
        <v>13</v>
      </c>
      <c r="C58" t="s">
        <v>118</v>
      </c>
      <c r="D58" t="s">
        <v>124</v>
      </c>
    </row>
    <row r="59" spans="1:4" x14ac:dyDescent="0.2">
      <c r="A59" t="s">
        <v>37</v>
      </c>
      <c r="B59">
        <v>12</v>
      </c>
      <c r="C59" t="s">
        <v>118</v>
      </c>
      <c r="D59" t="s">
        <v>124</v>
      </c>
    </row>
    <row r="60" spans="1:4" x14ac:dyDescent="0.2">
      <c r="A60" t="s">
        <v>61</v>
      </c>
      <c r="B60">
        <v>1</v>
      </c>
      <c r="C60" t="s">
        <v>118</v>
      </c>
      <c r="D60" t="s">
        <v>138</v>
      </c>
    </row>
    <row r="61" spans="1:4" x14ac:dyDescent="0.2">
      <c r="A61" t="s">
        <v>43</v>
      </c>
      <c r="B61">
        <v>5</v>
      </c>
      <c r="C61" t="s">
        <v>118</v>
      </c>
      <c r="D61" t="s">
        <v>140</v>
      </c>
    </row>
    <row r="62" spans="1:4" x14ac:dyDescent="0.2">
      <c r="A62" t="s">
        <v>3</v>
      </c>
      <c r="B62">
        <v>5</v>
      </c>
      <c r="C62" t="s">
        <v>118</v>
      </c>
      <c r="D62" t="s">
        <v>121</v>
      </c>
    </row>
    <row r="63" spans="1:4" x14ac:dyDescent="0.2">
      <c r="A63" t="s">
        <v>27</v>
      </c>
      <c r="B63">
        <v>17</v>
      </c>
      <c r="C63" t="s">
        <v>118</v>
      </c>
      <c r="D63" t="s">
        <v>135</v>
      </c>
    </row>
    <row r="64" spans="1:4" x14ac:dyDescent="0.2">
      <c r="A64" t="s">
        <v>0</v>
      </c>
      <c r="B64" t="s">
        <v>1</v>
      </c>
    </row>
  </sheetData>
  <sortState ref="A1:D65">
    <sortCondition ref="D1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9FA21-27B4-D544-BDD3-DBDA7ED2DD15}">
  <dimension ref="A1:I50"/>
  <sheetViews>
    <sheetView workbookViewId="0">
      <selection activeCell="H1" sqref="H1:I17"/>
    </sheetView>
  </sheetViews>
  <sheetFormatPr baseColWidth="10" defaultRowHeight="16" x14ac:dyDescent="0.2"/>
  <sheetData>
    <row r="1" spans="1:9" x14ac:dyDescent="0.2">
      <c r="A1" t="s">
        <v>5</v>
      </c>
      <c r="B1">
        <v>3</v>
      </c>
      <c r="C1" t="s">
        <v>119</v>
      </c>
      <c r="D1" t="s">
        <v>123</v>
      </c>
      <c r="H1" t="s">
        <v>123</v>
      </c>
      <c r="I1">
        <f>SUM(B1:B12)</f>
        <v>36</v>
      </c>
    </row>
    <row r="2" spans="1:9" x14ac:dyDescent="0.2">
      <c r="A2" t="s">
        <v>7</v>
      </c>
      <c r="B2">
        <v>2</v>
      </c>
      <c r="C2" t="s">
        <v>119</v>
      </c>
      <c r="D2" t="s">
        <v>123</v>
      </c>
      <c r="H2" t="s">
        <v>122</v>
      </c>
      <c r="I2">
        <f>SUM(B13:B16)</f>
        <v>34</v>
      </c>
    </row>
    <row r="3" spans="1:9" x14ac:dyDescent="0.2">
      <c r="A3" t="s">
        <v>50</v>
      </c>
      <c r="B3">
        <v>1</v>
      </c>
      <c r="C3" t="s">
        <v>119</v>
      </c>
      <c r="D3" t="s">
        <v>123</v>
      </c>
      <c r="H3" t="s">
        <v>130</v>
      </c>
      <c r="I3">
        <f>SUM(B17:B19)</f>
        <v>7</v>
      </c>
    </row>
    <row r="4" spans="1:9" x14ac:dyDescent="0.2">
      <c r="A4" t="s">
        <v>9</v>
      </c>
      <c r="B4">
        <v>8</v>
      </c>
      <c r="C4" t="s">
        <v>119</v>
      </c>
      <c r="D4" t="s">
        <v>123</v>
      </c>
      <c r="H4" t="s">
        <v>126</v>
      </c>
      <c r="I4">
        <f>SUM(B20:B27)</f>
        <v>29</v>
      </c>
    </row>
    <row r="5" spans="1:9" x14ac:dyDescent="0.2">
      <c r="A5" t="s">
        <v>17</v>
      </c>
      <c r="B5">
        <v>5</v>
      </c>
      <c r="C5" t="s">
        <v>119</v>
      </c>
      <c r="D5" t="s">
        <v>123</v>
      </c>
      <c r="H5" t="s">
        <v>132</v>
      </c>
      <c r="I5">
        <f>SUM(B28)</f>
        <v>1</v>
      </c>
    </row>
    <row r="6" spans="1:9" x14ac:dyDescent="0.2">
      <c r="A6" t="s">
        <v>23</v>
      </c>
      <c r="B6">
        <v>3</v>
      </c>
      <c r="C6" t="s">
        <v>119</v>
      </c>
      <c r="D6" t="s">
        <v>123</v>
      </c>
      <c r="H6" t="s">
        <v>120</v>
      </c>
      <c r="I6">
        <f>SUM(B29:B32)</f>
        <v>20</v>
      </c>
    </row>
    <row r="7" spans="1:9" x14ac:dyDescent="0.2">
      <c r="A7" t="s">
        <v>26</v>
      </c>
      <c r="B7">
        <v>2</v>
      </c>
      <c r="C7" t="s">
        <v>119</v>
      </c>
      <c r="D7" t="s">
        <v>123</v>
      </c>
      <c r="H7" t="s">
        <v>134</v>
      </c>
      <c r="I7">
        <f>SUM(B33:B34)</f>
        <v>5</v>
      </c>
    </row>
    <row r="8" spans="1:9" x14ac:dyDescent="0.2">
      <c r="A8" t="s">
        <v>28</v>
      </c>
      <c r="B8">
        <v>1</v>
      </c>
      <c r="C8" t="s">
        <v>119</v>
      </c>
      <c r="D8" t="s">
        <v>123</v>
      </c>
      <c r="H8" t="s">
        <v>128</v>
      </c>
      <c r="I8">
        <f>SUM(B35)</f>
        <v>1</v>
      </c>
    </row>
    <row r="9" spans="1:9" x14ac:dyDescent="0.2">
      <c r="A9" t="s">
        <v>33</v>
      </c>
      <c r="B9">
        <v>5</v>
      </c>
      <c r="C9" t="s">
        <v>119</v>
      </c>
      <c r="D9" t="s">
        <v>123</v>
      </c>
      <c r="H9" t="s">
        <v>136</v>
      </c>
      <c r="I9">
        <f>SUM(B36)</f>
        <v>10</v>
      </c>
    </row>
    <row r="10" spans="1:9" x14ac:dyDescent="0.2">
      <c r="A10" t="s">
        <v>46</v>
      </c>
      <c r="B10">
        <v>1</v>
      </c>
      <c r="C10" t="s">
        <v>119</v>
      </c>
      <c r="D10" t="s">
        <v>123</v>
      </c>
      <c r="H10" t="s">
        <v>129</v>
      </c>
      <c r="I10">
        <f>SUM(B37:B38)</f>
        <v>4</v>
      </c>
    </row>
    <row r="11" spans="1:9" x14ac:dyDescent="0.2">
      <c r="A11" t="s">
        <v>48</v>
      </c>
      <c r="B11">
        <v>3</v>
      </c>
      <c r="C11" t="s">
        <v>119</v>
      </c>
      <c r="D11" t="s">
        <v>123</v>
      </c>
      <c r="H11" t="s">
        <v>127</v>
      </c>
      <c r="I11">
        <f>SUM(B40:B42)</f>
        <v>47</v>
      </c>
    </row>
    <row r="12" spans="1:9" x14ac:dyDescent="0.2">
      <c r="A12" t="s">
        <v>49</v>
      </c>
      <c r="B12">
        <v>2</v>
      </c>
      <c r="C12" t="s">
        <v>119</v>
      </c>
      <c r="D12" t="s">
        <v>123</v>
      </c>
      <c r="H12" t="s">
        <v>133</v>
      </c>
      <c r="I12">
        <f>SUM(B43)</f>
        <v>1</v>
      </c>
    </row>
    <row r="13" spans="1:9" x14ac:dyDescent="0.2">
      <c r="A13" t="s">
        <v>4</v>
      </c>
      <c r="B13">
        <v>2</v>
      </c>
      <c r="C13" t="s">
        <v>119</v>
      </c>
      <c r="D13" t="s">
        <v>122</v>
      </c>
      <c r="H13" t="s">
        <v>124</v>
      </c>
      <c r="I13">
        <f>SUM(B44:B46)</f>
        <v>17</v>
      </c>
    </row>
    <row r="14" spans="1:9" x14ac:dyDescent="0.2">
      <c r="A14" t="s">
        <v>10</v>
      </c>
      <c r="B14">
        <v>27</v>
      </c>
      <c r="C14" t="s">
        <v>119</v>
      </c>
      <c r="D14" t="s">
        <v>122</v>
      </c>
      <c r="H14" t="s">
        <v>140</v>
      </c>
      <c r="I14">
        <f>SUM(B47)</f>
        <v>1</v>
      </c>
    </row>
    <row r="15" spans="1:9" x14ac:dyDescent="0.2">
      <c r="A15" t="s">
        <v>16</v>
      </c>
      <c r="B15">
        <v>1</v>
      </c>
      <c r="C15" t="s">
        <v>119</v>
      </c>
      <c r="D15" t="s">
        <v>122</v>
      </c>
      <c r="H15" t="s">
        <v>142</v>
      </c>
      <c r="I15">
        <f>B48</f>
        <v>3</v>
      </c>
    </row>
    <row r="16" spans="1:9" x14ac:dyDescent="0.2">
      <c r="A16" t="s">
        <v>42</v>
      </c>
      <c r="B16">
        <v>4</v>
      </c>
      <c r="C16" t="s">
        <v>119</v>
      </c>
      <c r="D16" t="s">
        <v>122</v>
      </c>
      <c r="H16" t="s">
        <v>135</v>
      </c>
      <c r="I16">
        <f>B49</f>
        <v>16</v>
      </c>
    </row>
    <row r="17" spans="1:4" x14ac:dyDescent="0.2">
      <c r="A17" t="s">
        <v>15</v>
      </c>
      <c r="B17">
        <v>2</v>
      </c>
      <c r="C17" t="s">
        <v>119</v>
      </c>
      <c r="D17" t="s">
        <v>130</v>
      </c>
    </row>
    <row r="18" spans="1:4" x14ac:dyDescent="0.2">
      <c r="A18" t="s">
        <v>22</v>
      </c>
      <c r="B18">
        <v>1</v>
      </c>
      <c r="C18" t="s">
        <v>119</v>
      </c>
      <c r="D18" t="s">
        <v>130</v>
      </c>
    </row>
    <row r="19" spans="1:4" x14ac:dyDescent="0.2">
      <c r="A19" t="s">
        <v>34</v>
      </c>
      <c r="B19">
        <v>4</v>
      </c>
      <c r="C19" t="s">
        <v>119</v>
      </c>
      <c r="D19" t="s">
        <v>130</v>
      </c>
    </row>
    <row r="20" spans="1:4" x14ac:dyDescent="0.2">
      <c r="A20" t="s">
        <v>12</v>
      </c>
      <c r="B20">
        <v>2</v>
      </c>
      <c r="C20" t="s">
        <v>119</v>
      </c>
      <c r="D20" t="s">
        <v>126</v>
      </c>
    </row>
    <row r="21" spans="1:4" x14ac:dyDescent="0.2">
      <c r="A21" t="s">
        <v>13</v>
      </c>
      <c r="B21">
        <v>3</v>
      </c>
      <c r="C21" t="s">
        <v>119</v>
      </c>
      <c r="D21" t="s">
        <v>126</v>
      </c>
    </row>
    <row r="22" spans="1:4" x14ac:dyDescent="0.2">
      <c r="A22" t="s">
        <v>21</v>
      </c>
      <c r="B22">
        <v>6</v>
      </c>
      <c r="C22" t="s">
        <v>119</v>
      </c>
      <c r="D22" t="s">
        <v>126</v>
      </c>
    </row>
    <row r="23" spans="1:4" x14ac:dyDescent="0.2">
      <c r="A23" t="s">
        <v>30</v>
      </c>
      <c r="B23">
        <v>4</v>
      </c>
      <c r="C23" t="s">
        <v>119</v>
      </c>
      <c r="D23" t="s">
        <v>126</v>
      </c>
    </row>
    <row r="24" spans="1:4" x14ac:dyDescent="0.2">
      <c r="A24" t="s">
        <v>31</v>
      </c>
      <c r="B24">
        <v>2</v>
      </c>
      <c r="C24" t="s">
        <v>119</v>
      </c>
      <c r="D24" t="s">
        <v>126</v>
      </c>
    </row>
    <row r="25" spans="1:4" x14ac:dyDescent="0.2">
      <c r="A25" t="s">
        <v>41</v>
      </c>
      <c r="B25">
        <v>4</v>
      </c>
      <c r="C25" t="s">
        <v>119</v>
      </c>
      <c r="D25" t="s">
        <v>126</v>
      </c>
    </row>
    <row r="26" spans="1:4" x14ac:dyDescent="0.2">
      <c r="A26" t="s">
        <v>45</v>
      </c>
      <c r="B26">
        <v>4</v>
      </c>
      <c r="C26" t="s">
        <v>119</v>
      </c>
      <c r="D26" t="s">
        <v>126</v>
      </c>
    </row>
    <row r="27" spans="1:4" x14ac:dyDescent="0.2">
      <c r="A27" t="s">
        <v>47</v>
      </c>
      <c r="B27">
        <v>4</v>
      </c>
      <c r="C27" t="s">
        <v>119</v>
      </c>
      <c r="D27" t="s">
        <v>126</v>
      </c>
    </row>
    <row r="28" spans="1:4" x14ac:dyDescent="0.2">
      <c r="A28" t="s">
        <v>38</v>
      </c>
      <c r="B28">
        <v>1</v>
      </c>
      <c r="C28" t="s">
        <v>119</v>
      </c>
      <c r="D28" t="s">
        <v>132</v>
      </c>
    </row>
    <row r="29" spans="1:4" x14ac:dyDescent="0.2">
      <c r="A29" t="s">
        <v>2</v>
      </c>
      <c r="B29">
        <v>3</v>
      </c>
      <c r="C29" t="s">
        <v>119</v>
      </c>
      <c r="D29" t="s">
        <v>120</v>
      </c>
    </row>
    <row r="30" spans="1:4" x14ac:dyDescent="0.2">
      <c r="A30" t="s">
        <v>19</v>
      </c>
      <c r="B30">
        <v>4</v>
      </c>
      <c r="C30" t="s">
        <v>119</v>
      </c>
      <c r="D30" t="s">
        <v>120</v>
      </c>
    </row>
    <row r="31" spans="1:4" x14ac:dyDescent="0.2">
      <c r="A31" t="s">
        <v>20</v>
      </c>
      <c r="B31">
        <v>4</v>
      </c>
      <c r="C31" t="s">
        <v>119</v>
      </c>
      <c r="D31" t="s">
        <v>120</v>
      </c>
    </row>
    <row r="32" spans="1:4" x14ac:dyDescent="0.2">
      <c r="A32" t="s">
        <v>32</v>
      </c>
      <c r="B32">
        <v>9</v>
      </c>
      <c r="C32" t="s">
        <v>119</v>
      </c>
      <c r="D32" t="s">
        <v>120</v>
      </c>
    </row>
    <row r="33" spans="1:4" x14ac:dyDescent="0.2">
      <c r="A33" t="s">
        <v>24</v>
      </c>
      <c r="B33">
        <v>1</v>
      </c>
      <c r="C33" t="s">
        <v>119</v>
      </c>
      <c r="D33" t="s">
        <v>134</v>
      </c>
    </row>
    <row r="34" spans="1:4" x14ac:dyDescent="0.2">
      <c r="A34" t="s">
        <v>25</v>
      </c>
      <c r="B34">
        <v>4</v>
      </c>
      <c r="C34" t="s">
        <v>119</v>
      </c>
      <c r="D34" t="s">
        <v>134</v>
      </c>
    </row>
    <row r="35" spans="1:4" x14ac:dyDescent="0.2">
      <c r="A35" t="s">
        <v>39</v>
      </c>
      <c r="B35">
        <v>1</v>
      </c>
      <c r="C35" t="s">
        <v>119</v>
      </c>
      <c r="D35" t="s">
        <v>128</v>
      </c>
    </row>
    <row r="36" spans="1:4" x14ac:dyDescent="0.2">
      <c r="A36" t="s">
        <v>29</v>
      </c>
      <c r="B36">
        <v>10</v>
      </c>
      <c r="C36" t="s">
        <v>119</v>
      </c>
      <c r="D36" t="s">
        <v>136</v>
      </c>
    </row>
    <row r="37" spans="1:4" x14ac:dyDescent="0.2">
      <c r="A37" t="s">
        <v>8</v>
      </c>
      <c r="B37">
        <v>2</v>
      </c>
      <c r="C37" t="s">
        <v>119</v>
      </c>
      <c r="D37" t="s">
        <v>129</v>
      </c>
    </row>
    <row r="38" spans="1:4" x14ac:dyDescent="0.2">
      <c r="A38" t="s">
        <v>18</v>
      </c>
      <c r="B38">
        <v>2</v>
      </c>
      <c r="C38" t="s">
        <v>119</v>
      </c>
      <c r="D38" t="s">
        <v>129</v>
      </c>
    </row>
    <row r="39" spans="1:4" x14ac:dyDescent="0.2">
      <c r="A39" t="s">
        <v>35</v>
      </c>
      <c r="B39">
        <v>24</v>
      </c>
      <c r="C39" t="s">
        <v>119</v>
      </c>
      <c r="D39" t="s">
        <v>129</v>
      </c>
    </row>
    <row r="40" spans="1:4" x14ac:dyDescent="0.2">
      <c r="A40" t="s">
        <v>11</v>
      </c>
      <c r="B40">
        <v>41</v>
      </c>
      <c r="C40" t="s">
        <v>119</v>
      </c>
      <c r="D40" t="s">
        <v>127</v>
      </c>
    </row>
    <row r="41" spans="1:4" x14ac:dyDescent="0.2">
      <c r="A41" t="s">
        <v>14</v>
      </c>
      <c r="B41">
        <v>3</v>
      </c>
      <c r="C41" t="s">
        <v>119</v>
      </c>
      <c r="D41" t="s">
        <v>127</v>
      </c>
    </row>
    <row r="42" spans="1:4" x14ac:dyDescent="0.2">
      <c r="A42" t="s">
        <v>44</v>
      </c>
      <c r="B42">
        <v>3</v>
      </c>
      <c r="C42" t="s">
        <v>119</v>
      </c>
      <c r="D42" t="s">
        <v>127</v>
      </c>
    </row>
    <row r="43" spans="1:4" x14ac:dyDescent="0.2">
      <c r="A43" t="s">
        <v>40</v>
      </c>
      <c r="B43">
        <v>1</v>
      </c>
      <c r="C43" t="s">
        <v>119</v>
      </c>
      <c r="D43" t="s">
        <v>133</v>
      </c>
    </row>
    <row r="44" spans="1:4" x14ac:dyDescent="0.2">
      <c r="A44" t="s">
        <v>6</v>
      </c>
      <c r="B44">
        <v>3</v>
      </c>
      <c r="C44" t="s">
        <v>119</v>
      </c>
      <c r="D44" t="s">
        <v>124</v>
      </c>
    </row>
    <row r="45" spans="1:4" x14ac:dyDescent="0.2">
      <c r="A45" t="s">
        <v>36</v>
      </c>
      <c r="B45">
        <v>7</v>
      </c>
      <c r="C45" t="s">
        <v>119</v>
      </c>
      <c r="D45" t="s">
        <v>124</v>
      </c>
    </row>
    <row r="46" spans="1:4" x14ac:dyDescent="0.2">
      <c r="A46" t="s">
        <v>37</v>
      </c>
      <c r="B46">
        <v>7</v>
      </c>
      <c r="C46" t="s">
        <v>119</v>
      </c>
      <c r="D46" t="s">
        <v>124</v>
      </c>
    </row>
    <row r="47" spans="1:4" x14ac:dyDescent="0.2">
      <c r="A47" t="s">
        <v>43</v>
      </c>
      <c r="B47">
        <v>1</v>
      </c>
      <c r="C47" t="s">
        <v>119</v>
      </c>
      <c r="D47" t="s">
        <v>140</v>
      </c>
    </row>
    <row r="48" spans="1:4" x14ac:dyDescent="0.2">
      <c r="A48" t="s">
        <v>3</v>
      </c>
      <c r="B48">
        <v>3</v>
      </c>
      <c r="C48" t="s">
        <v>119</v>
      </c>
      <c r="D48" t="s">
        <v>121</v>
      </c>
    </row>
    <row r="49" spans="1:4" x14ac:dyDescent="0.2">
      <c r="A49" t="s">
        <v>27</v>
      </c>
      <c r="B49">
        <v>16</v>
      </c>
      <c r="C49" t="s">
        <v>119</v>
      </c>
      <c r="D49" t="s">
        <v>135</v>
      </c>
    </row>
    <row r="50" spans="1:4" x14ac:dyDescent="0.2">
      <c r="A50" t="s">
        <v>0</v>
      </c>
      <c r="B50" t="s">
        <v>1</v>
      </c>
    </row>
  </sheetData>
  <sortState ref="A1:D50">
    <sortCondition ref="D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joined</vt:lpstr>
      <vt:lpstr>orthology_joined</vt:lpstr>
      <vt:lpstr>gene_essentiality_joined</vt:lpstr>
      <vt:lpstr>anderson_grouped</vt:lpstr>
      <vt:lpstr>complete_grouped</vt:lpstr>
      <vt:lpstr>curated_grouped</vt:lpstr>
      <vt:lpstr>draft_grouped</vt:lpstr>
      <vt:lpstr>gluc_grouped</vt:lpstr>
      <vt:lpstr>glut_grouped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Tubergen</dc:creator>
  <cp:lastModifiedBy>Philip Tubergen</cp:lastModifiedBy>
  <dcterms:created xsi:type="dcterms:W3CDTF">2019-10-02T22:55:21Z</dcterms:created>
  <dcterms:modified xsi:type="dcterms:W3CDTF">2019-10-18T14:36:37Z</dcterms:modified>
</cp:coreProperties>
</file>