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5480" windowHeight="9690" tabRatio="604" activeTab="4"/>
  </bookViews>
  <sheets>
    <sheet name="CapacityMiles" sheetId="6" r:id="rId1"/>
    <sheet name="Modal breakout" sheetId="8" r:id="rId2"/>
    <sheet name="UZA Modal Totals" sheetId="4" r:id="rId3"/>
    <sheet name="UZA totals 7" sheetId="9" r:id="rId4"/>
    <sheet name="UZA Totals-20" sheetId="3" r:id="rId5"/>
  </sheets>
  <calcPr calcId="145621"/>
</workbook>
</file>

<file path=xl/calcChain.xml><?xml version="1.0" encoding="utf-8"?>
<calcChain xmlns="http://schemas.openxmlformats.org/spreadsheetml/2006/main">
  <c r="P23" i="3" l="1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E13" i="8"/>
  <c r="C13" i="8"/>
  <c r="B13" i="8"/>
  <c r="E6" i="8"/>
  <c r="C6" i="8"/>
  <c r="B6" i="8"/>
  <c r="E9" i="8"/>
  <c r="D9" i="8"/>
  <c r="E12" i="8"/>
  <c r="D12" i="8"/>
  <c r="C12" i="8"/>
  <c r="F11" i="8"/>
  <c r="E11" i="8"/>
  <c r="D11" i="8"/>
  <c r="C11" i="8"/>
  <c r="E10" i="8"/>
  <c r="C10" i="8"/>
  <c r="C3" i="8"/>
  <c r="B12" i="8"/>
  <c r="B11" i="8"/>
  <c r="B10" i="8"/>
  <c r="B3" i="8"/>
  <c r="B9" i="8"/>
  <c r="E5" i="8"/>
  <c r="D5" i="8"/>
  <c r="C5" i="8"/>
  <c r="B5" i="8"/>
  <c r="E2" i="8"/>
  <c r="F4" i="8"/>
  <c r="E4" i="8"/>
  <c r="D4" i="8"/>
  <c r="C4" i="8"/>
  <c r="B4" i="8"/>
  <c r="E3" i="8"/>
  <c r="D2" i="8"/>
  <c r="B2" i="8"/>
  <c r="Q7" i="9"/>
  <c r="Q6" i="9"/>
  <c r="R6" i="9" s="1"/>
  <c r="Q3" i="9"/>
  <c r="R3" i="9" s="1"/>
  <c r="P21" i="9"/>
  <c r="P20" i="9"/>
  <c r="P19" i="9"/>
  <c r="P18" i="9"/>
  <c r="P17" i="9"/>
  <c r="P16" i="9"/>
  <c r="P15" i="9"/>
  <c r="Q14" i="9"/>
  <c r="R14" i="9" s="1"/>
  <c r="P14" i="9"/>
  <c r="P13" i="9"/>
  <c r="P12" i="9"/>
  <c r="P11" i="9"/>
  <c r="P10" i="9"/>
  <c r="P9" i="9"/>
  <c r="P8" i="9"/>
  <c r="R7" i="9"/>
  <c r="P7" i="9"/>
  <c r="P6" i="9"/>
  <c r="P5" i="9"/>
  <c r="P4" i="9"/>
  <c r="P3" i="9"/>
  <c r="Q603" i="4"/>
  <c r="Q602" i="4"/>
  <c r="R602" i="4" s="1"/>
  <c r="S7" i="9" l="1"/>
  <c r="S3" i="9"/>
  <c r="G4" i="6"/>
  <c r="S6" i="9"/>
  <c r="G7" i="6"/>
  <c r="G9" i="8"/>
  <c r="I9" i="8" s="1"/>
  <c r="J7" i="6"/>
  <c r="J5" i="6"/>
  <c r="K5" i="6" s="1"/>
  <c r="J3" i="6"/>
  <c r="K3" i="6" s="1"/>
  <c r="G5" i="8"/>
  <c r="G3" i="6"/>
  <c r="J6" i="6"/>
  <c r="K6" i="6" s="1"/>
  <c r="G6" i="6"/>
  <c r="G5" i="6"/>
  <c r="J4" i="6"/>
  <c r="K4" i="6" s="1"/>
  <c r="G6" i="8"/>
  <c r="J6" i="8" s="1"/>
  <c r="K6" i="8"/>
  <c r="H4" i="6"/>
  <c r="G2" i="8"/>
  <c r="K2" i="8" s="1"/>
  <c r="G13" i="8"/>
  <c r="G12" i="8"/>
  <c r="I12" i="8" s="1"/>
  <c r="G10" i="8"/>
  <c r="J10" i="8" s="1"/>
  <c r="K7" i="6"/>
  <c r="L7" i="6" s="1"/>
  <c r="G3" i="8"/>
  <c r="G11" i="8"/>
  <c r="I11" i="8" s="1"/>
  <c r="H7" i="6"/>
  <c r="I7" i="6" s="1"/>
  <c r="G4" i="8"/>
  <c r="L4" i="8" s="1"/>
  <c r="I5" i="8"/>
  <c r="I6" i="8" l="1"/>
  <c r="H6" i="8"/>
  <c r="K9" i="8"/>
  <c r="H9" i="8"/>
  <c r="J9" i="8"/>
  <c r="H11" i="8"/>
  <c r="L4" i="6"/>
  <c r="L11" i="8"/>
  <c r="K10" i="8"/>
  <c r="K12" i="8"/>
  <c r="K11" i="8"/>
  <c r="I10" i="8"/>
  <c r="H13" i="8"/>
  <c r="J13" i="8"/>
  <c r="H10" i="8"/>
  <c r="H12" i="8"/>
  <c r="I4" i="6"/>
  <c r="K13" i="8"/>
  <c r="J12" i="8"/>
  <c r="J11" i="8"/>
  <c r="I13" i="8"/>
  <c r="L6" i="6"/>
  <c r="L5" i="6"/>
  <c r="L3" i="6"/>
  <c r="K4" i="8"/>
  <c r="I4" i="8"/>
  <c r="J3" i="8"/>
  <c r="H5" i="8"/>
  <c r="J2" i="8"/>
  <c r="I3" i="8"/>
  <c r="J4" i="8"/>
  <c r="H4" i="8"/>
  <c r="K5" i="8"/>
  <c r="H3" i="8"/>
  <c r="J5" i="8"/>
  <c r="H2" i="8"/>
  <c r="K3" i="8"/>
  <c r="H5" i="6" l="1"/>
  <c r="H3" i="6"/>
  <c r="H6" i="6"/>
  <c r="I5" i="6" l="1"/>
  <c r="I6" i="6"/>
  <c r="I3" i="6"/>
  <c r="Q8" i="3"/>
  <c r="R8" i="3" s="1"/>
  <c r="S8" i="3" s="1"/>
  <c r="Q7" i="3"/>
  <c r="R7" i="3" s="1"/>
  <c r="S7" i="3" s="1"/>
  <c r="Q15" i="3"/>
  <c r="R15" i="3" s="1"/>
  <c r="Q4" i="3"/>
  <c r="R4" i="3" s="1"/>
  <c r="S4" i="3" s="1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5" i="3"/>
  <c r="P6" i="3"/>
  <c r="P7" i="3"/>
  <c r="P8" i="3"/>
  <c r="P9" i="3"/>
  <c r="P4" i="3"/>
</calcChain>
</file>

<file path=xl/sharedStrings.xml><?xml version="1.0" encoding="utf-8"?>
<sst xmlns="http://schemas.openxmlformats.org/spreadsheetml/2006/main" count="13622" uniqueCount="1041">
  <si>
    <t>AG</t>
  </si>
  <si>
    <t>AR</t>
  </si>
  <si>
    <t>CC</t>
  </si>
  <si>
    <t>CR</t>
  </si>
  <si>
    <t>DR</t>
  </si>
  <si>
    <t>FB</t>
  </si>
  <si>
    <t>HR</t>
  </si>
  <si>
    <t>IP</t>
  </si>
  <si>
    <t>LR</t>
  </si>
  <si>
    <t>MB</t>
  </si>
  <si>
    <t>MO</t>
  </si>
  <si>
    <t>PB</t>
  </si>
  <si>
    <t>TB</t>
  </si>
  <si>
    <t>VP</t>
  </si>
  <si>
    <t>New York-Newark, NY-NJ-CT</t>
  </si>
  <si>
    <t>Los Angeles-Long Beach-Santa Ana, CA</t>
  </si>
  <si>
    <t>Chicago, IL-IN</t>
  </si>
  <si>
    <t>Philadelphia, PA-NJ-DE-MD</t>
  </si>
  <si>
    <t>Miami, FL</t>
  </si>
  <si>
    <t>Dallas-Fort Worth-Arlington, TX</t>
  </si>
  <si>
    <t>Boston, MA-NH-RI</t>
  </si>
  <si>
    <t>Washington, DC-VA-MD</t>
  </si>
  <si>
    <t>Detroit, MI</t>
  </si>
  <si>
    <t>Houston, TX</t>
  </si>
  <si>
    <t>Atlanta, GA</t>
  </si>
  <si>
    <t>San Francisco-Oakland, CA</t>
  </si>
  <si>
    <t>Phoenix-Mesa, AZ</t>
  </si>
  <si>
    <t>Seattle, WA</t>
  </si>
  <si>
    <t>San Diego, CA</t>
  </si>
  <si>
    <t>Minneapolis-St. Paul, MN</t>
  </si>
  <si>
    <t>San Juan, PR</t>
  </si>
  <si>
    <t>St. Louis, MO-IL</t>
  </si>
  <si>
    <t>Baltimore, MD</t>
  </si>
  <si>
    <t>Tampa-St. Petersburg, FL</t>
  </si>
  <si>
    <t>Denver-Aurora, CO</t>
  </si>
  <si>
    <t>Cleveland, OH</t>
  </si>
  <si>
    <t>Pittsburgh, PA</t>
  </si>
  <si>
    <t>Portland, OR-WA</t>
  </si>
  <si>
    <t>San Jose, CA</t>
  </si>
  <si>
    <t>Riverside-San Bernardino, CA</t>
  </si>
  <si>
    <t>Cincinnati, OH-KY-IN</t>
  </si>
  <si>
    <t>Virginia Beach, VA</t>
  </si>
  <si>
    <t>Sacramento, CA</t>
  </si>
  <si>
    <t>Kansas City, MO-KS</t>
  </si>
  <si>
    <t>San Antonio, TX</t>
  </si>
  <si>
    <t>Las Vegas, NV</t>
  </si>
  <si>
    <t>Milwaukee, WI</t>
  </si>
  <si>
    <t>Indianapolis, IN</t>
  </si>
  <si>
    <t>Providence, RI-MA</t>
  </si>
  <si>
    <t>Orlando, FL</t>
  </si>
  <si>
    <t>Columbus, OH</t>
  </si>
  <si>
    <t>New Orleans, LA</t>
  </si>
  <si>
    <t>Buffalo, NY</t>
  </si>
  <si>
    <t>Memphis, TN-MS-AR</t>
  </si>
  <si>
    <t>Austin, TX</t>
  </si>
  <si>
    <t>Bridgeport-Stamford, CT-NY</t>
  </si>
  <si>
    <t>Salt Lake City, UT</t>
  </si>
  <si>
    <t>Jacksonville, FL</t>
  </si>
  <si>
    <t>Louisville, KY-IN</t>
  </si>
  <si>
    <t>Hartford, CT</t>
  </si>
  <si>
    <t>Richmond, VA</t>
  </si>
  <si>
    <t>Charlotte, NC-SC</t>
  </si>
  <si>
    <t>Nashville-Davidson, TN</t>
  </si>
  <si>
    <t>Oklahoma City, OK</t>
  </si>
  <si>
    <t>Tucson, AZ</t>
  </si>
  <si>
    <t>Honolulu, HI</t>
  </si>
  <si>
    <t>Dayton, OH</t>
  </si>
  <si>
    <t>Rochester, NY</t>
  </si>
  <si>
    <t>El Paso, TX-NM</t>
  </si>
  <si>
    <t>Birmingham, AL</t>
  </si>
  <si>
    <t>Omaha, NE-IA</t>
  </si>
  <si>
    <t>Albuquerque, NM</t>
  </si>
  <si>
    <t>Allentown-Bethlehem, PA-NJ</t>
  </si>
  <si>
    <t>Springfield, MA-CT</t>
  </si>
  <si>
    <t>Akron, OH</t>
  </si>
  <si>
    <t>Sarasota-Bradenton, FL</t>
  </si>
  <si>
    <t>Albany, NY</t>
  </si>
  <si>
    <t>Tulsa, OK</t>
  </si>
  <si>
    <t>Fresno, CA</t>
  </si>
  <si>
    <t>Concord, CA</t>
  </si>
  <si>
    <t>Raleigh, NC</t>
  </si>
  <si>
    <t>Grand Rapids, MI</t>
  </si>
  <si>
    <t>New Haven, CT</t>
  </si>
  <si>
    <t>McAllen, TX</t>
  </si>
  <si>
    <t>Toledo, OH-MI</t>
  </si>
  <si>
    <t>Baton Rouge, LA</t>
  </si>
  <si>
    <t>Colorado Springs, CO</t>
  </si>
  <si>
    <t>Worcester, MA-CT</t>
  </si>
  <si>
    <t>Charleston-North Charleston, SC</t>
  </si>
  <si>
    <t>Wichita, KS</t>
  </si>
  <si>
    <t>Columbia, SC</t>
  </si>
  <si>
    <t>Knoxville, TN</t>
  </si>
  <si>
    <t>Youngstown, OH-PA</t>
  </si>
  <si>
    <t>Syracuse, NY</t>
  </si>
  <si>
    <t>Bakersfield, CA</t>
  </si>
  <si>
    <t>Palm Bay-Melbourne, FL</t>
  </si>
  <si>
    <t>Scranton, PA</t>
  </si>
  <si>
    <t>Des Moines, IA</t>
  </si>
  <si>
    <t>Flint, MI</t>
  </si>
  <si>
    <t>Harrisburg, PA</t>
  </si>
  <si>
    <t>Little Rock, AR</t>
  </si>
  <si>
    <t>Poughkeepsie-Newburgh, NY</t>
  </si>
  <si>
    <t>Chattanooga, TN-GA</t>
  </si>
  <si>
    <t>Oxnard, CA</t>
  </si>
  <si>
    <t>Augusta-Richmond County, GA-SC</t>
  </si>
  <si>
    <t>Spokane, WA-ID</t>
  </si>
  <si>
    <t>Cape Coral, FL</t>
  </si>
  <si>
    <t>Madison, WI</t>
  </si>
  <si>
    <t>Pensacola, FL-AL</t>
  </si>
  <si>
    <t>Lancaster, PA</t>
  </si>
  <si>
    <t>Mobile, AL</t>
  </si>
  <si>
    <t>Stockton, CA</t>
  </si>
  <si>
    <t>Modesto, CA</t>
  </si>
  <si>
    <t>Reno, NV</t>
  </si>
  <si>
    <t>Greenville, SC</t>
  </si>
  <si>
    <t>Lansing, MI</t>
  </si>
  <si>
    <t>Denton-Lewisville, TX</t>
  </si>
  <si>
    <t>Winston-Salem, NC</t>
  </si>
  <si>
    <t>Corpus Christi, TX</t>
  </si>
  <si>
    <t>Jackson, MS</t>
  </si>
  <si>
    <t>Durham, NC</t>
  </si>
  <si>
    <t>Fort Wayne, IN</t>
  </si>
  <si>
    <t>Santa Rosa, CA</t>
  </si>
  <si>
    <t>Ann Arbor, MI</t>
  </si>
  <si>
    <t>South Bend, IN-MI</t>
  </si>
  <si>
    <t>Fayetteville, NC</t>
  </si>
  <si>
    <t>Shreveport, LA</t>
  </si>
  <si>
    <t>Boise City, ID</t>
  </si>
  <si>
    <t>Port St. Lucie, FL</t>
  </si>
  <si>
    <t>Davenport, IA-IL</t>
  </si>
  <si>
    <t>Rockford, IL</t>
  </si>
  <si>
    <t>Greensboro, NC</t>
  </si>
  <si>
    <t>Canton, OH</t>
  </si>
  <si>
    <t>Lancaster-Palmdale, CA</t>
  </si>
  <si>
    <t>Daytona Beach-Port Orange, FL</t>
  </si>
  <si>
    <t>Indio-Cathedral City-Palm Springs, CA</t>
  </si>
  <si>
    <t>Lexington-Fayette, KY</t>
  </si>
  <si>
    <t>Peoria, IL</t>
  </si>
  <si>
    <t>Barnstable Town, MA</t>
  </si>
  <si>
    <t>Columbus, GA-AL</t>
  </si>
  <si>
    <t>Reading, PA</t>
  </si>
  <si>
    <t>Lincoln, NE</t>
  </si>
  <si>
    <t>Anchorage, AK</t>
  </si>
  <si>
    <t>Eugene, OR</t>
  </si>
  <si>
    <t>Asheville, NC</t>
  </si>
  <si>
    <t>Bonita Springs-Naples, FL</t>
  </si>
  <si>
    <t>Antioch, CA</t>
  </si>
  <si>
    <t>Springfield, MO</t>
  </si>
  <si>
    <t>Huntsville, AL</t>
  </si>
  <si>
    <t>Evansville, IN-KY</t>
  </si>
  <si>
    <t>Thousand Oaks, CA</t>
  </si>
  <si>
    <t>Savannah, GA</t>
  </si>
  <si>
    <t>Salem, OR</t>
  </si>
  <si>
    <t>Fort Collins, CO</t>
  </si>
  <si>
    <t>Gulfport-Biloxi, MS</t>
  </si>
  <si>
    <t>Tallahassee, FL</t>
  </si>
  <si>
    <t>Lubbock, TX</t>
  </si>
  <si>
    <t>Victorville-Hesperia-Apple Valley, CA</t>
  </si>
  <si>
    <t>Lakeland, FL</t>
  </si>
  <si>
    <t>Roanoke, VA</t>
  </si>
  <si>
    <t>Nashua, NH-MA</t>
  </si>
  <si>
    <t>Montgomery, AL</t>
  </si>
  <si>
    <t>Santa Barbara, CA</t>
  </si>
  <si>
    <t>Erie, PA</t>
  </si>
  <si>
    <t>Lorain-Elyria, OH</t>
  </si>
  <si>
    <t>York, PA</t>
  </si>
  <si>
    <t>Waterbury, CT</t>
  </si>
  <si>
    <t>Portland, ME</t>
  </si>
  <si>
    <t>Kalamazoo, MI</t>
  </si>
  <si>
    <t>Hickory, NC</t>
  </si>
  <si>
    <t>Appleton, WI</t>
  </si>
  <si>
    <t>Green Bay, WI</t>
  </si>
  <si>
    <t>Charleston, WV</t>
  </si>
  <si>
    <t>Amarillo, TX</t>
  </si>
  <si>
    <t>Bremerton, WA</t>
  </si>
  <si>
    <t>Lafayette, LA</t>
  </si>
  <si>
    <t>Huntington, WV-KY-OH</t>
  </si>
  <si>
    <t>Laredo, TX</t>
  </si>
  <si>
    <t>Aberdeen-Havre de Grace-Bel Air, MD</t>
  </si>
  <si>
    <t>Norwich-New London, CT</t>
  </si>
  <si>
    <t>Fayetteville-Springdale, AR</t>
  </si>
  <si>
    <t>Santa Clarita, CA</t>
  </si>
  <si>
    <t>Killeen, TX</t>
  </si>
  <si>
    <t>Brownsville, TX</t>
  </si>
  <si>
    <t>Wilmington, NC</t>
  </si>
  <si>
    <t>Gainesville, FL</t>
  </si>
  <si>
    <t>Vallejo, CA</t>
  </si>
  <si>
    <t>Binghamton, NY-PA</t>
  </si>
  <si>
    <t>Santa Cruz, CA</t>
  </si>
  <si>
    <t>Cedar Rapids, IA</t>
  </si>
  <si>
    <t>Muskegon, MI</t>
  </si>
  <si>
    <t>Danbury, CT-NY</t>
  </si>
  <si>
    <t>Kennewick-Richland, WA</t>
  </si>
  <si>
    <t>Springfield, IL</t>
  </si>
  <si>
    <t>Waco, TX</t>
  </si>
  <si>
    <t>Fort Walton Beach, FL</t>
  </si>
  <si>
    <t>New Bedford, MA</t>
  </si>
  <si>
    <t>Spartanburg, SC</t>
  </si>
  <si>
    <t>Olympia-Lacey, WA</t>
  </si>
  <si>
    <t>Manchester, NH</t>
  </si>
  <si>
    <t>Fargo, ND-MN</t>
  </si>
  <si>
    <t>Topeka, KS</t>
  </si>
  <si>
    <t>Saginaw, MI</t>
  </si>
  <si>
    <t>Beaumont, TX</t>
  </si>
  <si>
    <t>Murfreesboro, TN</t>
  </si>
  <si>
    <t>Macon, GA</t>
  </si>
  <si>
    <t>High Point, NC</t>
  </si>
  <si>
    <t>College Station-Bryan, TX</t>
  </si>
  <si>
    <t>Panama City, FL</t>
  </si>
  <si>
    <t>Elkhart, IN-MI</t>
  </si>
  <si>
    <t>Racine, WI</t>
  </si>
  <si>
    <t>Medford, OR</t>
  </si>
  <si>
    <t>Lafayette, IN</t>
  </si>
  <si>
    <t>Seaside-Monterey-Marina, CA</t>
  </si>
  <si>
    <t>Sioux Falls, SD</t>
  </si>
  <si>
    <t>Champaign, IL</t>
  </si>
  <si>
    <t>Pueblo, CO</t>
  </si>
  <si>
    <t>Myrtle Beach, SC</t>
  </si>
  <si>
    <t>North Port-Punta Gorda, FL</t>
  </si>
  <si>
    <t>Clarksville, TN-KY</t>
  </si>
  <si>
    <t>Vero Beach-Sebastian, FL</t>
  </si>
  <si>
    <t>Hagerstown, MD-WV-PA</t>
  </si>
  <si>
    <t>Santa Maria, CA</t>
  </si>
  <si>
    <t>Visalia, CA</t>
  </si>
  <si>
    <t>Frederick, MD</t>
  </si>
  <si>
    <t>Duluth, MN-WI</t>
  </si>
  <si>
    <t>Tuscaloosa, AL</t>
  </si>
  <si>
    <t>Port Arthur, TX</t>
  </si>
  <si>
    <t>Monroe, LA</t>
  </si>
  <si>
    <t>Utica, NY</t>
  </si>
  <si>
    <t>Leominster-Fitchburg, MA</t>
  </si>
  <si>
    <t>Yakima, WA</t>
  </si>
  <si>
    <t>Fairfield, CA</t>
  </si>
  <si>
    <t>Bloomington-Normal, IL</t>
  </si>
  <si>
    <t>Simi Valley, CA</t>
  </si>
  <si>
    <t>Odessa, TX</t>
  </si>
  <si>
    <t>Kenosha, WI</t>
  </si>
  <si>
    <t>Merced, CA</t>
  </si>
  <si>
    <t>Waterloo, IA</t>
  </si>
  <si>
    <t>Abilene, TX</t>
  </si>
  <si>
    <t>Athens-Clarke County, GA</t>
  </si>
  <si>
    <t>Fort Smith, AR-OK</t>
  </si>
  <si>
    <t>South Lyon-Howell-Brighton, MI</t>
  </si>
  <si>
    <t>Sioux City, IA-NE-SD</t>
  </si>
  <si>
    <t>Burlington, VT</t>
  </si>
  <si>
    <t>Redding, CA</t>
  </si>
  <si>
    <t>Las Cruces, NM</t>
  </si>
  <si>
    <t>Johnson City, TN</t>
  </si>
  <si>
    <t>Brooksville, FL</t>
  </si>
  <si>
    <t>Billings, MT</t>
  </si>
  <si>
    <t>Columbia, MO</t>
  </si>
  <si>
    <t>Lynchburg, VA</t>
  </si>
  <si>
    <t>Yuba City, CA</t>
  </si>
  <si>
    <t>Leesburg-Eustis, FL</t>
  </si>
  <si>
    <t>Fredericksburg, VA</t>
  </si>
  <si>
    <t>Anderson, IN</t>
  </si>
  <si>
    <t>Decatur, IL</t>
  </si>
  <si>
    <t>Texas City, TX</t>
  </si>
  <si>
    <t>Albany, GA</t>
  </si>
  <si>
    <t>Yuma, AZ-CA</t>
  </si>
  <si>
    <t>Middletown, OH</t>
  </si>
  <si>
    <t>Greeley, CO</t>
  </si>
  <si>
    <t>Bloomington, IN</t>
  </si>
  <si>
    <t>Grand Junction, CO</t>
  </si>
  <si>
    <t>Holland, MI</t>
  </si>
  <si>
    <t>Eau Claire, WI</t>
  </si>
  <si>
    <t>St. Cloud, MN</t>
  </si>
  <si>
    <t>Rochester, MN</t>
  </si>
  <si>
    <t>Muncie, IN</t>
  </si>
  <si>
    <t>La Crosse, WI-MN</t>
  </si>
  <si>
    <t>Springfield, OH</t>
  </si>
  <si>
    <t>Lawton, OK</t>
  </si>
  <si>
    <t>Chico, CA</t>
  </si>
  <si>
    <t>Gainesville, GA</t>
  </si>
  <si>
    <t>Jackson, MI</t>
  </si>
  <si>
    <t>San Angelo, TX</t>
  </si>
  <si>
    <t>Wheeling, WV-OH</t>
  </si>
  <si>
    <t>Port Huron, MI</t>
  </si>
  <si>
    <t>Norman, OK</t>
  </si>
  <si>
    <t>Iowa City, IA</t>
  </si>
  <si>
    <t>Bellingham, WA</t>
  </si>
  <si>
    <t>Lodi, CA</t>
  </si>
  <si>
    <t>Altoona, PA</t>
  </si>
  <si>
    <t>Charlottesville, VA</t>
  </si>
  <si>
    <t>Dover-Rochester, NH-ME</t>
  </si>
  <si>
    <t>Santa Fe, NM</t>
  </si>
  <si>
    <t>Napa, CA</t>
  </si>
  <si>
    <t>Mansfield, OH</t>
  </si>
  <si>
    <t>Lawrence, KS</t>
  </si>
  <si>
    <t>Terre Haute, IN</t>
  </si>
  <si>
    <t>Battle Creek, MI</t>
  </si>
  <si>
    <t>Alexandria, LA</t>
  </si>
  <si>
    <t>St. Joseph, MO-KS</t>
  </si>
  <si>
    <t>Logan, UT</t>
  </si>
  <si>
    <t>Johnstown, PA</t>
  </si>
  <si>
    <t>Bismarck, ND</t>
  </si>
  <si>
    <t>Coeur d'Alene, ID</t>
  </si>
  <si>
    <t>St. Charles, MD</t>
  </si>
  <si>
    <t>Bay City, MI</t>
  </si>
  <si>
    <t>State College, PA</t>
  </si>
  <si>
    <t>Florence, AL</t>
  </si>
  <si>
    <t>Oshkosh, WI</t>
  </si>
  <si>
    <t>Newark, OH</t>
  </si>
  <si>
    <t>Hanford, CA</t>
  </si>
  <si>
    <t>Turlock, CA</t>
  </si>
  <si>
    <t>Missoula, MT</t>
  </si>
  <si>
    <t>Sheboygan, WI</t>
  </si>
  <si>
    <t>Wausau, WI</t>
  </si>
  <si>
    <t>Cheyenne, WY</t>
  </si>
  <si>
    <t>Florence, SC</t>
  </si>
  <si>
    <t>Elmira, NY</t>
  </si>
  <si>
    <t>Idaho Falls, ID</t>
  </si>
  <si>
    <t>Rapid City, SD</t>
  </si>
  <si>
    <t>Janesville, WI</t>
  </si>
  <si>
    <t>Davis, CA</t>
  </si>
  <si>
    <t>Dubuque, IA-IL</t>
  </si>
  <si>
    <t>Jackson, TN</t>
  </si>
  <si>
    <t>Kankakee, IL</t>
  </si>
  <si>
    <t>Westminster, MD</t>
  </si>
  <si>
    <t>Great Falls, MT</t>
  </si>
  <si>
    <t>Sumter, SC</t>
  </si>
  <si>
    <t>Kokomo, IN</t>
  </si>
  <si>
    <t>Lebanon, PA</t>
  </si>
  <si>
    <t>Pocatello, ID</t>
  </si>
  <si>
    <t>Benton Harbor-St. Joseph, MI</t>
  </si>
  <si>
    <t>Victoria, TX</t>
  </si>
  <si>
    <t>Dothan, AL</t>
  </si>
  <si>
    <t>Longview, WA-OR</t>
  </si>
  <si>
    <t>Porterville, CA</t>
  </si>
  <si>
    <t>Auburn, AL</t>
  </si>
  <si>
    <t>Petaluma, CA</t>
  </si>
  <si>
    <t>Salisbury, MD-DE</t>
  </si>
  <si>
    <t>Bangor, ME</t>
  </si>
  <si>
    <t>Williamsport, PA</t>
  </si>
  <si>
    <t>Uniontown-Connellsville, PA</t>
  </si>
  <si>
    <t>Rome, GA</t>
  </si>
  <si>
    <t>Corvallis, OR</t>
  </si>
  <si>
    <t>Cleveland, TN</t>
  </si>
  <si>
    <t>Casper, WY</t>
  </si>
  <si>
    <t>Glens Falls, NY</t>
  </si>
  <si>
    <t>Bend, OR</t>
  </si>
  <si>
    <t>Blacksburg, VA</t>
  </si>
  <si>
    <t>Flagstaff, AZ</t>
  </si>
  <si>
    <t>Grand Forks, ND-MN</t>
  </si>
  <si>
    <t>Monessen, PA</t>
  </si>
  <si>
    <t>Beloit, WI-IL</t>
  </si>
  <si>
    <t>Sherman, TX</t>
  </si>
  <si>
    <t>Morgantown, WV</t>
  </si>
  <si>
    <t>DeKalb, IL</t>
  </si>
  <si>
    <t>Lompoc, CA</t>
  </si>
  <si>
    <t>Wenatchee, WA</t>
  </si>
  <si>
    <t>McKinney, TX</t>
  </si>
  <si>
    <t>Jefferson City, MO</t>
  </si>
  <si>
    <t>Ithaca, NY</t>
  </si>
  <si>
    <t>St. Augustine, FL</t>
  </si>
  <si>
    <t>San Luis Obispo, CA</t>
  </si>
  <si>
    <t>Danville, IL</t>
  </si>
  <si>
    <t>El Centro, CA</t>
  </si>
  <si>
    <t>Pittsfield, MA</t>
  </si>
  <si>
    <t>Harrisonburg, VA</t>
  </si>
  <si>
    <t>Decatur, AL</t>
  </si>
  <si>
    <t>Cumberland, MD--WV</t>
  </si>
  <si>
    <t>Fairbanks, AK</t>
  </si>
  <si>
    <t>Mount Vernon, WA</t>
  </si>
  <si>
    <t>Portsmouth, NH-ME</t>
  </si>
  <si>
    <t>Danville, VA</t>
  </si>
  <si>
    <t>Ames, IA</t>
  </si>
  <si>
    <t>Sandusky, OH</t>
  </si>
  <si>
    <t>Lewiston, ME</t>
  </si>
  <si>
    <t>Fond du Lac, WI</t>
  </si>
  <si>
    <t>Galveston, TX</t>
  </si>
  <si>
    <t>Mode</t>
  </si>
  <si>
    <t>Total</t>
  </si>
  <si>
    <t>UZA Name</t>
  </si>
  <si>
    <t>UZA Population</t>
  </si>
  <si>
    <t>Amount</t>
  </si>
  <si>
    <t>Rank</t>
  </si>
  <si>
    <t>Amount (Thousands)</t>
  </si>
  <si>
    <t>2009 Vehicles Operated Maximum Service</t>
  </si>
  <si>
    <t>2009  Vehicles Available for Maximum Service</t>
  </si>
  <si>
    <t xml:space="preserve">2009 Annual Vehicle Revenue Miles </t>
  </si>
  <si>
    <t xml:space="preserve">2009 Annual Vehicle Revenue Hours </t>
  </si>
  <si>
    <t xml:space="preserve">2009 Unlinked Passenger Trips </t>
  </si>
  <si>
    <t>2009 Passenger Miles</t>
  </si>
  <si>
    <t>DC</t>
  </si>
  <si>
    <t>1</t>
  </si>
  <si>
    <t>6</t>
  </si>
  <si>
    <t>3</t>
  </si>
  <si>
    <t>2</t>
  </si>
  <si>
    <t>7</t>
  </si>
  <si>
    <t>4</t>
  </si>
  <si>
    <t>5</t>
  </si>
  <si>
    <t>9</t>
  </si>
  <si>
    <t>10</t>
  </si>
  <si>
    <t>8</t>
  </si>
  <si>
    <t>11</t>
  </si>
  <si>
    <t>27</t>
  </si>
  <si>
    <t>12</t>
  </si>
  <si>
    <t>19</t>
  </si>
  <si>
    <t>26</t>
  </si>
  <si>
    <t>25</t>
  </si>
  <si>
    <t>14</t>
  </si>
  <si>
    <t>13</t>
  </si>
  <si>
    <t>16</t>
  </si>
  <si>
    <t>15</t>
  </si>
  <si>
    <t>17</t>
  </si>
  <si>
    <t>18</t>
  </si>
  <si>
    <t>31</t>
  </si>
  <si>
    <t>42</t>
  </si>
  <si>
    <t>41</t>
  </si>
  <si>
    <t>28</t>
  </si>
  <si>
    <t>20</t>
  </si>
  <si>
    <t>23</t>
  </si>
  <si>
    <t>21</t>
  </si>
  <si>
    <t>34</t>
  </si>
  <si>
    <t>33</t>
  </si>
  <si>
    <t>22</t>
  </si>
  <si>
    <t>80</t>
  </si>
  <si>
    <t>72</t>
  </si>
  <si>
    <t>59</t>
  </si>
  <si>
    <t>75</t>
  </si>
  <si>
    <t>24</t>
  </si>
  <si>
    <t>37</t>
  </si>
  <si>
    <t>30</t>
  </si>
  <si>
    <t>32</t>
  </si>
  <si>
    <t>38</t>
  </si>
  <si>
    <t>36</t>
  </si>
  <si>
    <t>43</t>
  </si>
  <si>
    <t>29</t>
  </si>
  <si>
    <t>67</t>
  </si>
  <si>
    <t>60</t>
  </si>
  <si>
    <t>39</t>
  </si>
  <si>
    <t>35</t>
  </si>
  <si>
    <t>51</t>
  </si>
  <si>
    <t>45</t>
  </si>
  <si>
    <t>52</t>
  </si>
  <si>
    <t>53</t>
  </si>
  <si>
    <t>44</t>
  </si>
  <si>
    <t>40</t>
  </si>
  <si>
    <t>46</t>
  </si>
  <si>
    <t>62t</t>
  </si>
  <si>
    <t>56</t>
  </si>
  <si>
    <t>48</t>
  </si>
  <si>
    <t>47</t>
  </si>
  <si>
    <t>68</t>
  </si>
  <si>
    <t>55</t>
  </si>
  <si>
    <t>50</t>
  </si>
  <si>
    <t>54</t>
  </si>
  <si>
    <t>49</t>
  </si>
  <si>
    <t>76</t>
  </si>
  <si>
    <t>65</t>
  </si>
  <si>
    <t>107</t>
  </si>
  <si>
    <t>95</t>
  </si>
  <si>
    <t>71</t>
  </si>
  <si>
    <t>69</t>
  </si>
  <si>
    <t>58</t>
  </si>
  <si>
    <t>62</t>
  </si>
  <si>
    <t>235</t>
  </si>
  <si>
    <t>81</t>
  </si>
  <si>
    <t>70</t>
  </si>
  <si>
    <t>61</t>
  </si>
  <si>
    <t>121</t>
  </si>
  <si>
    <t>125</t>
  </si>
  <si>
    <t>115</t>
  </si>
  <si>
    <t>91</t>
  </si>
  <si>
    <t>77</t>
  </si>
  <si>
    <t>57</t>
  </si>
  <si>
    <t>78</t>
  </si>
  <si>
    <t>74t</t>
  </si>
  <si>
    <t>94t</t>
  </si>
  <si>
    <t>82t</t>
  </si>
  <si>
    <t>100</t>
  </si>
  <si>
    <t>73</t>
  </si>
  <si>
    <t>63</t>
  </si>
  <si>
    <t>85</t>
  </si>
  <si>
    <t>86t</t>
  </si>
  <si>
    <t>101</t>
  </si>
  <si>
    <t>90</t>
  </si>
  <si>
    <t>66</t>
  </si>
  <si>
    <t>64</t>
  </si>
  <si>
    <t>87</t>
  </si>
  <si>
    <t>74</t>
  </si>
  <si>
    <t>94</t>
  </si>
  <si>
    <t>146</t>
  </si>
  <si>
    <t>119</t>
  </si>
  <si>
    <t>99</t>
  </si>
  <si>
    <t>117</t>
  </si>
  <si>
    <t>92</t>
  </si>
  <si>
    <t>103</t>
  </si>
  <si>
    <t>82</t>
  </si>
  <si>
    <t>83</t>
  </si>
  <si>
    <t>134</t>
  </si>
  <si>
    <t>110</t>
  </si>
  <si>
    <t>97</t>
  </si>
  <si>
    <t>127</t>
  </si>
  <si>
    <t>87t</t>
  </si>
  <si>
    <t>105</t>
  </si>
  <si>
    <t>104</t>
  </si>
  <si>
    <t>93</t>
  </si>
  <si>
    <t>108</t>
  </si>
  <si>
    <t>114</t>
  </si>
  <si>
    <t>106</t>
  </si>
  <si>
    <t>134t</t>
  </si>
  <si>
    <t>129</t>
  </si>
  <si>
    <t>112</t>
  </si>
  <si>
    <t>89</t>
  </si>
  <si>
    <t>142</t>
  </si>
  <si>
    <t>115t</t>
  </si>
  <si>
    <t>120</t>
  </si>
  <si>
    <t>124</t>
  </si>
  <si>
    <t>79</t>
  </si>
  <si>
    <t>126</t>
  </si>
  <si>
    <t>84</t>
  </si>
  <si>
    <t>86</t>
  </si>
  <si>
    <t>140</t>
  </si>
  <si>
    <t>96</t>
  </si>
  <si>
    <t>137</t>
  </si>
  <si>
    <t>135</t>
  </si>
  <si>
    <t>122</t>
  </si>
  <si>
    <t>102</t>
  </si>
  <si>
    <t>224t</t>
  </si>
  <si>
    <t>179t</t>
  </si>
  <si>
    <t>116</t>
  </si>
  <si>
    <t>88</t>
  </si>
  <si>
    <t>243t</t>
  </si>
  <si>
    <t>199</t>
  </si>
  <si>
    <t>159</t>
  </si>
  <si>
    <t>131</t>
  </si>
  <si>
    <t>111</t>
  </si>
  <si>
    <t>92t</t>
  </si>
  <si>
    <t>118</t>
  </si>
  <si>
    <t>104t</t>
  </si>
  <si>
    <t>98</t>
  </si>
  <si>
    <t>156</t>
  </si>
  <si>
    <t>176</t>
  </si>
  <si>
    <t>181t</t>
  </si>
  <si>
    <t>195t</t>
  </si>
  <si>
    <t>133</t>
  </si>
  <si>
    <t>212</t>
  </si>
  <si>
    <t>131t</t>
  </si>
  <si>
    <t>314t</t>
  </si>
  <si>
    <t>310t</t>
  </si>
  <si>
    <t>271</t>
  </si>
  <si>
    <t>350</t>
  </si>
  <si>
    <t>123</t>
  </si>
  <si>
    <t>188t</t>
  </si>
  <si>
    <t>191</t>
  </si>
  <si>
    <t>145</t>
  </si>
  <si>
    <t>139</t>
  </si>
  <si>
    <t>148</t>
  </si>
  <si>
    <t>171</t>
  </si>
  <si>
    <t>136</t>
  </si>
  <si>
    <t>160</t>
  </si>
  <si>
    <t>150t</t>
  </si>
  <si>
    <t>159t</t>
  </si>
  <si>
    <t>151</t>
  </si>
  <si>
    <t>168t</t>
  </si>
  <si>
    <t>172</t>
  </si>
  <si>
    <t>158</t>
  </si>
  <si>
    <t>109</t>
  </si>
  <si>
    <t>150</t>
  </si>
  <si>
    <t>128</t>
  </si>
  <si>
    <t>149</t>
  </si>
  <si>
    <t>157t</t>
  </si>
  <si>
    <t>165</t>
  </si>
  <si>
    <t>152</t>
  </si>
  <si>
    <t>168</t>
  </si>
  <si>
    <t>222</t>
  </si>
  <si>
    <t>178</t>
  </si>
  <si>
    <t>113</t>
  </si>
  <si>
    <t>192</t>
  </si>
  <si>
    <t>180</t>
  </si>
  <si>
    <t>187</t>
  </si>
  <si>
    <t>138</t>
  </si>
  <si>
    <t>157</t>
  </si>
  <si>
    <t>282t</t>
  </si>
  <si>
    <t>211</t>
  </si>
  <si>
    <t>261</t>
  </si>
  <si>
    <t>202</t>
  </si>
  <si>
    <t>244t</t>
  </si>
  <si>
    <t>254</t>
  </si>
  <si>
    <t>237</t>
  </si>
  <si>
    <t>183</t>
  </si>
  <si>
    <t>132</t>
  </si>
  <si>
    <t>161</t>
  </si>
  <si>
    <t>152t</t>
  </si>
  <si>
    <t>175</t>
  </si>
  <si>
    <t>191t</t>
  </si>
  <si>
    <t>192t</t>
  </si>
  <si>
    <t>164</t>
  </si>
  <si>
    <t>147</t>
  </si>
  <si>
    <t>177</t>
  </si>
  <si>
    <t>288</t>
  </si>
  <si>
    <t>218</t>
  </si>
  <si>
    <t>179</t>
  </si>
  <si>
    <t>344t</t>
  </si>
  <si>
    <t>295t</t>
  </si>
  <si>
    <t>284</t>
  </si>
  <si>
    <t>220</t>
  </si>
  <si>
    <t>154t</t>
  </si>
  <si>
    <t>166</t>
  </si>
  <si>
    <t>182</t>
  </si>
  <si>
    <t>336t</t>
  </si>
  <si>
    <t>297</t>
  </si>
  <si>
    <t>293</t>
  </si>
  <si>
    <t>130</t>
  </si>
  <si>
    <t>220t</t>
  </si>
  <si>
    <t>219t</t>
  </si>
  <si>
    <t>188</t>
  </si>
  <si>
    <t>154</t>
  </si>
  <si>
    <t>206</t>
  </si>
  <si>
    <t>165t</t>
  </si>
  <si>
    <t>143</t>
  </si>
  <si>
    <t>301t</t>
  </si>
  <si>
    <t>101t</t>
  </si>
  <si>
    <t>230t</t>
  </si>
  <si>
    <t>341</t>
  </si>
  <si>
    <t>267</t>
  </si>
  <si>
    <t>287</t>
  </si>
  <si>
    <t>144</t>
  </si>
  <si>
    <t>141</t>
  </si>
  <si>
    <t>235t</t>
  </si>
  <si>
    <t>247t</t>
  </si>
  <si>
    <t>278</t>
  </si>
  <si>
    <t>216</t>
  </si>
  <si>
    <t>257</t>
  </si>
  <si>
    <t>261t</t>
  </si>
  <si>
    <t>190</t>
  </si>
  <si>
    <t>262</t>
  </si>
  <si>
    <t>226</t>
  </si>
  <si>
    <t>167</t>
  </si>
  <si>
    <t>193t</t>
  </si>
  <si>
    <t>203</t>
  </si>
  <si>
    <t>162</t>
  </si>
  <si>
    <t>217</t>
  </si>
  <si>
    <t>184t</t>
  </si>
  <si>
    <t>208</t>
  </si>
  <si>
    <t>181</t>
  </si>
  <si>
    <t>302t</t>
  </si>
  <si>
    <t>234</t>
  </si>
  <si>
    <t>184</t>
  </si>
  <si>
    <t>178t</t>
  </si>
  <si>
    <t>155</t>
  </si>
  <si>
    <t>169</t>
  </si>
  <si>
    <t>153</t>
  </si>
  <si>
    <t>185</t>
  </si>
  <si>
    <t>186</t>
  </si>
  <si>
    <t>196</t>
  </si>
  <si>
    <t>193</t>
  </si>
  <si>
    <t>272t</t>
  </si>
  <si>
    <t>246</t>
  </si>
  <si>
    <t>336</t>
  </si>
  <si>
    <t>345</t>
  </si>
  <si>
    <t>218t</t>
  </si>
  <si>
    <t>285</t>
  </si>
  <si>
    <t>248</t>
  </si>
  <si>
    <t>173</t>
  </si>
  <si>
    <t>163</t>
  </si>
  <si>
    <t>209</t>
  </si>
  <si>
    <t>212t</t>
  </si>
  <si>
    <t>337t</t>
  </si>
  <si>
    <t>317</t>
  </si>
  <si>
    <t>147t</t>
  </si>
  <si>
    <t>250t</t>
  </si>
  <si>
    <t>197</t>
  </si>
  <si>
    <t>224</t>
  </si>
  <si>
    <t>199t</t>
  </si>
  <si>
    <t>170</t>
  </si>
  <si>
    <t>228</t>
  </si>
  <si>
    <t>315</t>
  </si>
  <si>
    <t>245</t>
  </si>
  <si>
    <t>210</t>
  </si>
  <si>
    <t>225</t>
  </si>
  <si>
    <t>174</t>
  </si>
  <si>
    <t>356</t>
  </si>
  <si>
    <t>292</t>
  </si>
  <si>
    <t>226t</t>
  </si>
  <si>
    <t>227</t>
  </si>
  <si>
    <t>221</t>
  </si>
  <si>
    <t>256</t>
  </si>
  <si>
    <t>240t</t>
  </si>
  <si>
    <t>240</t>
  </si>
  <si>
    <t>204</t>
  </si>
  <si>
    <t>213</t>
  </si>
  <si>
    <t>206t</t>
  </si>
  <si>
    <t>200</t>
  </si>
  <si>
    <t>247</t>
  </si>
  <si>
    <t>198</t>
  </si>
  <si>
    <t>253</t>
  </si>
  <si>
    <t>262t</t>
  </si>
  <si>
    <t>230</t>
  </si>
  <si>
    <t>189</t>
  </si>
  <si>
    <t>291t</t>
  </si>
  <si>
    <t>195</t>
  </si>
  <si>
    <t>257t</t>
  </si>
  <si>
    <t>300</t>
  </si>
  <si>
    <t>213t</t>
  </si>
  <si>
    <t>339</t>
  </si>
  <si>
    <t>269</t>
  </si>
  <si>
    <t>194</t>
  </si>
  <si>
    <t>299</t>
  </si>
  <si>
    <t>173t</t>
  </si>
  <si>
    <t>302</t>
  </si>
  <si>
    <t>356t</t>
  </si>
  <si>
    <t>338</t>
  </si>
  <si>
    <t>324</t>
  </si>
  <si>
    <t>260</t>
  </si>
  <si>
    <t>333</t>
  </si>
  <si>
    <t>332</t>
  </si>
  <si>
    <t>162t</t>
  </si>
  <si>
    <t>140t</t>
  </si>
  <si>
    <t>201</t>
  </si>
  <si>
    <t>279t</t>
  </si>
  <si>
    <t>298</t>
  </si>
  <si>
    <t>251</t>
  </si>
  <si>
    <t>259</t>
  </si>
  <si>
    <t>205</t>
  </si>
  <si>
    <t>239</t>
  </si>
  <si>
    <t>196t</t>
  </si>
  <si>
    <t>207</t>
  </si>
  <si>
    <t>219</t>
  </si>
  <si>
    <t>283</t>
  </si>
  <si>
    <t>264</t>
  </si>
  <si>
    <t>215</t>
  </si>
  <si>
    <t>214</t>
  </si>
  <si>
    <t>252</t>
  </si>
  <si>
    <t>243</t>
  </si>
  <si>
    <t>256t</t>
  </si>
  <si>
    <t>250</t>
  </si>
  <si>
    <t>267t</t>
  </si>
  <si>
    <t>223</t>
  </si>
  <si>
    <t>272</t>
  </si>
  <si>
    <t>233</t>
  </si>
  <si>
    <t>239t</t>
  </si>
  <si>
    <t>276</t>
  </si>
  <si>
    <t>244</t>
  </si>
  <si>
    <t>270</t>
  </si>
  <si>
    <t>232</t>
  </si>
  <si>
    <t>200t</t>
  </si>
  <si>
    <t>229</t>
  </si>
  <si>
    <t>281</t>
  </si>
  <si>
    <t>266</t>
  </si>
  <si>
    <t>231</t>
  </si>
  <si>
    <t>291</t>
  </si>
  <si>
    <t>263</t>
  </si>
  <si>
    <t>294</t>
  </si>
  <si>
    <t>236</t>
  </si>
  <si>
    <t>327</t>
  </si>
  <si>
    <t>280</t>
  </si>
  <si>
    <t>238</t>
  </si>
  <si>
    <t>308</t>
  </si>
  <si>
    <t>241</t>
  </si>
  <si>
    <t>305</t>
  </si>
  <si>
    <t>242</t>
  </si>
  <si>
    <t>258</t>
  </si>
  <si>
    <t>354</t>
  </si>
  <si>
    <t>290</t>
  </si>
  <si>
    <t>334</t>
  </si>
  <si>
    <t>301</t>
  </si>
  <si>
    <t>320</t>
  </si>
  <si>
    <t>329</t>
  </si>
  <si>
    <t>249</t>
  </si>
  <si>
    <t>322</t>
  </si>
  <si>
    <t>268</t>
  </si>
  <si>
    <t>311</t>
  </si>
  <si>
    <t>307t</t>
  </si>
  <si>
    <t>330</t>
  </si>
  <si>
    <t>318</t>
  </si>
  <si>
    <t>255</t>
  </si>
  <si>
    <t>273</t>
  </si>
  <si>
    <t>282</t>
  </si>
  <si>
    <t>233t</t>
  </si>
  <si>
    <t>307</t>
  </si>
  <si>
    <t>340</t>
  </si>
  <si>
    <t>352</t>
  </si>
  <si>
    <t>325</t>
  </si>
  <si>
    <t>316</t>
  </si>
  <si>
    <t>337</t>
  </si>
  <si>
    <t>347</t>
  </si>
  <si>
    <t>286</t>
  </si>
  <si>
    <t>310</t>
  </si>
  <si>
    <t>346</t>
  </si>
  <si>
    <t>265</t>
  </si>
  <si>
    <t>312</t>
  </si>
  <si>
    <t>279</t>
  </si>
  <si>
    <t>306</t>
  </si>
  <si>
    <t>276t</t>
  </si>
  <si>
    <t>296</t>
  </si>
  <si>
    <t>348</t>
  </si>
  <si>
    <t>344</t>
  </si>
  <si>
    <t>274</t>
  </si>
  <si>
    <t>275</t>
  </si>
  <si>
    <t>277</t>
  </si>
  <si>
    <t>353</t>
  </si>
  <si>
    <t>319</t>
  </si>
  <si>
    <t>304</t>
  </si>
  <si>
    <t>326</t>
  </si>
  <si>
    <t>357</t>
  </si>
  <si>
    <t>289</t>
  </si>
  <si>
    <t>323</t>
  </si>
  <si>
    <t>351t</t>
  </si>
  <si>
    <t>314</t>
  </si>
  <si>
    <t>295</t>
  </si>
  <si>
    <t>342</t>
  </si>
  <si>
    <t>303</t>
  </si>
  <si>
    <t>313</t>
  </si>
  <si>
    <t>277t</t>
  </si>
  <si>
    <t>309</t>
  </si>
  <si>
    <t>321</t>
  </si>
  <si>
    <t>343</t>
  </si>
  <si>
    <t>355</t>
  </si>
  <si>
    <t>349</t>
  </si>
  <si>
    <t>331</t>
  </si>
  <si>
    <t>316t</t>
  </si>
  <si>
    <t>335</t>
  </si>
  <si>
    <t>328</t>
  </si>
  <si>
    <t>351</t>
  </si>
  <si>
    <t>211t</t>
  </si>
  <si>
    <t>18t</t>
  </si>
  <si>
    <t>24t</t>
  </si>
  <si>
    <t>23t</t>
  </si>
  <si>
    <t>44t</t>
  </si>
  <si>
    <t>61t</t>
  </si>
  <si>
    <t>48t</t>
  </si>
  <si>
    <t>55t</t>
  </si>
  <si>
    <t>73t</t>
  </si>
  <si>
    <t>112t</t>
  </si>
  <si>
    <t>70t</t>
  </si>
  <si>
    <t>125t</t>
  </si>
  <si>
    <t>81t</t>
  </si>
  <si>
    <t>135t</t>
  </si>
  <si>
    <t>93t</t>
  </si>
  <si>
    <t>109t</t>
  </si>
  <si>
    <t>120t</t>
  </si>
  <si>
    <t>117t</t>
  </si>
  <si>
    <t>138t</t>
  </si>
  <si>
    <t>145t</t>
  </si>
  <si>
    <t>166t</t>
  </si>
  <si>
    <t>172t</t>
  </si>
  <si>
    <t>141t</t>
  </si>
  <si>
    <t>142t</t>
  </si>
  <si>
    <t>136t</t>
  </si>
  <si>
    <t>156t</t>
  </si>
  <si>
    <t>183t</t>
  </si>
  <si>
    <t>167t</t>
  </si>
  <si>
    <t>264t</t>
  </si>
  <si>
    <t>202t</t>
  </si>
  <si>
    <t>146t</t>
  </si>
  <si>
    <t>164t</t>
  </si>
  <si>
    <t>151t</t>
  </si>
  <si>
    <t>185t</t>
  </si>
  <si>
    <t>129t</t>
  </si>
  <si>
    <t>175t</t>
  </si>
  <si>
    <t>180t</t>
  </si>
  <si>
    <t>236t</t>
  </si>
  <si>
    <t>209t</t>
  </si>
  <si>
    <t>170t</t>
  </si>
  <si>
    <t>309t</t>
  </si>
  <si>
    <t>204t</t>
  </si>
  <si>
    <t>290t</t>
  </si>
  <si>
    <t>148t</t>
  </si>
  <si>
    <t>197t</t>
  </si>
  <si>
    <t>227t</t>
  </si>
  <si>
    <t>133t</t>
  </si>
  <si>
    <t>207t</t>
  </si>
  <si>
    <t>187t</t>
  </si>
  <si>
    <t>177t</t>
  </si>
  <si>
    <t>317t</t>
  </si>
  <si>
    <t>342t</t>
  </si>
  <si>
    <t>7t</t>
  </si>
  <si>
    <t>10t</t>
  </si>
  <si>
    <t>9t</t>
  </si>
  <si>
    <t>14t</t>
  </si>
  <si>
    <t>19t</t>
  </si>
  <si>
    <t>2t</t>
  </si>
  <si>
    <t>4t</t>
  </si>
  <si>
    <t>21t</t>
  </si>
  <si>
    <t>20t</t>
  </si>
  <si>
    <t>43t</t>
  </si>
  <si>
    <t>40t</t>
  </si>
  <si>
    <t>45t</t>
  </si>
  <si>
    <t>54t</t>
  </si>
  <si>
    <t>68t</t>
  </si>
  <si>
    <t>83t</t>
  </si>
  <si>
    <t>127t</t>
  </si>
  <si>
    <t>137t</t>
  </si>
  <si>
    <t>143t</t>
  </si>
  <si>
    <t>75t</t>
  </si>
  <si>
    <t>116t</t>
  </si>
  <si>
    <t>176t</t>
  </si>
  <si>
    <t>139t</t>
  </si>
  <si>
    <t>107t</t>
  </si>
  <si>
    <t>286t</t>
  </si>
  <si>
    <t>186t</t>
  </si>
  <si>
    <t>237t</t>
  </si>
  <si>
    <t>123t</t>
  </si>
  <si>
    <t>229t</t>
  </si>
  <si>
    <t>223t</t>
  </si>
  <si>
    <t>296t</t>
  </si>
  <si>
    <t>303t</t>
  </si>
  <si>
    <t>255t</t>
  </si>
  <si>
    <t>354t</t>
  </si>
  <si>
    <t>333t</t>
  </si>
  <si>
    <t>325t</t>
  </si>
  <si>
    <t>3t</t>
  </si>
  <si>
    <t>42t</t>
  </si>
  <si>
    <t>46t</t>
  </si>
  <si>
    <t>53t</t>
  </si>
  <si>
    <t>49t</t>
  </si>
  <si>
    <t>31t</t>
  </si>
  <si>
    <t>59t</t>
  </si>
  <si>
    <t>72t</t>
  </si>
  <si>
    <t>149t</t>
  </si>
  <si>
    <t>105t</t>
  </si>
  <si>
    <t>155t</t>
  </si>
  <si>
    <t>158t</t>
  </si>
  <si>
    <t>111t</t>
  </si>
  <si>
    <t>88t</t>
  </si>
  <si>
    <t>79t</t>
  </si>
  <si>
    <t>160t</t>
  </si>
  <si>
    <t>119t</t>
  </si>
  <si>
    <t>171t</t>
  </si>
  <si>
    <t>222t</t>
  </si>
  <si>
    <t>234t</t>
  </si>
  <si>
    <t>198t</t>
  </si>
  <si>
    <t>182t</t>
  </si>
  <si>
    <t>216t</t>
  </si>
  <si>
    <t>189t</t>
  </si>
  <si>
    <t>153t</t>
  </si>
  <si>
    <t>293t</t>
  </si>
  <si>
    <t>278t</t>
  </si>
  <si>
    <t>285t</t>
  </si>
  <si>
    <t>260t</t>
  </si>
  <si>
    <t>251t</t>
  </si>
  <si>
    <t>270t</t>
  </si>
  <si>
    <t>273t</t>
  </si>
  <si>
    <t>341t</t>
  </si>
  <si>
    <t>338t</t>
  </si>
  <si>
    <t>288t</t>
  </si>
  <si>
    <t>289t</t>
  </si>
  <si>
    <t>321t</t>
  </si>
  <si>
    <t>268t</t>
  </si>
  <si>
    <t>300t</t>
  </si>
  <si>
    <t>328t</t>
  </si>
  <si>
    <t>331t</t>
  </si>
  <si>
    <t>312t</t>
  </si>
  <si>
    <t>327t</t>
  </si>
  <si>
    <t>350t</t>
  </si>
  <si>
    <t>323t</t>
  </si>
  <si>
    <t>345t</t>
  </si>
  <si>
    <t>349t</t>
  </si>
  <si>
    <t>13t</t>
  </si>
  <si>
    <t>35t</t>
  </si>
  <si>
    <t>57t</t>
  </si>
  <si>
    <t>63t</t>
  </si>
  <si>
    <t>96t</t>
  </si>
  <si>
    <t>71t</t>
  </si>
  <si>
    <t>99t</t>
  </si>
  <si>
    <t>114t</t>
  </si>
  <si>
    <t>65t</t>
  </si>
  <si>
    <t>121t</t>
  </si>
  <si>
    <t>85t</t>
  </si>
  <si>
    <t>91t</t>
  </si>
  <si>
    <t>231t</t>
  </si>
  <si>
    <t>210t</t>
  </si>
  <si>
    <t>217t</t>
  </si>
  <si>
    <t>241t</t>
  </si>
  <si>
    <t>232t</t>
  </si>
  <si>
    <t>318t</t>
  </si>
  <si>
    <t>283t</t>
  </si>
  <si>
    <t>6t</t>
  </si>
  <si>
    <t>8t</t>
  </si>
  <si>
    <t>26t</t>
  </si>
  <si>
    <t>34t</t>
  </si>
  <si>
    <t>39t</t>
  </si>
  <si>
    <t>56t</t>
  </si>
  <si>
    <t>51t</t>
  </si>
  <si>
    <t>58t</t>
  </si>
  <si>
    <t>95t</t>
  </si>
  <si>
    <t>76t</t>
  </si>
  <si>
    <t>124t</t>
  </si>
  <si>
    <t>163t</t>
  </si>
  <si>
    <t>245t</t>
  </si>
  <si>
    <t>205t</t>
  </si>
  <si>
    <t>215t</t>
  </si>
  <si>
    <t>315t</t>
  </si>
  <si>
    <t>258t</t>
  </si>
  <si>
    <t>298t</t>
  </si>
  <si>
    <t>254t</t>
  </si>
  <si>
    <t>33t</t>
  </si>
  <si>
    <t>Annual VRH/capita</t>
  </si>
  <si>
    <t>Capacity Weighted VRH</t>
  </si>
  <si>
    <t>Capacity Weighted VRH/capita</t>
  </si>
  <si>
    <t>Growth ratio needed to equalize (x:1)</t>
  </si>
  <si>
    <t>NYC</t>
  </si>
  <si>
    <t>SF</t>
  </si>
  <si>
    <t>portland</t>
  </si>
  <si>
    <t>dc</t>
  </si>
  <si>
    <t>sf</t>
  </si>
  <si>
    <t>ny</t>
  </si>
  <si>
    <t>bus</t>
  </si>
  <si>
    <t>lr</t>
  </si>
  <si>
    <t>cr</t>
  </si>
  <si>
    <t>total</t>
  </si>
  <si>
    <t>%bus</t>
  </si>
  <si>
    <t>%lr</t>
  </si>
  <si>
    <t>%cr</t>
  </si>
  <si>
    <t>rev miles</t>
  </si>
  <si>
    <t>hr</t>
  </si>
  <si>
    <t>%hr</t>
  </si>
  <si>
    <t>PDX</t>
  </si>
  <si>
    <t>base</t>
  </si>
  <si>
    <t>tb</t>
  </si>
  <si>
    <t>%tb</t>
  </si>
  <si>
    <t>2009 Annual Vehicle Revenue Miles (VRM)</t>
  </si>
  <si>
    <t>2009 Annual Vehicle Revenue Hours (VRH)</t>
  </si>
  <si>
    <t>rev hrs</t>
  </si>
  <si>
    <t>pdx</t>
  </si>
  <si>
    <t>chi</t>
  </si>
  <si>
    <t>2009 Capacity-Weighted Vehicle Revenue Miles (VRM) (Thousands)</t>
  </si>
  <si>
    <t>2009 Capacity-Weighted VRM/capita</t>
  </si>
  <si>
    <t>2009 Capacity-Weighted Vehicle Revenue Hours (VRH) (Thousands)</t>
  </si>
  <si>
    <t>2009 Capacity-Weighted VRH/capita</t>
  </si>
  <si>
    <t>UZA</t>
  </si>
  <si>
    <t>population</t>
  </si>
  <si>
    <t>VehOp</t>
  </si>
  <si>
    <t>VehOpRank</t>
  </si>
  <si>
    <t>VehAv</t>
  </si>
  <si>
    <t>VehAvRank</t>
  </si>
  <si>
    <t>AVRM</t>
  </si>
  <si>
    <t>AVRMRank</t>
  </si>
  <si>
    <t>AVRH</t>
  </si>
  <si>
    <t>AVRHRank</t>
  </si>
  <si>
    <t>ULPT</t>
  </si>
  <si>
    <t>ULPTRank</t>
  </si>
  <si>
    <t>PM</t>
  </si>
  <si>
    <t>PMRank</t>
  </si>
  <si>
    <t>AVRHPC</t>
  </si>
  <si>
    <t>CAPWVRH</t>
  </si>
  <si>
    <t>CAPWVRHPC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</si>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</sst>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2">
    <xf numFmtId="0" fontId="0" fillId="0" borderId="0"/>
    <xf numFmtId="43" fontId="5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2" fillId="0" borderId="1" xfId="9" applyFont="1" applyFill="1" applyBorder="1" applyAlignment="1"/>
    <xf numFmtId="3" fontId="2" fillId="0" borderId="1" xfId="9" applyNumberFormat="1" applyFont="1" applyFill="1" applyBorder="1" applyAlignment="1">
      <alignment horizontal="right"/>
    </xf>
    <xf numFmtId="164" fontId="2" fillId="0" borderId="1" xfId="9" applyNumberFormat="1" applyFont="1" applyFill="1" applyBorder="1" applyAlignment="1">
      <alignment horizontal="right"/>
    </xf>
    <xf numFmtId="0" fontId="2" fillId="0" borderId="2" xfId="8" applyFont="1" applyFill="1" applyBorder="1" applyAlignment="1">
      <alignment horizontal="center" wrapText="1"/>
    </xf>
    <xf numFmtId="0" fontId="2" fillId="0" borderId="3" xfId="8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3" fontId="2" fillId="0" borderId="1" xfId="7" applyNumberFormat="1" applyFont="1" applyFill="1" applyBorder="1" applyAlignment="1">
      <alignment horizontal="right" vertical="center"/>
    </xf>
    <xf numFmtId="3" fontId="2" fillId="0" borderId="1" xfId="8" applyNumberFormat="1" applyFont="1" applyFill="1" applyBorder="1" applyAlignment="1">
      <alignment horizontal="right" vertical="center"/>
    </xf>
    <xf numFmtId="0" fontId="2" fillId="0" borderId="1" xfId="10" applyFont="1" applyFill="1" applyBorder="1" applyAlignment="1">
      <alignment vertical="center"/>
    </xf>
    <xf numFmtId="3" fontId="2" fillId="0" borderId="1" xfId="10" applyNumberFormat="1" applyFont="1" applyFill="1" applyBorder="1" applyAlignment="1">
      <alignment horizontal="right" vertical="center"/>
    </xf>
    <xf numFmtId="3" fontId="2" fillId="0" borderId="1" xfId="10" applyNumberFormat="1" applyFont="1" applyFill="1" applyBorder="1" applyAlignment="1">
      <alignment horizontal="center" vertical="center"/>
    </xf>
    <xf numFmtId="164" fontId="2" fillId="0" borderId="1" xfId="10" applyNumberFormat="1" applyFont="1" applyFill="1" applyBorder="1" applyAlignment="1">
      <alignment horizontal="right" vertical="center"/>
    </xf>
    <xf numFmtId="164" fontId="2" fillId="0" borderId="0" xfId="10" applyNumberFormat="1" applyFont="1" applyAlignment="1">
      <alignment vertical="center"/>
    </xf>
    <xf numFmtId="0" fontId="2" fillId="0" borderId="1" xfId="9" applyFont="1" applyFill="1" applyBorder="1" applyAlignment="1">
      <alignment horizontal="center"/>
    </xf>
    <xf numFmtId="165" fontId="0" fillId="0" borderId="0" xfId="0" applyNumberFormat="1"/>
    <xf numFmtId="167" fontId="0" fillId="0" borderId="0" xfId="1" applyNumberFormat="1" applyFont="1"/>
    <xf numFmtId="166" fontId="0" fillId="0" borderId="0" xfId="1" applyNumberFormat="1" applyFont="1" applyAlignment="1">
      <alignment horizontal="left" indent="3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  <xf numFmtId="0" fontId="6" fillId="0" borderId="0" xfId="0" applyFont="1" applyAlignment="1">
      <alignment wrapText="1"/>
    </xf>
    <xf numFmtId="1" fontId="0" fillId="0" borderId="0" xfId="0" applyNumberFormat="1"/>
    <xf numFmtId="164" fontId="2" fillId="0" borderId="1" xfId="9" applyNumberFormat="1" applyFont="1" applyBorder="1" applyAlignment="1"/>
    <xf numFmtId="9" fontId="0" fillId="0" borderId="0" xfId="11" applyFont="1"/>
    <xf numFmtId="0" fontId="7" fillId="0" borderId="0" xfId="0" applyFont="1"/>
    <xf numFmtId="0" fontId="8" fillId="0" borderId="0" xfId="0" applyFont="1"/>
    <xf numFmtId="1" fontId="7" fillId="0" borderId="0" xfId="0" applyNumberFormat="1" applyFont="1"/>
    <xf numFmtId="167" fontId="9" fillId="0" borderId="8" xfId="1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5" fontId="8" fillId="0" borderId="8" xfId="0" applyNumberFormat="1" applyFont="1" applyFill="1" applyBorder="1" applyAlignment="1">
      <alignment horizontal="center"/>
    </xf>
    <xf numFmtId="165" fontId="9" fillId="0" borderId="8" xfId="0" applyNumberFormat="1" applyFont="1" applyFill="1" applyBorder="1" applyAlignment="1">
      <alignment horizontal="center"/>
    </xf>
    <xf numFmtId="165" fontId="7" fillId="0" borderId="8" xfId="0" applyNumberFormat="1" applyFont="1" applyFill="1" applyBorder="1" applyAlignment="1">
      <alignment horizontal="center"/>
    </xf>
    <xf numFmtId="165" fontId="7" fillId="0" borderId="8" xfId="1" applyNumberFormat="1" applyFon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8" fillId="0" borderId="8" xfId="0" applyNumberFormat="1" applyFont="1" applyFill="1" applyBorder="1" applyAlignment="1">
      <alignment horizontal="center"/>
    </xf>
    <xf numFmtId="0" fontId="0" fillId="0" borderId="0" xfId="0" applyFill="1"/>
    <xf numFmtId="165" fontId="7" fillId="0" borderId="0" xfId="0" applyNumberFormat="1" applyFont="1" applyFill="1"/>
    <xf numFmtId="0" fontId="7" fillId="0" borderId="0" xfId="0" applyFont="1" applyFill="1"/>
    <xf numFmtId="165" fontId="7" fillId="0" borderId="8" xfId="0" applyNumberFormat="1" applyFont="1" applyFill="1" applyBorder="1"/>
    <xf numFmtId="0" fontId="0" fillId="0" borderId="8" xfId="0" applyFill="1" applyBorder="1"/>
    <xf numFmtId="1" fontId="8" fillId="0" borderId="8" xfId="0" applyNumberFormat="1" applyFont="1" applyFill="1" applyBorder="1"/>
    <xf numFmtId="0" fontId="2" fillId="0" borderId="13" xfId="10" applyFont="1" applyFill="1" applyBorder="1" applyAlignment="1">
      <alignment vertical="center"/>
    </xf>
    <xf numFmtId="0" fontId="2" fillId="0" borderId="9" xfId="10" applyFont="1" applyFill="1" applyBorder="1" applyAlignment="1">
      <alignment vertical="center"/>
    </xf>
    <xf numFmtId="3" fontId="2" fillId="0" borderId="12" xfId="10" applyNumberFormat="1" applyFont="1" applyFill="1" applyBorder="1" applyAlignment="1">
      <alignment horizontal="right" vertical="center"/>
    </xf>
    <xf numFmtId="167" fontId="5" fillId="0" borderId="8" xfId="1" applyNumberFormat="1" applyFont="1" applyFill="1" applyBorder="1" applyAlignment="1">
      <alignment horizontal="center"/>
    </xf>
    <xf numFmtId="165" fontId="0" fillId="0" borderId="8" xfId="0" applyNumberFormat="1" applyFont="1" applyFill="1" applyBorder="1" applyAlignment="1">
      <alignment horizontal="center"/>
    </xf>
    <xf numFmtId="0" fontId="10" fillId="0" borderId="9" xfId="10" applyFont="1" applyFill="1" applyBorder="1" applyAlignment="1">
      <alignment vertical="center"/>
    </xf>
    <xf numFmtId="3" fontId="10" fillId="0" borderId="12" xfId="10" applyNumberFormat="1" applyFont="1" applyFill="1" applyBorder="1" applyAlignment="1">
      <alignment horizontal="right" vertical="center"/>
    </xf>
    <xf numFmtId="164" fontId="10" fillId="0" borderId="1" xfId="10" applyNumberFormat="1" applyFont="1" applyFill="1" applyBorder="1" applyAlignment="1">
      <alignment horizontal="right" vertical="center"/>
    </xf>
    <xf numFmtId="3" fontId="10" fillId="0" borderId="1" xfId="8" applyNumberFormat="1" applyFont="1" applyFill="1" applyBorder="1" applyAlignment="1">
      <alignment horizontal="right" vertical="center"/>
    </xf>
    <xf numFmtId="167" fontId="5" fillId="0" borderId="8" xfId="1" applyNumberFormat="1" applyFont="1" applyFill="1" applyBorder="1"/>
    <xf numFmtId="166" fontId="5" fillId="0" borderId="8" xfId="1" applyNumberFormat="1" applyFont="1" applyFill="1" applyBorder="1"/>
    <xf numFmtId="167" fontId="9" fillId="0" borderId="8" xfId="1" applyNumberFormat="1" applyFont="1" applyFill="1" applyBorder="1"/>
    <xf numFmtId="166" fontId="9" fillId="0" borderId="8" xfId="1" applyNumberFormat="1" applyFont="1" applyFill="1" applyBorder="1"/>
    <xf numFmtId="0" fontId="2" fillId="0" borderId="0" xfId="8" applyFont="1" applyFill="1" applyBorder="1" applyAlignment="1">
      <alignment horizontal="center" wrapText="1"/>
    </xf>
    <xf numFmtId="0" fontId="2" fillId="0" borderId="8" xfId="8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11" fillId="0" borderId="8" xfId="0" applyNumberFormat="1" applyFont="1" applyFill="1" applyBorder="1" applyAlignment="1">
      <alignment horizontal="center" wrapText="1"/>
    </xf>
    <xf numFmtId="0" fontId="7" fillId="0" borderId="8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wrapText="1"/>
    </xf>
    <xf numFmtId="0" fontId="0" fillId="0" borderId="0" xfId="0" applyNumberFormat="1" applyFill="1" applyBorder="1" applyAlignment="1">
      <alignment horizontal="center"/>
    </xf>
    <xf numFmtId="164" fontId="2" fillId="0" borderId="4" xfId="2" applyNumberFormat="1" applyFont="1" applyFill="1" applyBorder="1" applyAlignment="1">
      <alignment horizontal="center" wrapText="1"/>
    </xf>
    <xf numFmtId="164" fontId="2" fillId="0" borderId="5" xfId="2" applyNumberFormat="1" applyFont="1" applyFill="1" applyBorder="1" applyAlignment="1">
      <alignment horizontal="center" wrapText="1"/>
    </xf>
    <xf numFmtId="0" fontId="2" fillId="0" borderId="9" xfId="8" applyFont="1" applyFill="1" applyBorder="1" applyAlignment="1">
      <alignment horizontal="center" wrapText="1"/>
    </xf>
    <xf numFmtId="0" fontId="2" fillId="0" borderId="10" xfId="8" applyFont="1" applyFill="1" applyBorder="1" applyAlignment="1">
      <alignment horizontal="center" wrapText="1"/>
    </xf>
    <xf numFmtId="0" fontId="2" fillId="0" borderId="11" xfId="8" applyFont="1" applyFill="1" applyBorder="1" applyAlignment="1">
      <alignment horizontal="center" wrapText="1"/>
    </xf>
    <xf numFmtId="0" fontId="2" fillId="0" borderId="6" xfId="8" applyFont="1" applyFill="1" applyBorder="1" applyAlignment="1">
      <alignment horizontal="center" wrapText="1"/>
    </xf>
    <xf numFmtId="0" fontId="2" fillId="0" borderId="7" xfId="8" applyFont="1" applyFill="1" applyBorder="1" applyAlignment="1">
      <alignment horizontal="center" wrapText="1"/>
    </xf>
    <xf numFmtId="0" fontId="2" fillId="0" borderId="4" xfId="2" applyFont="1" applyFill="1" applyBorder="1" applyAlignment="1">
      <alignment horizontal="center" wrapText="1"/>
    </xf>
    <xf numFmtId="0" fontId="2" fillId="0" borderId="5" xfId="2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Alignment="1"/>
    <xf numFmtId="0" fontId="2" fillId="0" borderId="0" xfId="8" applyFont="1" applyFill="1" applyBorder="1" applyAlignment="1">
      <alignment horizontal="center" wrapText="1"/>
    </xf>
    <xf numFmtId="164" fontId="2" fillId="0" borderId="0" xfId="9" applyNumberFormat="1" applyFont="1" applyFill="1" applyBorder="1" applyAlignment="1">
      <alignment horizontal="right"/>
    </xf>
  </cellXfs>
  <cellStyles count="12">
    <cellStyle name="Comma" xfId="1" builtinId="3"/>
    <cellStyle name="Normal" xfId="0" builtinId="0"/>
    <cellStyle name="Normal 2" xfId="2"/>
    <cellStyle name="Normal 2 2" xfId="3"/>
    <cellStyle name="Normal 2 2 2" xfId="4"/>
    <cellStyle name="Normal 2 2 3" xfId="5"/>
    <cellStyle name="Normal 2 3" xfId="6"/>
    <cellStyle name="Normal_Agency Mode" xfId="7"/>
    <cellStyle name="Normal_Agency Total" xfId="8"/>
    <cellStyle name="Normal_UZA Mode" xfId="9"/>
    <cellStyle name="Normal_UZA Total" xfId="10"/>
    <cellStyle name="Percent" xfId="1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"/>
  <sheetViews>
    <sheetView workbookViewId="0">
      <selection activeCell="H8" sqref="H8"/>
    </sheetView>
  </sheetViews>
  <sheetFormatPr defaultRowHeight="15" x14ac:dyDescent="0.25"/>
  <cols>
    <col min="1" max="1" width="32" customWidth="1"/>
    <col min="2" max="2" width="0" hidden="1" customWidth="1"/>
    <col min="3" max="3" width="10.42578125" hidden="1" customWidth="1"/>
    <col min="4" max="4" width="0" hidden="1" customWidth="1"/>
    <col min="5" max="5" width="9.7109375" hidden="1" customWidth="1"/>
    <col min="6" max="6" width="0" hidden="1" customWidth="1"/>
    <col min="7" max="7" width="13.42578125" style="28" customWidth="1"/>
    <col min="8" max="8" width="9.140625" style="28"/>
    <col min="9" max="9" width="8.85546875" style="33" customWidth="1"/>
    <col min="10" max="10" width="12.7109375" style="39" customWidth="1"/>
    <col min="11" max="11" width="9.28515625" style="39" bestFit="1" customWidth="1"/>
    <col min="12" max="12" width="9.140625" style="39"/>
    <col min="13" max="13" width="10.7109375" customWidth="1"/>
    <col min="14" max="14" width="9.140625" style="35" customWidth="1"/>
  </cols>
  <sheetData>
    <row r="1" spans="1:14" ht="30.75" customHeight="1" x14ac:dyDescent="0.25">
      <c r="A1" s="63" t="s">
        <v>373</v>
      </c>
      <c r="B1" s="64" t="s">
        <v>374</v>
      </c>
      <c r="C1" s="61" t="s">
        <v>1014</v>
      </c>
      <c r="D1" s="62"/>
      <c r="E1" s="61" t="s">
        <v>1015</v>
      </c>
      <c r="F1" s="62"/>
      <c r="G1" s="55" t="s">
        <v>1019</v>
      </c>
      <c r="H1" s="55" t="s">
        <v>1020</v>
      </c>
      <c r="I1" s="57" t="s">
        <v>993</v>
      </c>
      <c r="J1" s="55" t="s">
        <v>1021</v>
      </c>
      <c r="K1" s="55" t="s">
        <v>1022</v>
      </c>
      <c r="L1" s="57" t="s">
        <v>993</v>
      </c>
      <c r="N1" s="59"/>
    </row>
    <row r="2" spans="1:14" ht="34.5" customHeight="1" x14ac:dyDescent="0.25">
      <c r="A2" s="63"/>
      <c r="B2" s="65"/>
      <c r="C2" s="4" t="s">
        <v>377</v>
      </c>
      <c r="D2" s="4" t="s">
        <v>376</v>
      </c>
      <c r="E2" s="4" t="s">
        <v>377</v>
      </c>
      <c r="F2" s="4" t="s">
        <v>376</v>
      </c>
      <c r="G2" s="56"/>
      <c r="H2" s="56"/>
      <c r="I2" s="58"/>
      <c r="J2" s="56"/>
      <c r="K2" s="56"/>
      <c r="L2" s="58"/>
      <c r="M2" s="20"/>
      <c r="N2" s="60"/>
    </row>
    <row r="3" spans="1:14" s="24" customFormat="1" x14ac:dyDescent="0.25">
      <c r="A3" s="42" t="s">
        <v>14</v>
      </c>
      <c r="B3" s="43">
        <v>17799861</v>
      </c>
      <c r="C3" s="12">
        <v>948244.83299999987</v>
      </c>
      <c r="D3" s="8" t="s">
        <v>385</v>
      </c>
      <c r="E3" s="12">
        <v>60402.939999999995</v>
      </c>
      <c r="F3" s="8" t="s">
        <v>385</v>
      </c>
      <c r="G3" s="44">
        <f>'Modal breakout'!B5+(4.87*'Modal breakout'!C5)+(4.87*'Modal breakout'!D5)+(4.87*'Modal breakout'!E5)</f>
        <v>6944.2652200000002</v>
      </c>
      <c r="H3" s="45">
        <f>(G3*1000)/B3</f>
        <v>0.3901303060737385</v>
      </c>
      <c r="I3" s="29">
        <f>H3/H7</f>
        <v>6.0750392243085691E-2</v>
      </c>
      <c r="J3" s="50">
        <f>'Modal breakout'!B12+(4.87*'Modal breakout'!C12)+(4.87*'Modal breakout'!D12)+(4.87*'Modal breakout'!E12)</f>
        <v>418.71283000000005</v>
      </c>
      <c r="K3" s="51">
        <f>(J3*1000)/B3</f>
        <v>2.3523376390411143E-2</v>
      </c>
      <c r="L3" s="38">
        <f>K3/K7</f>
        <v>5.367738921321679E-2</v>
      </c>
      <c r="M3" s="26"/>
      <c r="N3" s="36"/>
    </row>
    <row r="4" spans="1:14" s="24" customFormat="1" x14ac:dyDescent="0.25">
      <c r="A4" s="42" t="s">
        <v>16</v>
      </c>
      <c r="B4" s="43">
        <v>8307904</v>
      </c>
      <c r="C4" s="12">
        <v>246306.79499999998</v>
      </c>
      <c r="D4" s="8" t="s">
        <v>387</v>
      </c>
      <c r="E4" s="12">
        <v>16338.258</v>
      </c>
      <c r="F4" s="8" t="s">
        <v>387</v>
      </c>
      <c r="G4" s="27">
        <f>'Modal breakout'!B6+(4.87*'Modal breakout'!C6)+(4.87*'Modal breakout'!E6)</f>
        <v>92413.851640000008</v>
      </c>
      <c r="H4" s="30">
        <f>(G4*1000)/B4</f>
        <v>11.123606103296332</v>
      </c>
      <c r="I4" s="29">
        <f>H4/H7</f>
        <v>1.7321480116059174</v>
      </c>
      <c r="J4" s="50">
        <f>'Modal breakout'!B13+(4.87*'Modal breakout'!C13)+(4.87*'Modal breakout'!E13)</f>
        <v>6465.1660000000002</v>
      </c>
      <c r="K4" s="51">
        <f>(J4*1000)/B4</f>
        <v>0.77819459637472943</v>
      </c>
      <c r="L4" s="38">
        <f>K4/K7</f>
        <v>1.7757422888601924</v>
      </c>
      <c r="M4" s="26"/>
      <c r="N4" s="36"/>
    </row>
    <row r="5" spans="1:14" s="24" customFormat="1" x14ac:dyDescent="0.25">
      <c r="A5" s="42" t="s">
        <v>21</v>
      </c>
      <c r="B5" s="43">
        <v>3933920</v>
      </c>
      <c r="C5" s="12">
        <v>168297.80200000003</v>
      </c>
      <c r="D5" s="8" t="s">
        <v>390</v>
      </c>
      <c r="E5" s="12">
        <v>11067.462999999998</v>
      </c>
      <c r="F5" s="8" t="s">
        <v>390</v>
      </c>
      <c r="G5" s="44">
        <f>'Modal breakout'!B3+(4.87*'Modal breakout'!C3)+(4.87*'Modal breakout'!E3)</f>
        <v>2343.8523700000001</v>
      </c>
      <c r="H5" s="45">
        <f>(G5*1000)/B5</f>
        <v>0.59580580438849806</v>
      </c>
      <c r="I5" s="31">
        <f>H5/H7</f>
        <v>9.2777812320140915E-2</v>
      </c>
      <c r="J5" s="50">
        <f>'Modal breakout'!B10+(4.87*'Modal breakout'!C10)+(4.87*'Modal breakout'!E10)</f>
        <v>199.04378</v>
      </c>
      <c r="K5" s="51">
        <f>(J5*1000)/B5</f>
        <v>5.0596804205474438E-2</v>
      </c>
      <c r="L5" s="38">
        <f>K5/K7</f>
        <v>0.11545554971391191</v>
      </c>
      <c r="M5" s="26"/>
      <c r="N5" s="36"/>
    </row>
    <row r="6" spans="1:14" s="24" customFormat="1" x14ac:dyDescent="0.25">
      <c r="A6" s="42" t="s">
        <v>25</v>
      </c>
      <c r="B6" s="43">
        <v>3228605</v>
      </c>
      <c r="C6" s="12">
        <v>152353.83100000001</v>
      </c>
      <c r="D6" s="8" t="s">
        <v>391</v>
      </c>
      <c r="E6" s="12">
        <v>9505.7379999999994</v>
      </c>
      <c r="F6" s="8" t="s">
        <v>391</v>
      </c>
      <c r="G6" s="44">
        <f>'Modal breakout'!B4+(4.87*'Modal breakout'!C4)+(4.87*'Modal breakout'!D4)+(4.87*'Modal breakout'!E4)+('Modal breakout'!F4)</f>
        <v>15112.914529999998</v>
      </c>
      <c r="H6" s="45">
        <f>(G6*1000)/B6</f>
        <v>4.6809425525885011</v>
      </c>
      <c r="I6" s="32">
        <f>H6/H7</f>
        <v>0.72890798717737559</v>
      </c>
      <c r="J6" s="50">
        <f>'Modal breakout'!B11+(4.87*'Modal breakout'!C11)+(4.87*'Modal breakout'!D11)+(4.87*'Modal breakout'!E11)+('Modal breakout'!F11)</f>
        <v>1203.1579800000002</v>
      </c>
      <c r="K6" s="51">
        <f>(J6*1000)/B6</f>
        <v>0.37265567636796704</v>
      </c>
      <c r="L6" s="38">
        <f>K6/K7</f>
        <v>0.85035342932623559</v>
      </c>
      <c r="M6" s="26"/>
      <c r="N6" s="36"/>
    </row>
    <row r="7" spans="1:14" s="25" customFormat="1" x14ac:dyDescent="0.25">
      <c r="A7" s="46" t="s">
        <v>37</v>
      </c>
      <c r="B7" s="47">
        <v>1583138</v>
      </c>
      <c r="C7" s="48">
        <v>44606.537000000011</v>
      </c>
      <c r="D7" s="49" t="s">
        <v>398</v>
      </c>
      <c r="E7" s="48">
        <v>3316.4359999999997</v>
      </c>
      <c r="F7" s="49" t="s">
        <v>406</v>
      </c>
      <c r="G7" s="27">
        <f>'Modal breakout'!B2+('Modal breakout'!D2*4.87)+('Modal breakout'!E2*4.87)</f>
        <v>10166.68518</v>
      </c>
      <c r="H7" s="30">
        <f>(G7*1000)/B7</f>
        <v>6.4218565785168442</v>
      </c>
      <c r="I7" s="34">
        <f>H7/H7</f>
        <v>1</v>
      </c>
      <c r="J7" s="52">
        <f>'Modal breakout'!B9+('Modal breakout'!D9*4.87)+('Modal breakout'!E9*4.87)</f>
        <v>693.78841999999997</v>
      </c>
      <c r="K7" s="53">
        <f>(J7*1000)/B7</f>
        <v>0.43823622451106597</v>
      </c>
      <c r="L7" s="40">
        <f>K7/K7</f>
        <v>1</v>
      </c>
      <c r="M7" s="26"/>
      <c r="N7" s="37"/>
    </row>
    <row r="8" spans="1:14" x14ac:dyDescent="0.25">
      <c r="A8" s="41" t="s">
        <v>28</v>
      </c>
      <c r="B8" s="10">
        <v>2674436</v>
      </c>
      <c r="C8" s="12">
        <v>53734.722999999998</v>
      </c>
      <c r="D8" s="8" t="s">
        <v>401</v>
      </c>
      <c r="E8" s="12">
        <v>3208.9790000000003</v>
      </c>
      <c r="F8" s="8" t="s">
        <v>398</v>
      </c>
      <c r="M8" s="26"/>
    </row>
    <row r="9" spans="1:14" x14ac:dyDescent="0.25">
      <c r="A9" s="9" t="s">
        <v>34</v>
      </c>
      <c r="B9" s="10">
        <v>1984889</v>
      </c>
      <c r="C9" s="12">
        <v>57065.815999999999</v>
      </c>
      <c r="D9" s="8" t="s">
        <v>397</v>
      </c>
      <c r="E9" s="12">
        <v>3874.4010000000003</v>
      </c>
      <c r="F9" s="8" t="s">
        <v>402</v>
      </c>
      <c r="M9" s="26"/>
    </row>
    <row r="10" spans="1:14" x14ac:dyDescent="0.25">
      <c r="A10" s="9" t="s">
        <v>29</v>
      </c>
      <c r="B10" s="10">
        <v>2388593</v>
      </c>
      <c r="C10" s="12">
        <v>46748.597999999998</v>
      </c>
      <c r="D10" s="8" t="s">
        <v>406</v>
      </c>
      <c r="E10" s="12">
        <v>3396.3230000000003</v>
      </c>
      <c r="F10" s="8" t="s">
        <v>403</v>
      </c>
      <c r="M10" s="26"/>
    </row>
    <row r="11" spans="1:14" x14ac:dyDescent="0.25">
      <c r="A11" s="9" t="s">
        <v>23</v>
      </c>
      <c r="B11" s="10">
        <v>3822509</v>
      </c>
      <c r="C11" s="12">
        <v>67096.010999999999</v>
      </c>
      <c r="D11" s="8" t="s">
        <v>395</v>
      </c>
      <c r="E11" s="12">
        <v>4064.5160000000001</v>
      </c>
      <c r="F11" s="8" t="s">
        <v>397</v>
      </c>
      <c r="M11" s="26"/>
    </row>
    <row r="12" spans="1:14" x14ac:dyDescent="0.25">
      <c r="A12" s="9" t="s">
        <v>65</v>
      </c>
      <c r="B12" s="10">
        <v>718182</v>
      </c>
      <c r="C12" s="12">
        <v>27421.452000000001</v>
      </c>
      <c r="D12" s="8" t="s">
        <v>400</v>
      </c>
      <c r="E12" s="12">
        <v>1859.6509999999998</v>
      </c>
      <c r="F12" s="8" t="s">
        <v>410</v>
      </c>
      <c r="M12" s="26"/>
    </row>
    <row r="13" spans="1:14" x14ac:dyDescent="0.25">
      <c r="A13" s="9" t="s">
        <v>26</v>
      </c>
      <c r="B13" s="10">
        <v>2907049</v>
      </c>
      <c r="C13" s="12">
        <v>49398.625</v>
      </c>
      <c r="D13" s="8" t="s">
        <v>403</v>
      </c>
      <c r="E13" s="12">
        <v>3498.0659999999998</v>
      </c>
      <c r="F13" s="8" t="s">
        <v>404</v>
      </c>
      <c r="M13" s="26"/>
    </row>
    <row r="14" spans="1:14" x14ac:dyDescent="0.25">
      <c r="A14" s="9" t="s">
        <v>19</v>
      </c>
      <c r="B14" s="10">
        <v>4145659</v>
      </c>
      <c r="C14" s="12">
        <v>56874.227000000006</v>
      </c>
      <c r="D14" s="8" t="s">
        <v>402</v>
      </c>
      <c r="E14" s="12">
        <v>3554.2869999999998</v>
      </c>
      <c r="F14" s="8" t="s">
        <v>401</v>
      </c>
      <c r="M14" s="26"/>
    </row>
    <row r="15" spans="1:14" x14ac:dyDescent="0.25">
      <c r="A15" s="9" t="s">
        <v>30</v>
      </c>
      <c r="B15" s="10">
        <v>2216616</v>
      </c>
      <c r="C15" s="12">
        <v>48546.669000000002</v>
      </c>
      <c r="D15" s="8" t="s">
        <v>405</v>
      </c>
      <c r="E15" s="12">
        <v>4659.9159999999993</v>
      </c>
      <c r="F15" s="8" t="s">
        <v>393</v>
      </c>
    </row>
    <row r="16" spans="1:14" x14ac:dyDescent="0.25">
      <c r="A16" s="9" t="s">
        <v>36</v>
      </c>
      <c r="B16" s="10">
        <v>1753136</v>
      </c>
      <c r="C16" s="12">
        <v>39836.856000000007</v>
      </c>
      <c r="D16" s="8" t="s">
        <v>411</v>
      </c>
      <c r="E16" s="12">
        <v>2767.4770000000008</v>
      </c>
      <c r="F16" s="8" t="s">
        <v>411</v>
      </c>
    </row>
    <row r="17" spans="1:6" x14ac:dyDescent="0.25">
      <c r="A17" s="9" t="s">
        <v>45</v>
      </c>
      <c r="B17" s="10">
        <v>1314357</v>
      </c>
      <c r="C17" s="12">
        <v>25399.603999999999</v>
      </c>
      <c r="D17" s="8" t="s">
        <v>410</v>
      </c>
      <c r="E17" s="12">
        <v>2047.0369999999998</v>
      </c>
      <c r="F17" s="8" t="s">
        <v>412</v>
      </c>
    </row>
    <row r="18" spans="1:6" x14ac:dyDescent="0.25">
      <c r="A18" s="9" t="s">
        <v>31</v>
      </c>
      <c r="B18" s="10">
        <v>2077662</v>
      </c>
      <c r="C18" s="12">
        <v>34982.453999999998</v>
      </c>
      <c r="D18" s="8" t="s">
        <v>413</v>
      </c>
      <c r="E18" s="12">
        <v>2146.8739999999998</v>
      </c>
      <c r="F18" s="8" t="s">
        <v>416</v>
      </c>
    </row>
    <row r="19" spans="1:6" x14ac:dyDescent="0.25">
      <c r="A19" s="9" t="s">
        <v>22</v>
      </c>
      <c r="B19" s="10">
        <v>3903377</v>
      </c>
      <c r="C19" s="12">
        <v>33474.016000000003</v>
      </c>
      <c r="D19" s="8" t="s">
        <v>416</v>
      </c>
      <c r="E19" s="12">
        <v>2171.8040000000001</v>
      </c>
      <c r="F19" s="8" t="s">
        <v>413</v>
      </c>
    </row>
    <row r="20" spans="1:6" x14ac:dyDescent="0.25">
      <c r="A20" s="9" t="s">
        <v>46</v>
      </c>
      <c r="B20" s="10">
        <v>1308913</v>
      </c>
      <c r="C20" s="12">
        <v>25043.275000000005</v>
      </c>
      <c r="D20" s="8" t="s">
        <v>428</v>
      </c>
      <c r="E20" s="12">
        <v>1873.5430000000001</v>
      </c>
      <c r="F20" s="8" t="s">
        <v>396</v>
      </c>
    </row>
    <row r="21" spans="1:6" x14ac:dyDescent="0.25">
      <c r="A21" s="9" t="s">
        <v>38</v>
      </c>
      <c r="B21" s="10">
        <v>1538312</v>
      </c>
      <c r="C21" s="12">
        <v>26885.471000000001</v>
      </c>
      <c r="D21" s="8" t="s">
        <v>399</v>
      </c>
      <c r="E21" s="12">
        <v>1936.721</v>
      </c>
      <c r="F21" s="8" t="s">
        <v>399</v>
      </c>
    </row>
    <row r="22" spans="1:6" x14ac:dyDescent="0.25">
      <c r="A22" s="9" t="s">
        <v>35</v>
      </c>
      <c r="B22" s="10">
        <v>1786647</v>
      </c>
      <c r="C22" s="12">
        <v>26519.211999999996</v>
      </c>
      <c r="D22" s="8" t="s">
        <v>396</v>
      </c>
      <c r="E22" s="12">
        <v>1988.9060000000002</v>
      </c>
      <c r="F22" s="8" t="s">
        <v>400</v>
      </c>
    </row>
    <row r="23" spans="1:6" x14ac:dyDescent="0.25">
      <c r="A23" s="9" t="s">
        <v>44</v>
      </c>
      <c r="B23" s="10">
        <v>1327554</v>
      </c>
      <c r="C23" s="12">
        <v>30552.452000000001</v>
      </c>
      <c r="D23" s="8" t="s">
        <v>421</v>
      </c>
      <c r="E23" s="12">
        <v>2009.4870000000001</v>
      </c>
      <c r="F23" s="8" t="s">
        <v>421</v>
      </c>
    </row>
    <row r="24" spans="1:6" x14ac:dyDescent="0.25">
      <c r="A24" s="9" t="s">
        <v>42</v>
      </c>
      <c r="B24" s="10">
        <v>1393498</v>
      </c>
      <c r="C24" s="12">
        <v>20282.512999999999</v>
      </c>
      <c r="D24" s="8" t="s">
        <v>415</v>
      </c>
      <c r="E24" s="12">
        <v>1365.654</v>
      </c>
      <c r="F24" s="8" t="s">
        <v>414</v>
      </c>
    </row>
    <row r="25" spans="1:6" x14ac:dyDescent="0.25">
      <c r="A25" s="9" t="s">
        <v>54</v>
      </c>
      <c r="B25" s="10">
        <v>901920</v>
      </c>
      <c r="C25" s="12">
        <v>19785.213</v>
      </c>
      <c r="D25" s="8" t="s">
        <v>414</v>
      </c>
      <c r="E25" s="12">
        <v>1458.4969999999998</v>
      </c>
      <c r="F25" s="8" t="s">
        <v>415</v>
      </c>
    </row>
    <row r="26" spans="1:6" x14ac:dyDescent="0.25">
      <c r="A26" s="9" t="s">
        <v>56</v>
      </c>
      <c r="B26" s="10">
        <v>887650</v>
      </c>
      <c r="C26" s="12">
        <v>33075.406000000003</v>
      </c>
      <c r="D26" s="8" t="s">
        <v>412</v>
      </c>
      <c r="E26" s="12">
        <v>1672.7139999999999</v>
      </c>
      <c r="F26" s="8" t="s">
        <v>428</v>
      </c>
    </row>
    <row r="27" spans="1:6" x14ac:dyDescent="0.25">
      <c r="A27" s="9" t="s">
        <v>52</v>
      </c>
      <c r="B27" s="10">
        <v>976703</v>
      </c>
      <c r="C27" s="12">
        <v>12907.6</v>
      </c>
      <c r="D27" s="8" t="s">
        <v>409</v>
      </c>
      <c r="E27" s="12">
        <v>964.03800000000001</v>
      </c>
      <c r="F27" s="8" t="s">
        <v>438</v>
      </c>
    </row>
    <row r="28" spans="1:6" x14ac:dyDescent="0.25">
      <c r="A28" s="9" t="s">
        <v>40</v>
      </c>
      <c r="B28" s="10">
        <v>1503262</v>
      </c>
      <c r="C28" s="12">
        <v>17571.422999999999</v>
      </c>
      <c r="D28" s="8" t="s">
        <v>426</v>
      </c>
      <c r="E28" s="12">
        <v>1249.4390000000001</v>
      </c>
      <c r="F28" s="8" t="s">
        <v>432</v>
      </c>
    </row>
    <row r="29" spans="1:6" x14ac:dyDescent="0.25">
      <c r="A29" s="9" t="s">
        <v>33</v>
      </c>
      <c r="B29" s="10">
        <v>2062339</v>
      </c>
      <c r="C29" s="12">
        <v>21973.047999999999</v>
      </c>
      <c r="D29" s="8" t="s">
        <v>424</v>
      </c>
      <c r="E29" s="12">
        <v>1472.3590000000002</v>
      </c>
      <c r="F29" s="8" t="s">
        <v>424</v>
      </c>
    </row>
    <row r="30" spans="1:6" x14ac:dyDescent="0.25">
      <c r="A30" s="9" t="s">
        <v>61</v>
      </c>
      <c r="B30" s="10">
        <v>758927</v>
      </c>
      <c r="C30" s="12">
        <v>17374.077000000001</v>
      </c>
      <c r="D30" s="8" t="s">
        <v>422</v>
      </c>
      <c r="E30" s="12">
        <v>1081.328</v>
      </c>
      <c r="F30" s="8" t="s">
        <v>425</v>
      </c>
    </row>
    <row r="31" spans="1:6" x14ac:dyDescent="0.25">
      <c r="A31" s="9" t="s">
        <v>49</v>
      </c>
      <c r="B31" s="10">
        <v>1157431</v>
      </c>
      <c r="C31" s="12">
        <v>22840.981</v>
      </c>
      <c r="D31" s="8" t="s">
        <v>407</v>
      </c>
      <c r="E31" s="12">
        <v>1515.9349999999999</v>
      </c>
      <c r="F31" s="8" t="s">
        <v>407</v>
      </c>
    </row>
    <row r="32" spans="1:6" x14ac:dyDescent="0.25">
      <c r="A32" s="9" t="s">
        <v>39</v>
      </c>
      <c r="B32" s="10">
        <v>1506816</v>
      </c>
      <c r="C32" s="12">
        <v>23259.298000000003</v>
      </c>
      <c r="D32" s="8" t="s">
        <v>423</v>
      </c>
      <c r="E32" s="12">
        <v>1562.9780000000001</v>
      </c>
      <c r="F32" s="8" t="s">
        <v>423</v>
      </c>
    </row>
    <row r="33" spans="1:6" x14ac:dyDescent="0.25">
      <c r="A33" s="9" t="s">
        <v>64</v>
      </c>
      <c r="B33" s="10">
        <v>720425</v>
      </c>
      <c r="C33" s="12">
        <v>10969.764999999999</v>
      </c>
      <c r="D33" s="8" t="s">
        <v>439</v>
      </c>
      <c r="E33" s="12">
        <v>846.154</v>
      </c>
      <c r="F33" s="8" t="s">
        <v>427</v>
      </c>
    </row>
    <row r="34" spans="1:6" x14ac:dyDescent="0.25">
      <c r="A34" s="9" t="s">
        <v>48</v>
      </c>
      <c r="B34" s="10">
        <v>1174548</v>
      </c>
      <c r="C34" s="12">
        <v>15631.359999999999</v>
      </c>
      <c r="D34" s="8" t="s">
        <v>431</v>
      </c>
      <c r="E34" s="12">
        <v>1133.847</v>
      </c>
      <c r="F34" s="8" t="s">
        <v>422</v>
      </c>
    </row>
    <row r="35" spans="1:6" x14ac:dyDescent="0.25">
      <c r="A35" s="9" t="s">
        <v>51</v>
      </c>
      <c r="B35" s="10">
        <v>1009283</v>
      </c>
      <c r="C35" s="12">
        <v>7056.4840000000004</v>
      </c>
      <c r="D35" s="8" t="s">
        <v>460</v>
      </c>
      <c r="E35" s="12">
        <v>603.27500000000009</v>
      </c>
      <c r="F35" s="8" t="s">
        <v>435</v>
      </c>
    </row>
    <row r="36" spans="1:6" x14ac:dyDescent="0.25">
      <c r="A36" s="9" t="s">
        <v>41</v>
      </c>
      <c r="B36" s="10">
        <v>1394439</v>
      </c>
      <c r="C36" s="12">
        <v>16659.348999999998</v>
      </c>
      <c r="D36" s="8" t="s">
        <v>425</v>
      </c>
      <c r="E36" s="12">
        <v>1158.8999999999999</v>
      </c>
      <c r="F36" s="8" t="s">
        <v>426</v>
      </c>
    </row>
    <row r="37" spans="1:6" x14ac:dyDescent="0.25">
      <c r="A37" s="9" t="s">
        <v>50</v>
      </c>
      <c r="B37" s="10">
        <v>1133193</v>
      </c>
      <c r="C37" s="12">
        <v>11327.91</v>
      </c>
      <c r="D37" s="8" t="s">
        <v>434</v>
      </c>
      <c r="E37" s="12">
        <v>823.87699999999995</v>
      </c>
      <c r="F37" s="8" t="s">
        <v>437</v>
      </c>
    </row>
    <row r="38" spans="1:6" x14ac:dyDescent="0.25">
      <c r="A38" s="9" t="s">
        <v>67</v>
      </c>
      <c r="B38" s="10">
        <v>694396</v>
      </c>
      <c r="C38" s="12">
        <v>6731.84</v>
      </c>
      <c r="D38" s="8" t="s">
        <v>479</v>
      </c>
      <c r="E38" s="12">
        <v>543.94600000000003</v>
      </c>
      <c r="F38" s="8" t="s">
        <v>455</v>
      </c>
    </row>
    <row r="39" spans="1:6" x14ac:dyDescent="0.25">
      <c r="A39" s="9" t="s">
        <v>59</v>
      </c>
      <c r="B39" s="10">
        <v>851535</v>
      </c>
      <c r="C39" s="12">
        <v>17571.712000000003</v>
      </c>
      <c r="D39" s="8" t="s">
        <v>432</v>
      </c>
      <c r="E39" s="12">
        <v>1028.6759999999999</v>
      </c>
      <c r="F39" s="8" t="s">
        <v>431</v>
      </c>
    </row>
    <row r="40" spans="1:6" x14ac:dyDescent="0.25">
      <c r="A40" s="9" t="s">
        <v>43</v>
      </c>
      <c r="B40" s="10">
        <v>1361744</v>
      </c>
      <c r="C40" s="12">
        <v>14462.409</v>
      </c>
      <c r="D40" s="8" t="s">
        <v>438</v>
      </c>
      <c r="E40" s="12">
        <v>953.38300000000015</v>
      </c>
      <c r="F40" s="8" t="s">
        <v>409</v>
      </c>
    </row>
    <row r="41" spans="1:6" x14ac:dyDescent="0.25">
      <c r="A41" s="9" t="s">
        <v>58</v>
      </c>
      <c r="B41" s="10">
        <v>863582</v>
      </c>
      <c r="C41" s="12">
        <v>11779.310999999998</v>
      </c>
      <c r="D41" s="8" t="s">
        <v>427</v>
      </c>
      <c r="E41" s="12">
        <v>863.24</v>
      </c>
      <c r="F41" s="8" t="s">
        <v>408</v>
      </c>
    </row>
    <row r="42" spans="1:6" x14ac:dyDescent="0.25">
      <c r="A42" s="9" t="s">
        <v>76</v>
      </c>
      <c r="B42" s="10">
        <v>558947</v>
      </c>
      <c r="C42" s="12">
        <v>8860.9790000000012</v>
      </c>
      <c r="D42" s="8" t="s">
        <v>435</v>
      </c>
      <c r="E42" s="12">
        <v>718.48199999999997</v>
      </c>
      <c r="F42" s="8" t="s">
        <v>439</v>
      </c>
    </row>
    <row r="43" spans="1:6" x14ac:dyDescent="0.25">
      <c r="A43" s="9" t="s">
        <v>120</v>
      </c>
      <c r="B43" s="10">
        <v>287796</v>
      </c>
      <c r="C43" s="12">
        <v>9766.155999999999</v>
      </c>
      <c r="D43" s="8" t="s">
        <v>448</v>
      </c>
      <c r="E43" s="12">
        <v>576.74199999999996</v>
      </c>
      <c r="F43" s="8" t="s">
        <v>441</v>
      </c>
    </row>
    <row r="44" spans="1:6" x14ac:dyDescent="0.25">
      <c r="A44" s="9" t="s">
        <v>60</v>
      </c>
      <c r="B44" s="10">
        <v>818836</v>
      </c>
      <c r="C44" s="12">
        <v>11336.103999999999</v>
      </c>
      <c r="D44" s="8" t="s">
        <v>437</v>
      </c>
      <c r="E44" s="12">
        <v>699.82199999999989</v>
      </c>
      <c r="F44" s="8" t="s">
        <v>443</v>
      </c>
    </row>
    <row r="45" spans="1:6" x14ac:dyDescent="0.25">
      <c r="A45" s="9" t="s">
        <v>78</v>
      </c>
      <c r="B45" s="10">
        <v>554923</v>
      </c>
      <c r="C45" s="12">
        <v>5810.1790000000001</v>
      </c>
      <c r="D45" s="8" t="s">
        <v>472</v>
      </c>
      <c r="E45" s="12">
        <v>477.12700000000001</v>
      </c>
      <c r="F45" s="8" t="s">
        <v>479</v>
      </c>
    </row>
    <row r="46" spans="1:6" x14ac:dyDescent="0.25">
      <c r="A46" s="9" t="s">
        <v>107</v>
      </c>
      <c r="B46" s="10">
        <v>329533</v>
      </c>
      <c r="C46" s="12">
        <v>6594.9269999999997</v>
      </c>
      <c r="D46" s="8" t="s">
        <v>478</v>
      </c>
      <c r="E46" s="12">
        <v>489.05100000000004</v>
      </c>
      <c r="F46" s="8" t="s">
        <v>456</v>
      </c>
    </row>
    <row r="47" spans="1:6" x14ac:dyDescent="0.25">
      <c r="A47" s="9" t="s">
        <v>93</v>
      </c>
      <c r="B47" s="10">
        <v>402267</v>
      </c>
      <c r="C47" s="12">
        <v>5921.7170000000006</v>
      </c>
      <c r="D47" s="8" t="s">
        <v>418</v>
      </c>
      <c r="E47" s="12">
        <v>473.65</v>
      </c>
      <c r="F47" s="8" t="s">
        <v>450</v>
      </c>
    </row>
    <row r="48" spans="1:6" x14ac:dyDescent="0.25">
      <c r="A48" s="9" t="s">
        <v>68</v>
      </c>
      <c r="B48" s="10">
        <v>674801</v>
      </c>
      <c r="C48" s="12">
        <v>8751.4150000000009</v>
      </c>
      <c r="D48" s="8" t="s">
        <v>436</v>
      </c>
      <c r="E48" s="12">
        <v>651.09900000000005</v>
      </c>
      <c r="F48" s="8" t="s">
        <v>448</v>
      </c>
    </row>
    <row r="49" spans="1:6" x14ac:dyDescent="0.25">
      <c r="A49" s="9" t="s">
        <v>73</v>
      </c>
      <c r="B49" s="10">
        <v>573610</v>
      </c>
      <c r="C49" s="12">
        <v>7033.1219999999994</v>
      </c>
      <c r="D49" s="8" t="s">
        <v>456</v>
      </c>
      <c r="E49" s="12">
        <v>507.00299999999999</v>
      </c>
      <c r="F49" s="8" t="s">
        <v>430</v>
      </c>
    </row>
    <row r="50" spans="1:6" x14ac:dyDescent="0.25">
      <c r="A50" s="9" t="s">
        <v>123</v>
      </c>
      <c r="B50" s="10">
        <v>283904</v>
      </c>
      <c r="C50" s="12">
        <v>4964.7460000000001</v>
      </c>
      <c r="D50" s="8" t="s">
        <v>417</v>
      </c>
      <c r="E50" s="12">
        <v>399.37399999999997</v>
      </c>
      <c r="F50" s="8" t="s">
        <v>472</v>
      </c>
    </row>
    <row r="51" spans="1:6" x14ac:dyDescent="0.25">
      <c r="A51" s="9" t="s">
        <v>71</v>
      </c>
      <c r="B51" s="10">
        <v>598191</v>
      </c>
      <c r="C51" s="12">
        <v>7991.9930000000004</v>
      </c>
      <c r="D51" s="8" t="s">
        <v>441</v>
      </c>
      <c r="E51" s="12">
        <v>505.483</v>
      </c>
      <c r="F51" s="8" t="s">
        <v>460</v>
      </c>
    </row>
    <row r="52" spans="1:6" x14ac:dyDescent="0.25">
      <c r="A52" s="9" t="s">
        <v>143</v>
      </c>
      <c r="B52" s="10">
        <v>224049</v>
      </c>
      <c r="C52" s="12">
        <v>4867.4830000000002</v>
      </c>
      <c r="D52" s="8" t="s">
        <v>489</v>
      </c>
      <c r="E52" s="12">
        <v>381.27099999999996</v>
      </c>
      <c r="F52" s="8" t="s">
        <v>481</v>
      </c>
    </row>
    <row r="53" spans="1:6" x14ac:dyDescent="0.25">
      <c r="A53" s="9" t="s">
        <v>105</v>
      </c>
      <c r="B53" s="10">
        <v>334858</v>
      </c>
      <c r="C53" s="12">
        <v>9356.1850000000013</v>
      </c>
      <c r="D53" s="8" t="s">
        <v>433</v>
      </c>
      <c r="E53" s="12">
        <v>617.03099999999995</v>
      </c>
      <c r="F53" s="8" t="s">
        <v>433</v>
      </c>
    </row>
    <row r="54" spans="1:6" x14ac:dyDescent="0.25">
      <c r="A54" s="9" t="s">
        <v>53</v>
      </c>
      <c r="B54" s="10">
        <v>972091</v>
      </c>
      <c r="C54" s="12">
        <v>8525.3979999999992</v>
      </c>
      <c r="D54" s="8" t="s">
        <v>445</v>
      </c>
      <c r="E54" s="12">
        <v>601.226</v>
      </c>
      <c r="F54" s="8" t="s">
        <v>436</v>
      </c>
    </row>
    <row r="55" spans="1:6" x14ac:dyDescent="0.25">
      <c r="A55" s="9" t="s">
        <v>115</v>
      </c>
      <c r="B55" s="10">
        <v>300032</v>
      </c>
      <c r="C55" s="12">
        <v>6213.3389999999999</v>
      </c>
      <c r="D55" s="8" t="s">
        <v>444</v>
      </c>
      <c r="E55" s="12">
        <v>441.334</v>
      </c>
      <c r="F55" s="8" t="s">
        <v>459</v>
      </c>
    </row>
    <row r="56" spans="1:6" x14ac:dyDescent="0.25">
      <c r="A56" s="9" t="s">
        <v>55</v>
      </c>
      <c r="B56" s="10">
        <v>888890</v>
      </c>
      <c r="C56" s="12">
        <v>7111.4709999999986</v>
      </c>
      <c r="D56" s="8" t="s">
        <v>430</v>
      </c>
      <c r="E56" s="12">
        <v>586.98800000000017</v>
      </c>
      <c r="F56" s="8" t="s">
        <v>445</v>
      </c>
    </row>
    <row r="57" spans="1:6" x14ac:dyDescent="0.25">
      <c r="A57" s="9" t="s">
        <v>240</v>
      </c>
      <c r="B57" s="10">
        <v>106482</v>
      </c>
      <c r="C57" s="12">
        <v>1559.7109999999998</v>
      </c>
      <c r="D57" s="8" t="s">
        <v>640</v>
      </c>
      <c r="E57" s="12">
        <v>185.56700000000001</v>
      </c>
      <c r="F57" s="8" t="s">
        <v>561</v>
      </c>
    </row>
    <row r="58" spans="1:6" x14ac:dyDescent="0.25">
      <c r="A58" s="9" t="s">
        <v>57</v>
      </c>
      <c r="B58" s="10">
        <v>882295</v>
      </c>
      <c r="C58" s="12">
        <v>12270.427</v>
      </c>
      <c r="D58" s="8" t="s">
        <v>408</v>
      </c>
      <c r="E58" s="12">
        <v>808.61599999999999</v>
      </c>
      <c r="F58" s="8" t="s">
        <v>434</v>
      </c>
    </row>
    <row r="59" spans="1:6" x14ac:dyDescent="0.25">
      <c r="A59" s="9" t="s">
        <v>62</v>
      </c>
      <c r="B59" s="10">
        <v>749935</v>
      </c>
      <c r="C59" s="12">
        <v>7898.61</v>
      </c>
      <c r="D59" s="8" t="s">
        <v>466</v>
      </c>
      <c r="E59" s="12">
        <v>486.85400000000004</v>
      </c>
      <c r="F59" s="8" t="s">
        <v>473</v>
      </c>
    </row>
    <row r="60" spans="1:6" x14ac:dyDescent="0.25">
      <c r="A60" s="9" t="s">
        <v>66</v>
      </c>
      <c r="B60" s="10">
        <v>703444</v>
      </c>
      <c r="C60" s="12">
        <v>9927.9979999999996</v>
      </c>
      <c r="D60" s="8" t="s">
        <v>442</v>
      </c>
      <c r="E60" s="12">
        <v>657.07299999999998</v>
      </c>
      <c r="F60" s="8" t="s">
        <v>442</v>
      </c>
    </row>
    <row r="61" spans="1:6" x14ac:dyDescent="0.25">
      <c r="A61" s="9" t="s">
        <v>215</v>
      </c>
      <c r="B61" s="10">
        <v>123938</v>
      </c>
      <c r="C61" s="12">
        <v>3080.2890000000002</v>
      </c>
      <c r="D61" s="8" t="s">
        <v>484</v>
      </c>
      <c r="E61" s="12">
        <v>271.50800000000004</v>
      </c>
      <c r="F61" s="8" t="s">
        <v>482</v>
      </c>
    </row>
    <row r="62" spans="1:6" x14ac:dyDescent="0.25">
      <c r="A62" s="9" t="s">
        <v>81</v>
      </c>
      <c r="B62" s="10">
        <v>539080</v>
      </c>
      <c r="C62" s="12">
        <v>7466.6329999999998</v>
      </c>
      <c r="D62" s="8" t="s">
        <v>419</v>
      </c>
      <c r="E62" s="12">
        <v>548.923</v>
      </c>
      <c r="F62" s="8" t="s">
        <v>466</v>
      </c>
    </row>
    <row r="63" spans="1:6" x14ac:dyDescent="0.25">
      <c r="A63" s="9" t="s">
        <v>185</v>
      </c>
      <c r="B63" s="10">
        <v>159508</v>
      </c>
      <c r="C63" s="12">
        <v>3149.373</v>
      </c>
      <c r="D63" s="8" t="s">
        <v>500</v>
      </c>
      <c r="E63" s="12">
        <v>273.41999999999996</v>
      </c>
      <c r="F63" s="8" t="s">
        <v>498</v>
      </c>
    </row>
    <row r="64" spans="1:6" x14ac:dyDescent="0.25">
      <c r="A64" s="9" t="s">
        <v>82</v>
      </c>
      <c r="B64" s="10">
        <v>531314</v>
      </c>
      <c r="C64" s="12">
        <v>5490.2199999999993</v>
      </c>
      <c r="D64" s="8" t="s">
        <v>449</v>
      </c>
      <c r="E64" s="12">
        <v>457.53999999999996</v>
      </c>
      <c r="F64" s="8" t="s">
        <v>429</v>
      </c>
    </row>
    <row r="65" spans="1:6" x14ac:dyDescent="0.25">
      <c r="A65" s="9" t="s">
        <v>113</v>
      </c>
      <c r="B65" s="10">
        <v>303689</v>
      </c>
      <c r="C65" s="12">
        <v>4620.8729999999996</v>
      </c>
      <c r="D65" s="8" t="s">
        <v>480</v>
      </c>
      <c r="E65" s="12">
        <v>351.286</v>
      </c>
      <c r="F65" s="8" t="s">
        <v>465</v>
      </c>
    </row>
    <row r="66" spans="1:6" x14ac:dyDescent="0.25">
      <c r="A66" s="9" t="s">
        <v>47</v>
      </c>
      <c r="B66" s="10">
        <v>1218919</v>
      </c>
      <c r="C66" s="12">
        <v>9690.9230000000007</v>
      </c>
      <c r="D66" s="8" t="s">
        <v>446</v>
      </c>
      <c r="E66" s="12">
        <v>641.5920000000001</v>
      </c>
      <c r="F66" s="8" t="s">
        <v>446</v>
      </c>
    </row>
    <row r="67" spans="1:6" x14ac:dyDescent="0.25">
      <c r="A67" s="9" t="s">
        <v>162</v>
      </c>
      <c r="B67" s="10">
        <v>196263</v>
      </c>
      <c r="C67" s="12">
        <v>3271.8009999999999</v>
      </c>
      <c r="D67" s="8" t="s">
        <v>528</v>
      </c>
      <c r="E67" s="12">
        <v>237.18299999999999</v>
      </c>
      <c r="F67" s="8" t="s">
        <v>496</v>
      </c>
    </row>
    <row r="68" spans="1:6" x14ac:dyDescent="0.25">
      <c r="A68" s="9" t="s">
        <v>80</v>
      </c>
      <c r="B68" s="10">
        <v>541527</v>
      </c>
      <c r="C68" s="12">
        <v>5992.4560000000001</v>
      </c>
      <c r="D68" s="8" t="s">
        <v>459</v>
      </c>
      <c r="E68" s="12">
        <v>595.83300000000008</v>
      </c>
      <c r="F68" s="8" t="s">
        <v>447</v>
      </c>
    </row>
    <row r="69" spans="1:6" x14ac:dyDescent="0.25">
      <c r="A69" s="9" t="s">
        <v>94</v>
      </c>
      <c r="B69" s="10">
        <v>396125</v>
      </c>
      <c r="C69" s="12">
        <v>4027.3240000000001</v>
      </c>
      <c r="D69" s="8" t="s">
        <v>452</v>
      </c>
      <c r="E69" s="12">
        <v>317.99600000000004</v>
      </c>
      <c r="F69" s="8" t="s">
        <v>458</v>
      </c>
    </row>
    <row r="70" spans="1:6" x14ac:dyDescent="0.25">
      <c r="A70" s="9" t="s">
        <v>84</v>
      </c>
      <c r="B70" s="10">
        <v>503008</v>
      </c>
      <c r="C70" s="12">
        <v>4677.8230000000003</v>
      </c>
      <c r="D70" s="8" t="s">
        <v>474</v>
      </c>
      <c r="E70" s="12">
        <v>328.09</v>
      </c>
      <c r="F70" s="8" t="s">
        <v>417</v>
      </c>
    </row>
    <row r="71" spans="1:6" x14ac:dyDescent="0.25">
      <c r="A71" s="9" t="s">
        <v>299</v>
      </c>
      <c r="B71" s="10">
        <v>71301</v>
      </c>
      <c r="C71" s="12">
        <v>1772.4840000000002</v>
      </c>
      <c r="D71" s="8" t="s">
        <v>600</v>
      </c>
      <c r="E71" s="12">
        <v>125.98099999999999</v>
      </c>
      <c r="F71" s="8" t="s">
        <v>589</v>
      </c>
    </row>
    <row r="72" spans="1:6" x14ac:dyDescent="0.25">
      <c r="A72" s="9" t="s">
        <v>279</v>
      </c>
      <c r="B72" s="10">
        <v>85247</v>
      </c>
      <c r="C72" s="12">
        <v>2030.7040000000002</v>
      </c>
      <c r="D72" s="8" t="s">
        <v>644</v>
      </c>
      <c r="E72" s="12">
        <v>180.30600000000001</v>
      </c>
      <c r="F72" s="8" t="s">
        <v>527</v>
      </c>
    </row>
    <row r="73" spans="1:6" x14ac:dyDescent="0.25">
      <c r="A73" s="9" t="s">
        <v>74</v>
      </c>
      <c r="B73" s="10">
        <v>570215</v>
      </c>
      <c r="C73" s="12">
        <v>6222.3940000000002</v>
      </c>
      <c r="D73" s="8" t="s">
        <v>429</v>
      </c>
      <c r="E73" s="12">
        <v>449.98700000000002</v>
      </c>
      <c r="F73" s="8" t="s">
        <v>454</v>
      </c>
    </row>
    <row r="74" spans="1:6" x14ac:dyDescent="0.25">
      <c r="A74" s="9" t="s">
        <v>79</v>
      </c>
      <c r="B74" s="10">
        <v>552624</v>
      </c>
      <c r="C74" s="12">
        <v>6904.4380000000001</v>
      </c>
      <c r="D74" s="8" t="s">
        <v>473</v>
      </c>
      <c r="E74" s="12">
        <v>522.82500000000005</v>
      </c>
      <c r="F74" s="8" t="s">
        <v>419</v>
      </c>
    </row>
    <row r="75" spans="1:6" x14ac:dyDescent="0.25">
      <c r="A75" s="9" t="s">
        <v>136</v>
      </c>
      <c r="B75" s="10">
        <v>250994</v>
      </c>
      <c r="C75" s="12">
        <v>3306.8320000000003</v>
      </c>
      <c r="D75" s="8" t="s">
        <v>492</v>
      </c>
      <c r="E75" s="12">
        <v>250.965</v>
      </c>
      <c r="F75" s="8" t="s">
        <v>488</v>
      </c>
    </row>
    <row r="76" spans="1:6" x14ac:dyDescent="0.25">
      <c r="A76" s="9" t="s">
        <v>188</v>
      </c>
      <c r="B76" s="10">
        <v>157348</v>
      </c>
      <c r="C76" s="12">
        <v>3789.9260000000004</v>
      </c>
      <c r="D76" s="8" t="s">
        <v>493</v>
      </c>
      <c r="E76" s="12">
        <v>267.99</v>
      </c>
      <c r="F76" s="8" t="s">
        <v>515</v>
      </c>
    </row>
    <row r="77" spans="1:6" x14ac:dyDescent="0.25">
      <c r="A77" s="9" t="s">
        <v>72</v>
      </c>
      <c r="B77" s="10">
        <v>576408</v>
      </c>
      <c r="C77" s="12">
        <v>6138.2950000000001</v>
      </c>
      <c r="D77" s="8" t="s">
        <v>454</v>
      </c>
      <c r="E77" s="12">
        <v>356.86500000000001</v>
      </c>
      <c r="F77" s="8" t="s">
        <v>449</v>
      </c>
    </row>
    <row r="78" spans="1:6" x14ac:dyDescent="0.25">
      <c r="A78" s="9" t="s">
        <v>280</v>
      </c>
      <c r="B78" s="10">
        <v>84324</v>
      </c>
      <c r="C78" s="12">
        <v>3237.261</v>
      </c>
      <c r="D78" s="8" t="s">
        <v>504</v>
      </c>
      <c r="E78" s="12">
        <v>208.34399999999999</v>
      </c>
      <c r="F78" s="8" t="s">
        <v>463</v>
      </c>
    </row>
    <row r="79" spans="1:6" x14ac:dyDescent="0.25">
      <c r="A79" s="9" t="s">
        <v>98</v>
      </c>
      <c r="B79" s="10">
        <v>365096</v>
      </c>
      <c r="C79" s="12">
        <v>8615.5590000000011</v>
      </c>
      <c r="D79" s="8" t="s">
        <v>447</v>
      </c>
      <c r="E79" s="12">
        <v>452.60599999999999</v>
      </c>
      <c r="F79" s="8" t="s">
        <v>444</v>
      </c>
    </row>
    <row r="80" spans="1:6" x14ac:dyDescent="0.25">
      <c r="A80" s="9" t="s">
        <v>111</v>
      </c>
      <c r="B80" s="10">
        <v>313392</v>
      </c>
      <c r="C80" s="12">
        <v>4765.1409999999996</v>
      </c>
      <c r="D80" s="8" t="s">
        <v>512</v>
      </c>
      <c r="E80" s="12">
        <v>296.35500000000002</v>
      </c>
      <c r="F80" s="8" t="s">
        <v>480</v>
      </c>
    </row>
    <row r="81" spans="1:6" x14ac:dyDescent="0.25">
      <c r="A81" s="9" t="s">
        <v>192</v>
      </c>
      <c r="B81" s="10">
        <v>153851</v>
      </c>
      <c r="C81" s="12">
        <v>10146.752</v>
      </c>
      <c r="D81" s="8" t="s">
        <v>443</v>
      </c>
      <c r="E81" s="12">
        <v>423.36700000000002</v>
      </c>
      <c r="F81" s="8" t="s">
        <v>453</v>
      </c>
    </row>
    <row r="82" spans="1:6" x14ac:dyDescent="0.25">
      <c r="A82" s="9" t="s">
        <v>118</v>
      </c>
      <c r="B82" s="10">
        <v>293925</v>
      </c>
      <c r="C82" s="12">
        <v>4173.7429999999995</v>
      </c>
      <c r="D82" s="8" t="s">
        <v>498</v>
      </c>
      <c r="E82" s="12">
        <v>274.68700000000001</v>
      </c>
      <c r="F82" s="8" t="s">
        <v>464</v>
      </c>
    </row>
    <row r="83" spans="1:6" x14ac:dyDescent="0.25">
      <c r="A83" s="9" t="s">
        <v>152</v>
      </c>
      <c r="B83" s="10">
        <v>207229</v>
      </c>
      <c r="C83" s="12">
        <v>5662.915</v>
      </c>
      <c r="D83" s="8" t="s">
        <v>481</v>
      </c>
      <c r="E83" s="12">
        <v>379.62199999999996</v>
      </c>
      <c r="F83" s="8" t="s">
        <v>420</v>
      </c>
    </row>
    <row r="84" spans="1:6" x14ac:dyDescent="0.25">
      <c r="A84" s="9" t="s">
        <v>198</v>
      </c>
      <c r="B84" s="10">
        <v>143826</v>
      </c>
      <c r="C84" s="12">
        <v>6617.7619999999997</v>
      </c>
      <c r="D84" s="8" t="s">
        <v>450</v>
      </c>
      <c r="E84" s="12">
        <v>342.33699999999999</v>
      </c>
      <c r="F84" s="8" t="s">
        <v>467</v>
      </c>
    </row>
    <row r="85" spans="1:6" x14ac:dyDescent="0.25">
      <c r="A85" s="9" t="s">
        <v>97</v>
      </c>
      <c r="B85" s="10">
        <v>370505</v>
      </c>
      <c r="C85" s="12">
        <v>5579.058</v>
      </c>
      <c r="D85" s="8" t="s">
        <v>420</v>
      </c>
      <c r="E85" s="12">
        <v>301.065</v>
      </c>
      <c r="F85" s="8" t="s">
        <v>513</v>
      </c>
    </row>
    <row r="86" spans="1:6" x14ac:dyDescent="0.25">
      <c r="A86" s="9" t="s">
        <v>131</v>
      </c>
      <c r="B86" s="10">
        <v>267884</v>
      </c>
      <c r="C86" s="12">
        <v>7751.5129999999999</v>
      </c>
      <c r="D86" s="8" t="s">
        <v>455</v>
      </c>
      <c r="E86" s="12">
        <v>459.36199999999997</v>
      </c>
      <c r="F86" s="8" t="s">
        <v>478</v>
      </c>
    </row>
    <row r="87" spans="1:6" x14ac:dyDescent="0.25">
      <c r="A87" s="9" t="s">
        <v>366</v>
      </c>
      <c r="B87" s="10">
        <v>50726</v>
      </c>
      <c r="C87" s="12">
        <v>1124.4010000000001</v>
      </c>
      <c r="D87" s="8" t="s">
        <v>665</v>
      </c>
      <c r="E87" s="12">
        <v>106.59599999999999</v>
      </c>
      <c r="F87" s="8" t="s">
        <v>637</v>
      </c>
    </row>
    <row r="88" spans="1:6" x14ac:dyDescent="0.25">
      <c r="A88" s="9" t="s">
        <v>212</v>
      </c>
      <c r="B88" s="10">
        <v>125738</v>
      </c>
      <c r="C88" s="12">
        <v>1591.587</v>
      </c>
      <c r="D88" s="8" t="s">
        <v>571</v>
      </c>
      <c r="E88" s="12">
        <v>140.04499999999999</v>
      </c>
      <c r="F88" s="8" t="s">
        <v>555</v>
      </c>
    </row>
    <row r="89" spans="1:6" x14ac:dyDescent="0.25">
      <c r="A89" s="9" t="s">
        <v>142</v>
      </c>
      <c r="B89" s="10">
        <v>225744</v>
      </c>
      <c r="C89" s="12">
        <v>4607.9639999999999</v>
      </c>
      <c r="D89" s="8" t="s">
        <v>523</v>
      </c>
      <c r="E89" s="12">
        <v>273.66800000000001</v>
      </c>
      <c r="F89" s="8" t="s">
        <v>487</v>
      </c>
    </row>
    <row r="90" spans="1:6" x14ac:dyDescent="0.25">
      <c r="A90" s="9" t="s">
        <v>103</v>
      </c>
      <c r="B90" s="10">
        <v>337591</v>
      </c>
      <c r="C90" s="12">
        <v>3969.0439999999999</v>
      </c>
      <c r="D90" s="8" t="s">
        <v>515</v>
      </c>
      <c r="E90" s="12">
        <v>258.64000000000004</v>
      </c>
      <c r="F90" s="8" t="s">
        <v>532</v>
      </c>
    </row>
    <row r="91" spans="1:6" x14ac:dyDescent="0.25">
      <c r="A91" s="9" t="s">
        <v>174</v>
      </c>
      <c r="B91" s="10">
        <v>178369</v>
      </c>
      <c r="C91" s="12">
        <v>4957.6760000000004</v>
      </c>
      <c r="D91" s="8" t="s">
        <v>458</v>
      </c>
      <c r="E91" s="12">
        <v>254.416</v>
      </c>
      <c r="F91" s="8" t="s">
        <v>476</v>
      </c>
    </row>
    <row r="92" spans="1:6" x14ac:dyDescent="0.25">
      <c r="A92" s="9" t="s">
        <v>213</v>
      </c>
      <c r="B92" s="10">
        <v>125503</v>
      </c>
      <c r="C92" s="12">
        <v>4627.4459999999999</v>
      </c>
      <c r="D92" s="8" t="s">
        <v>513</v>
      </c>
      <c r="E92" s="12">
        <v>283.54599999999999</v>
      </c>
      <c r="F92" s="8" t="s">
        <v>505</v>
      </c>
    </row>
    <row r="93" spans="1:6" x14ac:dyDescent="0.25">
      <c r="A93" s="9" t="s">
        <v>155</v>
      </c>
      <c r="B93" s="10">
        <v>204260</v>
      </c>
      <c r="C93" s="12">
        <v>2409.1509999999998</v>
      </c>
      <c r="D93" s="8" t="s">
        <v>516</v>
      </c>
      <c r="E93" s="12">
        <v>215.11699999999999</v>
      </c>
      <c r="F93" s="8" t="s">
        <v>504</v>
      </c>
    </row>
    <row r="94" spans="1:6" x14ac:dyDescent="0.25">
      <c r="A94" s="9" t="s">
        <v>122</v>
      </c>
      <c r="B94" s="10">
        <v>285408</v>
      </c>
      <c r="C94" s="12">
        <v>3569.6610000000001</v>
      </c>
      <c r="D94" s="8" t="s">
        <v>496</v>
      </c>
      <c r="E94" s="12">
        <v>240.80599999999998</v>
      </c>
      <c r="F94" s="8" t="s">
        <v>497</v>
      </c>
    </row>
    <row r="95" spans="1:6" x14ac:dyDescent="0.25">
      <c r="A95" s="9" t="s">
        <v>75</v>
      </c>
      <c r="B95" s="10">
        <v>559229</v>
      </c>
      <c r="C95" s="12">
        <v>5969.0950000000003</v>
      </c>
      <c r="D95" s="8" t="s">
        <v>453</v>
      </c>
      <c r="E95" s="12">
        <v>409.31600000000003</v>
      </c>
      <c r="F95" s="8" t="s">
        <v>418</v>
      </c>
    </row>
    <row r="96" spans="1:6" x14ac:dyDescent="0.25">
      <c r="A96" s="9" t="s">
        <v>129</v>
      </c>
      <c r="B96" s="10">
        <v>270626</v>
      </c>
      <c r="C96" s="12">
        <v>3562.6090000000004</v>
      </c>
      <c r="D96" s="8" t="s">
        <v>501</v>
      </c>
      <c r="E96" s="12">
        <v>259.99400000000003</v>
      </c>
      <c r="F96" s="8" t="s">
        <v>493</v>
      </c>
    </row>
    <row r="97" spans="1:6" x14ac:dyDescent="0.25">
      <c r="A97" s="9" t="s">
        <v>181</v>
      </c>
      <c r="B97" s="10">
        <v>170481</v>
      </c>
      <c r="C97" s="12">
        <v>3569.7939999999999</v>
      </c>
      <c r="D97" s="8" t="s">
        <v>497</v>
      </c>
      <c r="E97" s="12">
        <v>203.94499999999999</v>
      </c>
      <c r="F97" s="8" t="s">
        <v>484</v>
      </c>
    </row>
    <row r="98" spans="1:6" x14ac:dyDescent="0.25">
      <c r="A98" s="9" t="s">
        <v>70</v>
      </c>
      <c r="B98" s="10">
        <v>626623</v>
      </c>
      <c r="C98" s="12">
        <v>4596.5430000000006</v>
      </c>
      <c r="D98" s="8" t="s">
        <v>505</v>
      </c>
      <c r="E98" s="12">
        <v>331.22799999999995</v>
      </c>
      <c r="F98" s="8" t="s">
        <v>510</v>
      </c>
    </row>
    <row r="99" spans="1:6" x14ac:dyDescent="0.25">
      <c r="A99" s="9" t="s">
        <v>88</v>
      </c>
      <c r="B99" s="10">
        <v>423410</v>
      </c>
      <c r="C99" s="12">
        <v>3739.076</v>
      </c>
      <c r="D99" s="8" t="s">
        <v>476</v>
      </c>
      <c r="E99" s="12">
        <v>276.49099999999999</v>
      </c>
      <c r="F99" s="8" t="s">
        <v>477</v>
      </c>
    </row>
    <row r="100" spans="1:6" x14ac:dyDescent="0.25">
      <c r="A100" s="9" t="s">
        <v>177</v>
      </c>
      <c r="B100" s="10">
        <v>175586</v>
      </c>
      <c r="C100" s="12">
        <v>1895.6000000000001</v>
      </c>
      <c r="D100" s="8" t="s">
        <v>633</v>
      </c>
      <c r="E100" s="12">
        <v>176.47899999999998</v>
      </c>
      <c r="F100" s="8" t="s">
        <v>491</v>
      </c>
    </row>
    <row r="101" spans="1:6" x14ac:dyDescent="0.25">
      <c r="A101" s="9" t="s">
        <v>85</v>
      </c>
      <c r="B101" s="10">
        <v>479019</v>
      </c>
      <c r="C101" s="12">
        <v>2849.7929999999997</v>
      </c>
      <c r="D101" s="8" t="s">
        <v>509</v>
      </c>
      <c r="E101" s="12">
        <v>198.51500000000001</v>
      </c>
      <c r="F101" s="8" t="s">
        <v>518</v>
      </c>
    </row>
    <row r="102" spans="1:6" x14ac:dyDescent="0.25">
      <c r="A102" s="9" t="s">
        <v>151</v>
      </c>
      <c r="B102" s="10">
        <v>208886</v>
      </c>
      <c r="C102" s="12">
        <v>3111.16</v>
      </c>
      <c r="D102" s="8" t="s">
        <v>522</v>
      </c>
      <c r="E102" s="12">
        <v>254.60300000000001</v>
      </c>
      <c r="F102" s="8" t="s">
        <v>471</v>
      </c>
    </row>
    <row r="103" spans="1:6" x14ac:dyDescent="0.25">
      <c r="A103" s="9" t="s">
        <v>91</v>
      </c>
      <c r="B103" s="10">
        <v>419830</v>
      </c>
      <c r="C103" s="12">
        <v>4245.1620000000003</v>
      </c>
      <c r="D103" s="8" t="s">
        <v>487</v>
      </c>
      <c r="E103" s="12">
        <v>314.35500000000002</v>
      </c>
      <c r="F103" s="8" t="s">
        <v>490</v>
      </c>
    </row>
    <row r="104" spans="1:6" x14ac:dyDescent="0.25">
      <c r="A104" s="9" t="s">
        <v>135</v>
      </c>
      <c r="B104" s="10">
        <v>254856</v>
      </c>
      <c r="C104" s="12">
        <v>2998.1639999999998</v>
      </c>
      <c r="D104" s="8" t="s">
        <v>461</v>
      </c>
      <c r="E104" s="12">
        <v>234.089</v>
      </c>
      <c r="F104" s="8" t="s">
        <v>501</v>
      </c>
    </row>
    <row r="105" spans="1:6" x14ac:dyDescent="0.25">
      <c r="A105" s="9" t="s">
        <v>96</v>
      </c>
      <c r="B105" s="10">
        <v>385237</v>
      </c>
      <c r="C105" s="12">
        <v>2247.4349999999999</v>
      </c>
      <c r="D105" s="8" t="s">
        <v>547</v>
      </c>
      <c r="E105" s="12">
        <v>169.39299999999997</v>
      </c>
      <c r="F105" s="8" t="s">
        <v>514</v>
      </c>
    </row>
    <row r="106" spans="1:6" x14ac:dyDescent="0.25">
      <c r="A106" s="9" t="s">
        <v>112</v>
      </c>
      <c r="B106" s="10">
        <v>310945</v>
      </c>
      <c r="C106" s="12">
        <v>2353.3200000000002</v>
      </c>
      <c r="D106" s="8" t="s">
        <v>514</v>
      </c>
      <c r="E106" s="12">
        <v>180.90600000000001</v>
      </c>
      <c r="F106" s="8" t="s">
        <v>605</v>
      </c>
    </row>
    <row r="107" spans="1:6" x14ac:dyDescent="0.25">
      <c r="A107" s="9" t="s">
        <v>86</v>
      </c>
      <c r="B107" s="10">
        <v>466122</v>
      </c>
      <c r="C107" s="12">
        <v>5267.5379999999996</v>
      </c>
      <c r="D107" s="8" t="s">
        <v>467</v>
      </c>
      <c r="E107" s="12">
        <v>308.16999999999996</v>
      </c>
      <c r="F107" s="8" t="s">
        <v>474</v>
      </c>
    </row>
    <row r="108" spans="1:6" x14ac:dyDescent="0.25">
      <c r="A108" s="9" t="s">
        <v>134</v>
      </c>
      <c r="B108" s="10">
        <v>255353</v>
      </c>
      <c r="C108" s="12">
        <v>5076.0039999999999</v>
      </c>
      <c r="D108" s="8" t="s">
        <v>510</v>
      </c>
      <c r="E108" s="12">
        <v>310.65899999999999</v>
      </c>
      <c r="F108" s="8" t="s">
        <v>512</v>
      </c>
    </row>
    <row r="109" spans="1:6" x14ac:dyDescent="0.25">
      <c r="A109" s="9" t="s">
        <v>314</v>
      </c>
      <c r="B109" s="10">
        <v>66022</v>
      </c>
      <c r="C109" s="12">
        <v>718.70100000000002</v>
      </c>
      <c r="D109" s="8" t="s">
        <v>597</v>
      </c>
      <c r="E109" s="12">
        <v>69.912999999999997</v>
      </c>
      <c r="F109" s="8" t="s">
        <v>457</v>
      </c>
    </row>
    <row r="110" spans="1:6" x14ac:dyDescent="0.25">
      <c r="A110" s="9" t="s">
        <v>353</v>
      </c>
      <c r="B110" s="10">
        <v>53528</v>
      </c>
      <c r="C110" s="12">
        <v>2119.2999999999997</v>
      </c>
      <c r="D110" s="8" t="s">
        <v>560</v>
      </c>
      <c r="E110" s="12">
        <v>135.72399999999999</v>
      </c>
      <c r="F110" s="8" t="s">
        <v>533</v>
      </c>
    </row>
    <row r="111" spans="1:6" x14ac:dyDescent="0.25">
      <c r="A111" s="9" t="s">
        <v>87</v>
      </c>
      <c r="B111" s="10">
        <v>429882</v>
      </c>
      <c r="C111" s="12">
        <v>2834.915</v>
      </c>
      <c r="D111" s="8" t="s">
        <v>462</v>
      </c>
      <c r="E111" s="12">
        <v>222.28599999999997</v>
      </c>
      <c r="F111" s="8" t="s">
        <v>492</v>
      </c>
    </row>
    <row r="112" spans="1:6" x14ac:dyDescent="0.25">
      <c r="A112" s="9" t="s">
        <v>163</v>
      </c>
      <c r="B112" s="10">
        <v>194804</v>
      </c>
      <c r="C112" s="12">
        <v>3045.181</v>
      </c>
      <c r="D112" s="8" t="s">
        <v>508</v>
      </c>
      <c r="E112" s="12">
        <v>251.995</v>
      </c>
      <c r="F112" s="8" t="s">
        <v>519</v>
      </c>
    </row>
    <row r="113" spans="1:6" x14ac:dyDescent="0.25">
      <c r="A113" s="9" t="s">
        <v>225</v>
      </c>
      <c r="B113" s="10">
        <v>118265</v>
      </c>
      <c r="C113" s="12">
        <v>1949.575</v>
      </c>
      <c r="D113" s="8" t="s">
        <v>552</v>
      </c>
      <c r="E113" s="12">
        <v>148.97300000000001</v>
      </c>
      <c r="F113" s="8" t="s">
        <v>483</v>
      </c>
    </row>
    <row r="114" spans="1:6" x14ac:dyDescent="0.25">
      <c r="A114" s="9" t="s">
        <v>187</v>
      </c>
      <c r="B114" s="10">
        <v>158884</v>
      </c>
      <c r="C114" s="12">
        <v>2688.7599999999998</v>
      </c>
      <c r="D114" s="8" t="s">
        <v>561</v>
      </c>
      <c r="E114" s="12">
        <v>186.19400000000002</v>
      </c>
      <c r="F114" s="8" t="s">
        <v>494</v>
      </c>
    </row>
    <row r="115" spans="1:6" x14ac:dyDescent="0.25">
      <c r="A115" s="9" t="s">
        <v>106</v>
      </c>
      <c r="B115" s="10">
        <v>329757</v>
      </c>
      <c r="C115" s="12">
        <v>4249.46</v>
      </c>
      <c r="D115" s="8" t="s">
        <v>464</v>
      </c>
      <c r="E115" s="12">
        <v>257.58299999999997</v>
      </c>
      <c r="F115" s="8" t="s">
        <v>485</v>
      </c>
    </row>
    <row r="116" spans="1:6" x14ac:dyDescent="0.25">
      <c r="A116" s="9" t="s">
        <v>102</v>
      </c>
      <c r="B116" s="10">
        <v>343509</v>
      </c>
      <c r="C116" s="12">
        <v>2502.7370000000001</v>
      </c>
      <c r="D116" s="8" t="s">
        <v>491</v>
      </c>
      <c r="E116" s="12">
        <v>191.09299999999999</v>
      </c>
      <c r="F116" s="8" t="s">
        <v>462</v>
      </c>
    </row>
    <row r="117" spans="1:6" x14ac:dyDescent="0.25">
      <c r="A117" s="9" t="s">
        <v>140</v>
      </c>
      <c r="B117" s="10">
        <v>240264</v>
      </c>
      <c r="C117" s="12">
        <v>2510.1889999999999</v>
      </c>
      <c r="D117" s="8" t="s">
        <v>537</v>
      </c>
      <c r="E117" s="12">
        <v>205.34300000000002</v>
      </c>
      <c r="F117" s="8" t="s">
        <v>486</v>
      </c>
    </row>
    <row r="118" spans="1:6" x14ac:dyDescent="0.25">
      <c r="A118" s="9" t="s">
        <v>126</v>
      </c>
      <c r="B118" s="10">
        <v>275213</v>
      </c>
      <c r="C118" s="12">
        <v>2687.2109999999998</v>
      </c>
      <c r="D118" s="8" t="s">
        <v>605</v>
      </c>
      <c r="E118" s="12">
        <v>179.89000000000001</v>
      </c>
      <c r="F118" s="8" t="s">
        <v>583</v>
      </c>
    </row>
    <row r="119" spans="1:6" x14ac:dyDescent="0.25">
      <c r="A119" s="9" t="s">
        <v>117</v>
      </c>
      <c r="B119" s="10">
        <v>299290</v>
      </c>
      <c r="C119" s="12">
        <v>2088.1109999999999</v>
      </c>
      <c r="D119" s="8" t="s">
        <v>555</v>
      </c>
      <c r="E119" s="12">
        <v>176.911</v>
      </c>
      <c r="F119" s="8" t="s">
        <v>537</v>
      </c>
    </row>
    <row r="120" spans="1:6" x14ac:dyDescent="0.25">
      <c r="A120" s="9" t="s">
        <v>168</v>
      </c>
      <c r="B120" s="10">
        <v>187961</v>
      </c>
      <c r="C120" s="12">
        <v>2403.4590000000003</v>
      </c>
      <c r="D120" s="8" t="s">
        <v>573</v>
      </c>
      <c r="E120" s="12">
        <v>203.58300000000003</v>
      </c>
      <c r="F120" s="8" t="s">
        <v>508</v>
      </c>
    </row>
    <row r="121" spans="1:6" x14ac:dyDescent="0.25">
      <c r="A121" s="9" t="s">
        <v>133</v>
      </c>
      <c r="B121" s="10">
        <v>263532</v>
      </c>
      <c r="C121" s="12">
        <v>2858.7849999999999</v>
      </c>
      <c r="D121" s="8" t="s">
        <v>544</v>
      </c>
      <c r="E121" s="12">
        <v>170.10900000000001</v>
      </c>
      <c r="F121" s="8" t="s">
        <v>548</v>
      </c>
    </row>
    <row r="122" spans="1:6" x14ac:dyDescent="0.25">
      <c r="A122" s="9" t="s">
        <v>262</v>
      </c>
      <c r="B122" s="10">
        <v>92456</v>
      </c>
      <c r="C122" s="12">
        <v>1132.076</v>
      </c>
      <c r="D122" s="8" t="s">
        <v>567</v>
      </c>
      <c r="E122" s="12">
        <v>106.072</v>
      </c>
      <c r="F122" s="8" t="s">
        <v>601</v>
      </c>
    </row>
    <row r="123" spans="1:6" x14ac:dyDescent="0.25">
      <c r="A123" s="9" t="s">
        <v>69</v>
      </c>
      <c r="B123" s="10">
        <v>663615</v>
      </c>
      <c r="C123" s="12">
        <v>4545.5060000000003</v>
      </c>
      <c r="D123" s="8" t="s">
        <v>477</v>
      </c>
      <c r="E123" s="12">
        <v>315.38200000000001</v>
      </c>
      <c r="F123" s="8" t="s">
        <v>489</v>
      </c>
    </row>
    <row r="124" spans="1:6" x14ac:dyDescent="0.25">
      <c r="A124" s="9" t="s">
        <v>251</v>
      </c>
      <c r="B124" s="10">
        <v>98714</v>
      </c>
      <c r="C124" s="12">
        <v>1330.9559999999999</v>
      </c>
      <c r="D124" s="8" t="s">
        <v>693</v>
      </c>
      <c r="E124" s="12">
        <v>102.48399999999999</v>
      </c>
      <c r="F124" s="8" t="s">
        <v>608</v>
      </c>
    </row>
    <row r="125" spans="1:6" x14ac:dyDescent="0.25">
      <c r="A125" s="9" t="s">
        <v>341</v>
      </c>
      <c r="B125" s="10">
        <v>57236</v>
      </c>
      <c r="C125" s="12">
        <v>757.77100000000007</v>
      </c>
      <c r="D125" s="8" t="s">
        <v>792</v>
      </c>
      <c r="E125" s="12">
        <v>78.449999999999989</v>
      </c>
      <c r="F125" s="8" t="s">
        <v>678</v>
      </c>
    </row>
    <row r="126" spans="1:6" x14ac:dyDescent="0.25">
      <c r="A126" s="9" t="s">
        <v>77</v>
      </c>
      <c r="B126" s="10">
        <v>558329</v>
      </c>
      <c r="C126" s="12">
        <v>4769.9380000000001</v>
      </c>
      <c r="D126" s="8" t="s">
        <v>490</v>
      </c>
      <c r="E126" s="12">
        <v>289.04399999999998</v>
      </c>
      <c r="F126" s="8" t="s">
        <v>523</v>
      </c>
    </row>
    <row r="127" spans="1:6" x14ac:dyDescent="0.25">
      <c r="A127" s="9" t="s">
        <v>99</v>
      </c>
      <c r="B127" s="10">
        <v>362782</v>
      </c>
      <c r="C127" s="12">
        <v>3196.259</v>
      </c>
      <c r="D127" s="8" t="s">
        <v>569</v>
      </c>
      <c r="E127" s="12">
        <v>229.42699999999999</v>
      </c>
      <c r="F127" s="8" t="s">
        <v>451</v>
      </c>
    </row>
    <row r="128" spans="1:6" x14ac:dyDescent="0.25">
      <c r="A128" s="9" t="s">
        <v>146</v>
      </c>
      <c r="B128" s="10">
        <v>217591</v>
      </c>
      <c r="C128" s="12">
        <v>3091.902</v>
      </c>
      <c r="D128" s="8" t="s">
        <v>486</v>
      </c>
      <c r="E128" s="12">
        <v>210.59899999999999</v>
      </c>
      <c r="F128" s="8" t="s">
        <v>569</v>
      </c>
    </row>
    <row r="129" spans="1:6" x14ac:dyDescent="0.25">
      <c r="A129" s="9" t="s">
        <v>137</v>
      </c>
      <c r="B129" s="10">
        <v>247172</v>
      </c>
      <c r="C129" s="12">
        <v>2420.3229999999999</v>
      </c>
      <c r="D129" s="8" t="s">
        <v>551</v>
      </c>
      <c r="E129" s="12">
        <v>173</v>
      </c>
      <c r="F129" s="8" t="s">
        <v>551</v>
      </c>
    </row>
    <row r="130" spans="1:6" x14ac:dyDescent="0.25">
      <c r="A130" s="9" t="s">
        <v>156</v>
      </c>
      <c r="B130" s="10">
        <v>202225</v>
      </c>
      <c r="C130" s="12">
        <v>2215.1129999999998</v>
      </c>
      <c r="D130" s="8" t="s">
        <v>483</v>
      </c>
      <c r="E130" s="12">
        <v>160.38499999999999</v>
      </c>
      <c r="F130" s="8" t="s">
        <v>612</v>
      </c>
    </row>
    <row r="131" spans="1:6" x14ac:dyDescent="0.25">
      <c r="A131" s="9" t="s">
        <v>166</v>
      </c>
      <c r="B131" s="10">
        <v>189026</v>
      </c>
      <c r="C131" s="12">
        <v>1690.95</v>
      </c>
      <c r="D131" s="8" t="s">
        <v>667</v>
      </c>
      <c r="E131" s="12">
        <v>140.58699999999999</v>
      </c>
      <c r="F131" s="8" t="s">
        <v>560</v>
      </c>
    </row>
    <row r="132" spans="1:6" x14ac:dyDescent="0.25">
      <c r="A132" s="9" t="s">
        <v>63</v>
      </c>
      <c r="B132" s="10">
        <v>747003</v>
      </c>
      <c r="C132" s="12">
        <v>3333.5540000000001</v>
      </c>
      <c r="D132" s="8" t="s">
        <v>499</v>
      </c>
      <c r="E132" s="12">
        <v>204.34200000000001</v>
      </c>
      <c r="F132" s="8" t="s">
        <v>530</v>
      </c>
    </row>
    <row r="133" spans="1:6" x14ac:dyDescent="0.25">
      <c r="A133" s="9" t="s">
        <v>159</v>
      </c>
      <c r="B133" s="10">
        <v>197442</v>
      </c>
      <c r="C133" s="12">
        <v>2166.9480000000003</v>
      </c>
      <c r="D133" s="8" t="s">
        <v>590</v>
      </c>
      <c r="E133" s="12">
        <v>160.012</v>
      </c>
      <c r="F133" s="8" t="s">
        <v>619</v>
      </c>
    </row>
    <row r="134" spans="1:6" x14ac:dyDescent="0.25">
      <c r="A134" s="9" t="s">
        <v>244</v>
      </c>
      <c r="B134" s="10">
        <v>105365</v>
      </c>
      <c r="C134" s="12">
        <v>1643.605</v>
      </c>
      <c r="D134" s="8" t="s">
        <v>534</v>
      </c>
      <c r="E134" s="12">
        <v>117.52699999999999</v>
      </c>
      <c r="F134" s="8" t="s">
        <v>667</v>
      </c>
    </row>
    <row r="135" spans="1:6" x14ac:dyDescent="0.25">
      <c r="A135" s="9" t="s">
        <v>100</v>
      </c>
      <c r="B135" s="10">
        <v>360331</v>
      </c>
      <c r="C135" s="12">
        <v>2951.8580000000002</v>
      </c>
      <c r="D135" s="8" t="s">
        <v>518</v>
      </c>
      <c r="E135" s="12">
        <v>207.14700000000002</v>
      </c>
      <c r="F135" s="8" t="s">
        <v>522</v>
      </c>
    </row>
    <row r="136" spans="1:6" x14ac:dyDescent="0.25">
      <c r="A136" s="9" t="s">
        <v>124</v>
      </c>
      <c r="B136" s="10">
        <v>276498</v>
      </c>
      <c r="C136" s="12">
        <v>1979.3899999999999</v>
      </c>
      <c r="D136" s="8" t="s">
        <v>642</v>
      </c>
      <c r="E136" s="12">
        <v>139.678</v>
      </c>
      <c r="F136" s="8" t="s">
        <v>565</v>
      </c>
    </row>
    <row r="137" spans="1:6" x14ac:dyDescent="0.25">
      <c r="A137" s="9" t="s">
        <v>89</v>
      </c>
      <c r="B137" s="10">
        <v>422301</v>
      </c>
      <c r="C137" s="12">
        <v>3697.0789999999997</v>
      </c>
      <c r="D137" s="8" t="s">
        <v>519</v>
      </c>
      <c r="E137" s="12">
        <v>216.98599999999999</v>
      </c>
      <c r="F137" s="8" t="s">
        <v>528</v>
      </c>
    </row>
    <row r="138" spans="1:6" x14ac:dyDescent="0.25">
      <c r="A138" s="9" t="s">
        <v>172</v>
      </c>
      <c r="B138" s="10">
        <v>182991</v>
      </c>
      <c r="C138" s="12">
        <v>2743.241</v>
      </c>
      <c r="D138" s="8" t="s">
        <v>494</v>
      </c>
      <c r="E138" s="12">
        <v>168.392</v>
      </c>
      <c r="F138" s="8" t="s">
        <v>620</v>
      </c>
    </row>
    <row r="139" spans="1:6" x14ac:dyDescent="0.25">
      <c r="A139" s="9" t="s">
        <v>167</v>
      </c>
      <c r="B139" s="10">
        <v>188080</v>
      </c>
      <c r="C139" s="12">
        <v>1579.893</v>
      </c>
      <c r="D139" s="8" t="s">
        <v>637</v>
      </c>
      <c r="E139" s="12">
        <v>139.09800000000001</v>
      </c>
      <c r="F139" s="8" t="s">
        <v>644</v>
      </c>
    </row>
    <row r="140" spans="1:6" x14ac:dyDescent="0.25">
      <c r="A140" s="9" t="s">
        <v>266</v>
      </c>
      <c r="B140" s="10">
        <v>91305</v>
      </c>
      <c r="C140" s="12">
        <v>1616.7130000000002</v>
      </c>
      <c r="D140" s="8" t="s">
        <v>594</v>
      </c>
      <c r="E140" s="12">
        <v>120.655</v>
      </c>
      <c r="F140" s="8" t="s">
        <v>643</v>
      </c>
    </row>
    <row r="141" spans="1:6" x14ac:dyDescent="0.25">
      <c r="A141" s="9" t="s">
        <v>109</v>
      </c>
      <c r="B141" s="10">
        <v>323554</v>
      </c>
      <c r="C141" s="12">
        <v>3758.3589999999999</v>
      </c>
      <c r="D141" s="8" t="s">
        <v>471</v>
      </c>
      <c r="E141" s="12">
        <v>270.73699999999997</v>
      </c>
      <c r="F141" s="8" t="s">
        <v>452</v>
      </c>
    </row>
    <row r="142" spans="1:6" x14ac:dyDescent="0.25">
      <c r="A142" s="9" t="s">
        <v>283</v>
      </c>
      <c r="B142" s="10">
        <v>81449</v>
      </c>
      <c r="C142" s="12">
        <v>2471.0500000000002</v>
      </c>
      <c r="D142" s="8" t="s">
        <v>517</v>
      </c>
      <c r="E142" s="12">
        <v>194.541</v>
      </c>
      <c r="F142" s="8" t="s">
        <v>509</v>
      </c>
    </row>
    <row r="143" spans="1:6" x14ac:dyDescent="0.25">
      <c r="A143" s="9" t="s">
        <v>250</v>
      </c>
      <c r="B143" s="10">
        <v>98779</v>
      </c>
      <c r="C143" s="12">
        <v>767.62600000000009</v>
      </c>
      <c r="D143" s="8" t="s">
        <v>791</v>
      </c>
      <c r="E143" s="12">
        <v>77.509999999999991</v>
      </c>
      <c r="F143" s="8" t="s">
        <v>730</v>
      </c>
    </row>
    <row r="144" spans="1:6" x14ac:dyDescent="0.25">
      <c r="A144" s="9" t="s">
        <v>153</v>
      </c>
      <c r="B144" s="10">
        <v>206757</v>
      </c>
      <c r="C144" s="12">
        <v>3112.931</v>
      </c>
      <c r="D144" s="8" t="s">
        <v>463</v>
      </c>
      <c r="E144" s="12">
        <v>173.07999999999998</v>
      </c>
      <c r="F144" s="8" t="s">
        <v>517</v>
      </c>
    </row>
    <row r="145" spans="1:6" x14ac:dyDescent="0.25">
      <c r="A145" s="9" t="s">
        <v>186</v>
      </c>
      <c r="B145" s="10">
        <v>158967</v>
      </c>
      <c r="C145" s="12">
        <v>2295.2350000000001</v>
      </c>
      <c r="D145" s="8" t="s">
        <v>506</v>
      </c>
      <c r="E145" s="12">
        <v>125.334</v>
      </c>
      <c r="F145" s="8" t="s">
        <v>600</v>
      </c>
    </row>
    <row r="146" spans="1:6" x14ac:dyDescent="0.25">
      <c r="A146" s="9" t="s">
        <v>132</v>
      </c>
      <c r="B146" s="10">
        <v>266595</v>
      </c>
      <c r="C146" s="12">
        <v>3387.7979999999998</v>
      </c>
      <c r="D146" s="8" t="s">
        <v>451</v>
      </c>
      <c r="E146" s="12">
        <v>209.78300000000002</v>
      </c>
      <c r="F146" s="8" t="s">
        <v>500</v>
      </c>
    </row>
    <row r="147" spans="1:6" x14ac:dyDescent="0.25">
      <c r="A147" s="9" t="s">
        <v>158</v>
      </c>
      <c r="B147" s="10">
        <v>199487</v>
      </c>
      <c r="C147" s="12">
        <v>3599.4720000000002</v>
      </c>
      <c r="D147" s="8" t="s">
        <v>488</v>
      </c>
      <c r="E147" s="12">
        <v>228.17700000000002</v>
      </c>
      <c r="F147" s="8" t="s">
        <v>499</v>
      </c>
    </row>
    <row r="148" spans="1:6" x14ac:dyDescent="0.25">
      <c r="A148" s="9" t="s">
        <v>116</v>
      </c>
      <c r="B148" s="10">
        <v>299823</v>
      </c>
      <c r="C148" s="12">
        <v>1645.5629999999999</v>
      </c>
      <c r="D148" s="8" t="s">
        <v>673</v>
      </c>
      <c r="E148" s="12">
        <v>121.126</v>
      </c>
      <c r="F148" s="8" t="s">
        <v>566</v>
      </c>
    </row>
    <row r="149" spans="1:6" x14ac:dyDescent="0.25">
      <c r="A149" s="9" t="s">
        <v>90</v>
      </c>
      <c r="B149" s="10">
        <v>420537</v>
      </c>
      <c r="C149" s="12">
        <v>2127.12</v>
      </c>
      <c r="D149" s="8" t="s">
        <v>562</v>
      </c>
      <c r="E149" s="12">
        <v>141.95099999999999</v>
      </c>
      <c r="F149" s="8" t="s">
        <v>562</v>
      </c>
    </row>
    <row r="150" spans="1:6" x14ac:dyDescent="0.25">
      <c r="A150" s="9" t="s">
        <v>95</v>
      </c>
      <c r="B150" s="10">
        <v>393289</v>
      </c>
      <c r="C150" s="12">
        <v>4067.1440000000002</v>
      </c>
      <c r="D150" s="8" t="s">
        <v>482</v>
      </c>
      <c r="E150" s="12">
        <v>198.43300000000002</v>
      </c>
      <c r="F150" s="8" t="s">
        <v>544</v>
      </c>
    </row>
    <row r="151" spans="1:6" x14ac:dyDescent="0.25">
      <c r="A151" s="9" t="s">
        <v>92</v>
      </c>
      <c r="B151" s="10">
        <v>417437</v>
      </c>
      <c r="C151" s="12">
        <v>2517.0450000000001</v>
      </c>
      <c r="D151" s="8" t="s">
        <v>583</v>
      </c>
      <c r="E151" s="12">
        <v>162.54400000000001</v>
      </c>
      <c r="F151" s="8" t="s">
        <v>506</v>
      </c>
    </row>
    <row r="152" spans="1:6" x14ac:dyDescent="0.25">
      <c r="A152" s="9" t="s">
        <v>200</v>
      </c>
      <c r="B152" s="10">
        <v>142477</v>
      </c>
      <c r="C152" s="12">
        <v>1276.3159999999998</v>
      </c>
      <c r="D152" s="8" t="s">
        <v>578</v>
      </c>
      <c r="E152" s="12">
        <v>98.81</v>
      </c>
      <c r="F152" s="8" t="s">
        <v>699</v>
      </c>
    </row>
    <row r="153" spans="1:6" x14ac:dyDescent="0.25">
      <c r="A153" s="9" t="s">
        <v>268</v>
      </c>
      <c r="B153" s="10">
        <v>90673</v>
      </c>
      <c r="C153" s="12">
        <v>1059.479</v>
      </c>
      <c r="D153" s="8" t="s">
        <v>732</v>
      </c>
      <c r="E153" s="12">
        <v>81.177999999999997</v>
      </c>
      <c r="F153" s="8" t="s">
        <v>723</v>
      </c>
    </row>
    <row r="154" spans="1:6" x14ac:dyDescent="0.25">
      <c r="A154" s="9" t="s">
        <v>101</v>
      </c>
      <c r="B154" s="10">
        <v>351982</v>
      </c>
      <c r="C154" s="12">
        <v>3774.0419999999999</v>
      </c>
      <c r="D154" s="8" t="s">
        <v>532</v>
      </c>
      <c r="E154" s="12">
        <v>187.99799999999999</v>
      </c>
      <c r="F154" s="8" t="s">
        <v>511</v>
      </c>
    </row>
    <row r="155" spans="1:6" x14ac:dyDescent="0.25">
      <c r="A155" s="9" t="s">
        <v>149</v>
      </c>
      <c r="B155" s="10">
        <v>211989</v>
      </c>
      <c r="C155" s="12">
        <v>1348.8919999999998</v>
      </c>
      <c r="D155" s="8" t="s">
        <v>699</v>
      </c>
      <c r="E155" s="12">
        <v>108.762</v>
      </c>
      <c r="F155" s="8" t="s">
        <v>594</v>
      </c>
    </row>
    <row r="156" spans="1:6" x14ac:dyDescent="0.25">
      <c r="A156" s="9" t="s">
        <v>130</v>
      </c>
      <c r="B156" s="10">
        <v>270414</v>
      </c>
      <c r="C156" s="12">
        <v>1912.5940000000001</v>
      </c>
      <c r="D156" s="8" t="s">
        <v>584</v>
      </c>
      <c r="E156" s="12">
        <v>137.47800000000001</v>
      </c>
      <c r="F156" s="8" t="s">
        <v>609</v>
      </c>
    </row>
    <row r="157" spans="1:6" x14ac:dyDescent="0.25">
      <c r="A157" s="9" t="s">
        <v>121</v>
      </c>
      <c r="B157" s="10">
        <v>287759</v>
      </c>
      <c r="C157" s="12">
        <v>1660.55</v>
      </c>
      <c r="D157" s="8" t="s">
        <v>656</v>
      </c>
      <c r="E157" s="12">
        <v>125.22500000000001</v>
      </c>
      <c r="F157" s="8" t="s">
        <v>630</v>
      </c>
    </row>
    <row r="158" spans="1:6" x14ac:dyDescent="0.25">
      <c r="A158" s="9" t="s">
        <v>293</v>
      </c>
      <c r="B158" s="10">
        <v>76187</v>
      </c>
      <c r="C158" s="12">
        <v>921.73700000000008</v>
      </c>
      <c r="D158" s="8" t="s">
        <v>655</v>
      </c>
      <c r="E158" s="12">
        <v>62.471999999999994</v>
      </c>
      <c r="F158" s="8" t="s">
        <v>679</v>
      </c>
    </row>
    <row r="159" spans="1:6" x14ac:dyDescent="0.25">
      <c r="A159" s="9" t="s">
        <v>141</v>
      </c>
      <c r="B159" s="10">
        <v>226582</v>
      </c>
      <c r="C159" s="12">
        <v>1805.2469999999998</v>
      </c>
      <c r="D159" s="8" t="s">
        <v>564</v>
      </c>
      <c r="E159" s="12">
        <v>127.84</v>
      </c>
      <c r="F159" s="8" t="s">
        <v>633</v>
      </c>
    </row>
    <row r="160" spans="1:6" x14ac:dyDescent="0.25">
      <c r="A160" s="9" t="s">
        <v>196</v>
      </c>
      <c r="B160" s="10">
        <v>146730</v>
      </c>
      <c r="C160" s="12">
        <v>1641.069</v>
      </c>
      <c r="D160" s="8" t="s">
        <v>591</v>
      </c>
      <c r="E160" s="12">
        <v>130.209</v>
      </c>
      <c r="F160" s="8" t="s">
        <v>584</v>
      </c>
    </row>
    <row r="161" spans="1:6" x14ac:dyDescent="0.25">
      <c r="A161" s="9" t="s">
        <v>359</v>
      </c>
      <c r="B161" s="10">
        <v>52647</v>
      </c>
      <c r="C161" s="12">
        <v>552.65699999999993</v>
      </c>
      <c r="D161" s="8" t="s">
        <v>795</v>
      </c>
      <c r="E161" s="12">
        <v>55.962000000000003</v>
      </c>
      <c r="F161" s="8" t="s">
        <v>542</v>
      </c>
    </row>
    <row r="162" spans="1:6" x14ac:dyDescent="0.25">
      <c r="A162" s="9" t="s">
        <v>193</v>
      </c>
      <c r="B162" s="10">
        <v>153516</v>
      </c>
      <c r="C162" s="12">
        <v>1567.492</v>
      </c>
      <c r="D162" s="8" t="s">
        <v>582</v>
      </c>
      <c r="E162" s="12">
        <v>125.477</v>
      </c>
      <c r="F162" s="8" t="s">
        <v>564</v>
      </c>
    </row>
    <row r="163" spans="1:6" x14ac:dyDescent="0.25">
      <c r="A163" s="9" t="s">
        <v>236</v>
      </c>
      <c r="B163" s="10">
        <v>110942</v>
      </c>
      <c r="C163" s="12">
        <v>1186.768</v>
      </c>
      <c r="D163" s="8" t="s">
        <v>576</v>
      </c>
      <c r="E163" s="12">
        <v>82.950999999999993</v>
      </c>
      <c r="F163" s="8" t="s">
        <v>538</v>
      </c>
    </row>
    <row r="164" spans="1:6" x14ac:dyDescent="0.25">
      <c r="A164" s="9" t="s">
        <v>201</v>
      </c>
      <c r="B164" s="10">
        <v>142411</v>
      </c>
      <c r="C164" s="12">
        <v>1542.5770000000002</v>
      </c>
      <c r="D164" s="8" t="s">
        <v>645</v>
      </c>
      <c r="E164" s="12">
        <v>99.034999999999997</v>
      </c>
      <c r="F164" s="8" t="s">
        <v>648</v>
      </c>
    </row>
    <row r="165" spans="1:6" x14ac:dyDescent="0.25">
      <c r="A165" s="9" t="s">
        <v>144</v>
      </c>
      <c r="B165" s="10">
        <v>221570</v>
      </c>
      <c r="C165" s="12">
        <v>1140.8919999999998</v>
      </c>
      <c r="D165" s="8" t="s">
        <v>678</v>
      </c>
      <c r="E165" s="12">
        <v>75.426000000000002</v>
      </c>
      <c r="F165" s="8" t="s">
        <v>677</v>
      </c>
    </row>
    <row r="166" spans="1:6" x14ac:dyDescent="0.25">
      <c r="A166" s="9" t="s">
        <v>183</v>
      </c>
      <c r="B166" s="10">
        <v>165776</v>
      </c>
      <c r="C166" s="12">
        <v>988.19599999999991</v>
      </c>
      <c r="D166" s="8" t="s">
        <v>681</v>
      </c>
      <c r="E166" s="12">
        <v>83.495999999999995</v>
      </c>
      <c r="F166" s="8" t="s">
        <v>658</v>
      </c>
    </row>
    <row r="167" spans="1:6" x14ac:dyDescent="0.25">
      <c r="A167" s="9" t="s">
        <v>233</v>
      </c>
      <c r="B167" s="10">
        <v>112415</v>
      </c>
      <c r="C167" s="12">
        <v>1478.316</v>
      </c>
      <c r="D167" s="8" t="s">
        <v>608</v>
      </c>
      <c r="E167" s="12">
        <v>102.31700000000001</v>
      </c>
      <c r="F167" s="8" t="s">
        <v>691</v>
      </c>
    </row>
    <row r="168" spans="1:6" x14ac:dyDescent="0.25">
      <c r="A168" s="9" t="s">
        <v>267</v>
      </c>
      <c r="B168" s="10">
        <v>91271</v>
      </c>
      <c r="C168" s="12">
        <v>1161.9570000000001</v>
      </c>
      <c r="D168" s="8" t="s">
        <v>724</v>
      </c>
      <c r="E168" s="12">
        <v>74.662999999999997</v>
      </c>
      <c r="F168" s="8" t="s">
        <v>690</v>
      </c>
    </row>
    <row r="169" spans="1:6" x14ac:dyDescent="0.25">
      <c r="A169" s="9" t="s">
        <v>165</v>
      </c>
      <c r="B169" s="10">
        <v>192903</v>
      </c>
      <c r="C169" s="12">
        <v>2754.6369999999997</v>
      </c>
      <c r="D169" s="8" t="s">
        <v>511</v>
      </c>
      <c r="E169" s="12">
        <v>198.59200000000001</v>
      </c>
      <c r="F169" s="8" t="s">
        <v>461</v>
      </c>
    </row>
    <row r="170" spans="1:6" x14ac:dyDescent="0.25">
      <c r="A170" s="9" t="s">
        <v>355</v>
      </c>
      <c r="B170" s="10">
        <v>53498</v>
      </c>
      <c r="C170" s="12">
        <v>1691.77</v>
      </c>
      <c r="D170" s="8" t="s">
        <v>643</v>
      </c>
      <c r="E170" s="12">
        <v>83.573999999999998</v>
      </c>
      <c r="F170" s="8" t="s">
        <v>636</v>
      </c>
    </row>
    <row r="171" spans="1:6" x14ac:dyDescent="0.25">
      <c r="A171" s="9" t="s">
        <v>223</v>
      </c>
      <c r="B171" s="10">
        <v>120044</v>
      </c>
      <c r="C171" s="12">
        <v>1525.7760000000001</v>
      </c>
      <c r="D171" s="8" t="s">
        <v>646</v>
      </c>
      <c r="E171" s="12">
        <v>109.66800000000001</v>
      </c>
      <c r="F171" s="8" t="s">
        <v>568</v>
      </c>
    </row>
    <row r="172" spans="1:6" x14ac:dyDescent="0.25">
      <c r="A172" s="9" t="s">
        <v>303</v>
      </c>
      <c r="B172" s="10">
        <v>69639</v>
      </c>
      <c r="C172" s="12">
        <v>5366.9269999999997</v>
      </c>
      <c r="D172" s="8" t="s">
        <v>465</v>
      </c>
      <c r="E172" s="12">
        <v>159.13299999999998</v>
      </c>
      <c r="F172" s="8" t="s">
        <v>547</v>
      </c>
    </row>
    <row r="173" spans="1:6" x14ac:dyDescent="0.25">
      <c r="A173" s="9" t="s">
        <v>231</v>
      </c>
      <c r="B173" s="10">
        <v>112816</v>
      </c>
      <c r="C173" s="12">
        <v>1662.1599999999999</v>
      </c>
      <c r="D173" s="8" t="s">
        <v>557</v>
      </c>
      <c r="E173" s="12">
        <v>109.952</v>
      </c>
      <c r="F173" s="8" t="s">
        <v>591</v>
      </c>
    </row>
    <row r="174" spans="1:6" x14ac:dyDescent="0.25">
      <c r="A174" s="9" t="s">
        <v>180</v>
      </c>
      <c r="B174" s="10">
        <v>172585</v>
      </c>
      <c r="C174" s="12">
        <v>812.41100000000006</v>
      </c>
      <c r="D174" s="8" t="s">
        <v>782</v>
      </c>
      <c r="E174" s="12">
        <v>68.728000000000009</v>
      </c>
      <c r="F174" s="8" t="s">
        <v>681</v>
      </c>
    </row>
    <row r="175" spans="1:6" x14ac:dyDescent="0.25">
      <c r="A175" s="9" t="s">
        <v>184</v>
      </c>
      <c r="B175" s="10">
        <v>161149</v>
      </c>
      <c r="C175" s="12">
        <v>1970.6859999999999</v>
      </c>
      <c r="D175" s="8" t="s">
        <v>574</v>
      </c>
      <c r="E175" s="12">
        <v>130.291</v>
      </c>
      <c r="F175" s="8" t="s">
        <v>526</v>
      </c>
    </row>
    <row r="176" spans="1:6" x14ac:dyDescent="0.25">
      <c r="A176" s="9" t="s">
        <v>175</v>
      </c>
      <c r="B176" s="10">
        <v>178079</v>
      </c>
      <c r="C176" s="12">
        <v>852.84</v>
      </c>
      <c r="D176" s="8" t="s">
        <v>768</v>
      </c>
      <c r="E176" s="12">
        <v>64.129000000000005</v>
      </c>
      <c r="F176" s="8" t="s">
        <v>725</v>
      </c>
    </row>
    <row r="177" spans="1:6" x14ac:dyDescent="0.25">
      <c r="A177" s="9" t="s">
        <v>147</v>
      </c>
      <c r="B177" s="10">
        <v>215004</v>
      </c>
      <c r="C177" s="12">
        <v>1202.7740000000001</v>
      </c>
      <c r="D177" s="8" t="s">
        <v>671</v>
      </c>
      <c r="E177" s="12">
        <v>84.501000000000005</v>
      </c>
      <c r="F177" s="8" t="s">
        <v>716</v>
      </c>
    </row>
    <row r="178" spans="1:6" x14ac:dyDescent="0.25">
      <c r="A178" s="9" t="s">
        <v>127</v>
      </c>
      <c r="B178" s="10">
        <v>272625</v>
      </c>
      <c r="C178" s="12">
        <v>1643.8020000000001</v>
      </c>
      <c r="D178" s="8" t="s">
        <v>586</v>
      </c>
      <c r="E178" s="12">
        <v>113.07400000000001</v>
      </c>
      <c r="F178" s="8" t="s">
        <v>557</v>
      </c>
    </row>
    <row r="179" spans="1:6" x14ac:dyDescent="0.25">
      <c r="A179" s="9" t="s">
        <v>210</v>
      </c>
      <c r="B179" s="10">
        <v>129545</v>
      </c>
      <c r="C179" s="12">
        <v>1317.348</v>
      </c>
      <c r="D179" s="8" t="s">
        <v>664</v>
      </c>
      <c r="E179" s="12">
        <v>103.07900000000001</v>
      </c>
      <c r="F179" s="8" t="s">
        <v>646</v>
      </c>
    </row>
    <row r="180" spans="1:6" x14ac:dyDescent="0.25">
      <c r="A180" s="9" t="s">
        <v>171</v>
      </c>
      <c r="B180" s="10">
        <v>187316</v>
      </c>
      <c r="C180" s="12">
        <v>1575.7339999999999</v>
      </c>
      <c r="D180" s="8" t="s">
        <v>601</v>
      </c>
      <c r="E180" s="12">
        <v>110.51900000000001</v>
      </c>
      <c r="F180" s="8" t="s">
        <v>534</v>
      </c>
    </row>
    <row r="181" spans="1:6" x14ac:dyDescent="0.25">
      <c r="A181" s="9" t="s">
        <v>272</v>
      </c>
      <c r="B181" s="10">
        <v>89221</v>
      </c>
      <c r="C181" s="12">
        <v>1482.828</v>
      </c>
      <c r="D181" s="8" t="s">
        <v>572</v>
      </c>
      <c r="E181" s="12">
        <v>108.221</v>
      </c>
      <c r="F181" s="8" t="s">
        <v>571</v>
      </c>
    </row>
    <row r="182" spans="1:6" x14ac:dyDescent="0.25">
      <c r="A182" s="9" t="s">
        <v>207</v>
      </c>
      <c r="B182" s="10">
        <v>132500</v>
      </c>
      <c r="C182" s="12">
        <v>3319.9720000000007</v>
      </c>
      <c r="D182" s="8" t="s">
        <v>559</v>
      </c>
      <c r="E182" s="12">
        <v>172.38199999999998</v>
      </c>
      <c r="F182" s="8" t="s">
        <v>516</v>
      </c>
    </row>
    <row r="183" spans="1:6" x14ac:dyDescent="0.25">
      <c r="A183" s="9" t="s">
        <v>229</v>
      </c>
      <c r="B183" s="10">
        <v>113409</v>
      </c>
      <c r="C183" s="12">
        <v>1253.8810000000001</v>
      </c>
      <c r="D183" s="8" t="s">
        <v>716</v>
      </c>
      <c r="E183" s="12">
        <v>112.92100000000001</v>
      </c>
      <c r="F183" s="8" t="s">
        <v>656</v>
      </c>
    </row>
    <row r="184" spans="1:6" x14ac:dyDescent="0.25">
      <c r="A184" s="9" t="s">
        <v>157</v>
      </c>
      <c r="B184" s="10">
        <v>200436</v>
      </c>
      <c r="C184" s="12">
        <v>2263.0309999999999</v>
      </c>
      <c r="D184" s="8" t="s">
        <v>612</v>
      </c>
      <c r="E184" s="12">
        <v>135.78299999999999</v>
      </c>
      <c r="F184" s="8" t="s">
        <v>642</v>
      </c>
    </row>
    <row r="185" spans="1:6" x14ac:dyDescent="0.25">
      <c r="A185" s="9" t="s">
        <v>237</v>
      </c>
      <c r="B185" s="10">
        <v>110483</v>
      </c>
      <c r="C185" s="12">
        <v>2025.3589999999999</v>
      </c>
      <c r="D185" s="8" t="s">
        <v>609</v>
      </c>
      <c r="E185" s="12">
        <v>117.06</v>
      </c>
      <c r="F185" s="8" t="s">
        <v>550</v>
      </c>
    </row>
    <row r="186" spans="1:6" x14ac:dyDescent="0.25">
      <c r="A186" s="9" t="s">
        <v>161</v>
      </c>
      <c r="B186" s="10">
        <v>196892</v>
      </c>
      <c r="C186" s="12">
        <v>1637.663</v>
      </c>
      <c r="D186" s="8" t="s">
        <v>568</v>
      </c>
      <c r="E186" s="12">
        <v>103.994</v>
      </c>
      <c r="F186" s="8" t="s">
        <v>645</v>
      </c>
    </row>
    <row r="187" spans="1:6" x14ac:dyDescent="0.25">
      <c r="A187" s="9" t="s">
        <v>278</v>
      </c>
      <c r="B187" s="10">
        <v>86478</v>
      </c>
      <c r="C187" s="12">
        <v>566.346</v>
      </c>
      <c r="D187" s="8" t="s">
        <v>758</v>
      </c>
      <c r="E187" s="12">
        <v>49.286000000000001</v>
      </c>
      <c r="F187" s="8" t="s">
        <v>592</v>
      </c>
    </row>
    <row r="188" spans="1:6" x14ac:dyDescent="0.25">
      <c r="A188" s="9" t="s">
        <v>333</v>
      </c>
      <c r="B188" s="10">
        <v>58693</v>
      </c>
      <c r="C188" s="12">
        <v>839.7</v>
      </c>
      <c r="D188" s="8" t="s">
        <v>715</v>
      </c>
      <c r="E188" s="12">
        <v>55.606000000000002</v>
      </c>
      <c r="F188" s="8" t="s">
        <v>731</v>
      </c>
    </row>
    <row r="189" spans="1:6" x14ac:dyDescent="0.25">
      <c r="A189" s="9" t="s">
        <v>256</v>
      </c>
      <c r="B189" s="10">
        <v>96454</v>
      </c>
      <c r="C189" s="12">
        <v>1119.8910000000001</v>
      </c>
      <c r="D189" s="8" t="s">
        <v>672</v>
      </c>
      <c r="E189" s="12">
        <v>80.911000000000001</v>
      </c>
      <c r="F189" s="8" t="s">
        <v>624</v>
      </c>
    </row>
    <row r="190" spans="1:6" x14ac:dyDescent="0.25">
      <c r="A190" s="9" t="s">
        <v>269</v>
      </c>
      <c r="B190" s="10">
        <v>89966</v>
      </c>
      <c r="C190" s="12">
        <v>1279.847</v>
      </c>
      <c r="D190" s="8" t="s">
        <v>711</v>
      </c>
      <c r="E190" s="12">
        <v>97.661000000000001</v>
      </c>
      <c r="F190" s="8" t="s">
        <v>693</v>
      </c>
    </row>
    <row r="191" spans="1:6" x14ac:dyDescent="0.25">
      <c r="A191" s="9" t="s">
        <v>189</v>
      </c>
      <c r="B191" s="10">
        <v>155334</v>
      </c>
      <c r="C191" s="12">
        <v>1313.1030000000001</v>
      </c>
      <c r="D191" s="8" t="s">
        <v>687</v>
      </c>
      <c r="E191" s="12">
        <v>103.00300000000001</v>
      </c>
      <c r="F191" s="8" t="s">
        <v>572</v>
      </c>
    </row>
    <row r="192" spans="1:6" x14ac:dyDescent="0.25">
      <c r="A192" s="9" t="s">
        <v>342</v>
      </c>
      <c r="B192" s="10">
        <v>57050</v>
      </c>
      <c r="C192" s="12">
        <v>1018.654</v>
      </c>
      <c r="D192" s="8" t="s">
        <v>581</v>
      </c>
      <c r="E192" s="12">
        <v>75.930999999999997</v>
      </c>
      <c r="F192" s="8" t="s">
        <v>672</v>
      </c>
    </row>
    <row r="193" spans="1:6" x14ac:dyDescent="0.25">
      <c r="A193" s="9" t="s">
        <v>110</v>
      </c>
      <c r="B193" s="10">
        <v>317605</v>
      </c>
      <c r="C193" s="12">
        <v>2151.5680000000002</v>
      </c>
      <c r="D193" s="8" t="s">
        <v>549</v>
      </c>
      <c r="E193" s="12">
        <v>142.959</v>
      </c>
      <c r="F193" s="8" t="s">
        <v>549</v>
      </c>
    </row>
    <row r="194" spans="1:6" x14ac:dyDescent="0.25">
      <c r="A194" s="9" t="s">
        <v>145</v>
      </c>
      <c r="B194" s="10">
        <v>221251</v>
      </c>
      <c r="C194" s="12">
        <v>2384.989</v>
      </c>
      <c r="D194" s="8" t="s">
        <v>548</v>
      </c>
      <c r="E194" s="12">
        <v>130.274</v>
      </c>
      <c r="F194" s="8" t="s">
        <v>552</v>
      </c>
    </row>
    <row r="195" spans="1:6" x14ac:dyDescent="0.25">
      <c r="A195" s="9" t="s">
        <v>294</v>
      </c>
      <c r="B195" s="10">
        <v>76113</v>
      </c>
      <c r="C195" s="12">
        <v>722.68700000000001</v>
      </c>
      <c r="D195" s="8" t="s">
        <v>770</v>
      </c>
      <c r="E195" s="12">
        <v>66.522999999999996</v>
      </c>
      <c r="F195" s="8" t="s">
        <v>726</v>
      </c>
    </row>
    <row r="196" spans="1:6" x14ac:dyDescent="0.25">
      <c r="A196" s="9" t="s">
        <v>228</v>
      </c>
      <c r="B196" s="10">
        <v>113818</v>
      </c>
      <c r="C196" s="12">
        <v>840.21800000000007</v>
      </c>
      <c r="D196" s="8" t="s">
        <v>754</v>
      </c>
      <c r="E196" s="12">
        <v>55.176000000000002</v>
      </c>
      <c r="F196" s="8" t="s">
        <v>790</v>
      </c>
    </row>
    <row r="197" spans="1:6" x14ac:dyDescent="0.25">
      <c r="A197" s="9" t="s">
        <v>277</v>
      </c>
      <c r="B197" s="10">
        <v>86486</v>
      </c>
      <c r="C197" s="12">
        <v>2688.44</v>
      </c>
      <c r="D197" s="8" t="s">
        <v>503</v>
      </c>
      <c r="E197" s="12">
        <v>170.869</v>
      </c>
      <c r="F197" s="8" t="s">
        <v>573</v>
      </c>
    </row>
    <row r="198" spans="1:6" x14ac:dyDescent="0.25">
      <c r="A198" s="9" t="s">
        <v>243</v>
      </c>
      <c r="B198" s="10">
        <v>106119</v>
      </c>
      <c r="C198" s="12">
        <v>732.74099999999999</v>
      </c>
      <c r="D198" s="8" t="s">
        <v>784</v>
      </c>
      <c r="E198" s="12">
        <v>57.962000000000003</v>
      </c>
      <c r="F198" s="8" t="s">
        <v>741</v>
      </c>
    </row>
    <row r="199" spans="1:6" x14ac:dyDescent="0.25">
      <c r="A199" s="9" t="s">
        <v>305</v>
      </c>
      <c r="B199" s="10">
        <v>69491</v>
      </c>
      <c r="C199" s="12">
        <v>855.98799999999994</v>
      </c>
      <c r="D199" s="8" t="s">
        <v>580</v>
      </c>
      <c r="E199" s="12">
        <v>57.956000000000003</v>
      </c>
      <c r="F199" s="8" t="s">
        <v>617</v>
      </c>
    </row>
    <row r="200" spans="1:6" x14ac:dyDescent="0.25">
      <c r="A200" s="9" t="s">
        <v>108</v>
      </c>
      <c r="B200" s="10">
        <v>323783</v>
      </c>
      <c r="C200" s="12">
        <v>1726.0359999999998</v>
      </c>
      <c r="D200" s="8" t="s">
        <v>566</v>
      </c>
      <c r="E200" s="12">
        <v>126.25200000000001</v>
      </c>
      <c r="F200" s="8" t="s">
        <v>657</v>
      </c>
    </row>
    <row r="201" spans="1:6" x14ac:dyDescent="0.25">
      <c r="A201" s="9" t="s">
        <v>222</v>
      </c>
      <c r="B201" s="10">
        <v>120297</v>
      </c>
      <c r="C201" s="12">
        <v>901.55600000000004</v>
      </c>
      <c r="D201" s="8" t="s">
        <v>728</v>
      </c>
      <c r="E201" s="12">
        <v>59.597000000000001</v>
      </c>
      <c r="F201" s="8" t="s">
        <v>577</v>
      </c>
    </row>
    <row r="202" spans="1:6" x14ac:dyDescent="0.25">
      <c r="A202" s="9" t="s">
        <v>139</v>
      </c>
      <c r="B202" s="10">
        <v>242324</v>
      </c>
      <c r="C202" s="12">
        <v>1101.1420000000001</v>
      </c>
      <c r="D202" s="8" t="s">
        <v>668</v>
      </c>
      <c r="E202" s="12">
        <v>73.099999999999994</v>
      </c>
      <c r="F202" s="8" t="s">
        <v>742</v>
      </c>
    </row>
    <row r="203" spans="1:6" x14ac:dyDescent="0.25">
      <c r="A203" s="9" t="s">
        <v>347</v>
      </c>
      <c r="B203" s="10">
        <v>55997</v>
      </c>
      <c r="C203" s="12">
        <v>1107.1110000000001</v>
      </c>
      <c r="D203" s="8" t="s">
        <v>629</v>
      </c>
      <c r="E203" s="12">
        <v>69.141000000000005</v>
      </c>
      <c r="F203" s="8" t="s">
        <v>749</v>
      </c>
    </row>
    <row r="204" spans="1:6" x14ac:dyDescent="0.25">
      <c r="A204" s="9" t="s">
        <v>179</v>
      </c>
      <c r="B204" s="10">
        <v>173160</v>
      </c>
      <c r="C204" s="12">
        <v>996.15100000000007</v>
      </c>
      <c r="D204" s="8" t="s">
        <v>749</v>
      </c>
      <c r="E204" s="12">
        <v>71.936000000000007</v>
      </c>
      <c r="F204" s="8" t="s">
        <v>737</v>
      </c>
    </row>
    <row r="205" spans="1:6" x14ac:dyDescent="0.25">
      <c r="A205" s="9" t="s">
        <v>170</v>
      </c>
      <c r="B205" s="10">
        <v>187683</v>
      </c>
      <c r="C205" s="12">
        <v>1975.9449999999999</v>
      </c>
      <c r="D205" s="8" t="s">
        <v>533</v>
      </c>
      <c r="E205" s="12">
        <v>135.30000000000001</v>
      </c>
      <c r="F205" s="8" t="s">
        <v>574</v>
      </c>
    </row>
    <row r="206" spans="1:6" x14ac:dyDescent="0.25">
      <c r="A206" s="9" t="s">
        <v>364</v>
      </c>
      <c r="B206" s="10">
        <v>50912</v>
      </c>
      <c r="C206" s="12">
        <v>415.166</v>
      </c>
      <c r="D206" s="8" t="s">
        <v>757</v>
      </c>
      <c r="E206" s="12">
        <v>24.971</v>
      </c>
      <c r="F206" s="8" t="s">
        <v>789</v>
      </c>
    </row>
    <row r="207" spans="1:6" x14ac:dyDescent="0.25">
      <c r="A207" s="9" t="s">
        <v>211</v>
      </c>
      <c r="B207" s="10">
        <v>128780</v>
      </c>
      <c r="C207" s="12">
        <v>963.58500000000004</v>
      </c>
      <c r="D207" s="8" t="s">
        <v>726</v>
      </c>
      <c r="E207" s="12">
        <v>56.445</v>
      </c>
      <c r="F207" s="8" t="s">
        <v>736</v>
      </c>
    </row>
    <row r="208" spans="1:6" x14ac:dyDescent="0.25">
      <c r="A208" s="9" t="s">
        <v>301</v>
      </c>
      <c r="B208" s="10">
        <v>71070</v>
      </c>
      <c r="C208" s="12">
        <v>1143.8409999999999</v>
      </c>
      <c r="D208" s="8" t="s">
        <v>593</v>
      </c>
      <c r="E208" s="12">
        <v>79.542000000000002</v>
      </c>
      <c r="F208" s="8" t="s">
        <v>634</v>
      </c>
    </row>
    <row r="209" spans="1:6" x14ac:dyDescent="0.25">
      <c r="A209" s="9" t="s">
        <v>202</v>
      </c>
      <c r="B209" s="10">
        <v>140985</v>
      </c>
      <c r="C209" s="12">
        <v>807.553</v>
      </c>
      <c r="D209" s="8" t="s">
        <v>741</v>
      </c>
      <c r="E209" s="12">
        <v>49.036999999999999</v>
      </c>
      <c r="F209" s="8" t="s">
        <v>756</v>
      </c>
    </row>
    <row r="210" spans="1:6" x14ac:dyDescent="0.25">
      <c r="A210" s="9" t="s">
        <v>214</v>
      </c>
      <c r="B210" s="10">
        <v>124269</v>
      </c>
      <c r="C210" s="12">
        <v>1323.944</v>
      </c>
      <c r="D210" s="8" t="s">
        <v>647</v>
      </c>
      <c r="E210" s="12">
        <v>104.124</v>
      </c>
      <c r="F210" s="8" t="s">
        <v>640</v>
      </c>
    </row>
    <row r="211" spans="1:6" x14ac:dyDescent="0.25">
      <c r="A211" s="9" t="s">
        <v>252</v>
      </c>
      <c r="B211" s="10">
        <v>97645</v>
      </c>
      <c r="C211" s="12">
        <v>1142.088</v>
      </c>
      <c r="D211" s="8" t="s">
        <v>720</v>
      </c>
      <c r="E211" s="12">
        <v>74.99799999999999</v>
      </c>
      <c r="F211" s="8" t="s">
        <v>668</v>
      </c>
    </row>
    <row r="212" spans="1:6" x14ac:dyDescent="0.25">
      <c r="A212" s="9" t="s">
        <v>125</v>
      </c>
      <c r="B212" s="10">
        <v>276368</v>
      </c>
      <c r="C212" s="12">
        <v>1071.3800000000001</v>
      </c>
      <c r="D212" s="8" t="s">
        <v>742</v>
      </c>
      <c r="E212" s="12">
        <v>76.206999999999994</v>
      </c>
      <c r="F212" s="8" t="s">
        <v>665</v>
      </c>
    </row>
    <row r="213" spans="1:6" x14ac:dyDescent="0.25">
      <c r="A213" s="9" t="s">
        <v>265</v>
      </c>
      <c r="B213" s="10">
        <v>91393</v>
      </c>
      <c r="C213" s="12">
        <v>1151.886</v>
      </c>
      <c r="D213" s="8" t="s">
        <v>634</v>
      </c>
      <c r="E213" s="12">
        <v>84.259999999999991</v>
      </c>
      <c r="F213" s="8" t="s">
        <v>610</v>
      </c>
    </row>
    <row r="214" spans="1:6" x14ac:dyDescent="0.25">
      <c r="A214" s="9" t="s">
        <v>232</v>
      </c>
      <c r="B214" s="10">
        <v>112446</v>
      </c>
      <c r="C214" s="12">
        <v>1953.306</v>
      </c>
      <c r="D214" s="8" t="s">
        <v>526</v>
      </c>
      <c r="E214" s="12">
        <v>94.195999999999998</v>
      </c>
      <c r="F214" s="8" t="s">
        <v>687</v>
      </c>
    </row>
    <row r="215" spans="1:6" x14ac:dyDescent="0.25">
      <c r="A215" s="9" t="s">
        <v>230</v>
      </c>
      <c r="B215" s="10">
        <v>112943</v>
      </c>
      <c r="C215" s="12">
        <v>3082.3130000000001</v>
      </c>
      <c r="D215" s="8" t="s">
        <v>530</v>
      </c>
      <c r="E215" s="12">
        <v>184.10499999999999</v>
      </c>
      <c r="F215" s="8" t="s">
        <v>503</v>
      </c>
    </row>
    <row r="216" spans="1:6" x14ac:dyDescent="0.25">
      <c r="A216" s="9" t="s">
        <v>350</v>
      </c>
      <c r="B216" s="10">
        <v>55425</v>
      </c>
      <c r="C216" s="12">
        <v>2072.297</v>
      </c>
      <c r="D216" s="8" t="s">
        <v>565</v>
      </c>
      <c r="E216" s="12">
        <v>111.297</v>
      </c>
      <c r="F216" s="8" t="s">
        <v>586</v>
      </c>
    </row>
    <row r="217" spans="1:6" x14ac:dyDescent="0.25">
      <c r="A217" s="9" t="s">
        <v>288</v>
      </c>
      <c r="B217" s="10">
        <v>79647</v>
      </c>
      <c r="C217" s="12">
        <v>924.53800000000012</v>
      </c>
      <c r="D217" s="8" t="s">
        <v>686</v>
      </c>
      <c r="E217" s="12">
        <v>78.292000000000002</v>
      </c>
      <c r="F217" s="8" t="s">
        <v>567</v>
      </c>
    </row>
    <row r="218" spans="1:6" x14ac:dyDescent="0.25">
      <c r="A218" s="9" t="s">
        <v>258</v>
      </c>
      <c r="B218" s="10">
        <v>95450</v>
      </c>
      <c r="C218" s="12">
        <v>642.85399999999993</v>
      </c>
      <c r="D218" s="8" t="s">
        <v>604</v>
      </c>
      <c r="E218" s="12">
        <v>39.472999999999999</v>
      </c>
      <c r="F218" s="8" t="s">
        <v>783</v>
      </c>
    </row>
    <row r="219" spans="1:6" x14ac:dyDescent="0.25">
      <c r="A219" s="9" t="s">
        <v>191</v>
      </c>
      <c r="B219" s="10">
        <v>154455</v>
      </c>
      <c r="C219" s="12">
        <v>1353.577</v>
      </c>
      <c r="D219" s="8" t="s">
        <v>648</v>
      </c>
      <c r="E219" s="12">
        <v>90.143000000000001</v>
      </c>
      <c r="F219" s="8" t="s">
        <v>711</v>
      </c>
    </row>
    <row r="220" spans="1:6" x14ac:dyDescent="0.25">
      <c r="A220" s="9" t="s">
        <v>216</v>
      </c>
      <c r="B220" s="10">
        <v>123351</v>
      </c>
      <c r="C220" s="12">
        <v>822.90200000000004</v>
      </c>
      <c r="D220" s="8" t="s">
        <v>744</v>
      </c>
      <c r="E220" s="12">
        <v>52.914000000000001</v>
      </c>
      <c r="F220" s="8" t="s">
        <v>770</v>
      </c>
    </row>
    <row r="221" spans="1:6" x14ac:dyDescent="0.25">
      <c r="A221" s="9" t="s">
        <v>205</v>
      </c>
      <c r="B221" s="10">
        <v>135170</v>
      </c>
      <c r="C221" s="12">
        <v>1126.5120000000002</v>
      </c>
      <c r="D221" s="8" t="s">
        <v>730</v>
      </c>
      <c r="E221" s="12">
        <v>81.242999999999995</v>
      </c>
      <c r="F221" s="8" t="s">
        <v>724</v>
      </c>
    </row>
    <row r="222" spans="1:6" x14ac:dyDescent="0.25">
      <c r="A222" s="9" t="s">
        <v>245</v>
      </c>
      <c r="B222" s="10">
        <v>105267</v>
      </c>
      <c r="C222" s="12">
        <v>1098.4749999999999</v>
      </c>
      <c r="D222" s="8" t="s">
        <v>739</v>
      </c>
      <c r="E222" s="12">
        <v>68.292999999999992</v>
      </c>
      <c r="F222" s="8" t="s">
        <v>751</v>
      </c>
    </row>
    <row r="223" spans="1:6" x14ac:dyDescent="0.25">
      <c r="A223" s="9" t="s">
        <v>332</v>
      </c>
      <c r="B223" s="10">
        <v>58983</v>
      </c>
      <c r="C223" s="12">
        <v>609.11</v>
      </c>
      <c r="D223" s="8" t="s">
        <v>713</v>
      </c>
      <c r="E223" s="12">
        <v>45.553999999999995</v>
      </c>
      <c r="F223" s="8" t="s">
        <v>700</v>
      </c>
    </row>
    <row r="224" spans="1:6" x14ac:dyDescent="0.25">
      <c r="A224" s="9" t="s">
        <v>263</v>
      </c>
      <c r="B224" s="10">
        <v>92362</v>
      </c>
      <c r="C224" s="12">
        <v>820.57999999999993</v>
      </c>
      <c r="D224" s="8" t="s">
        <v>722</v>
      </c>
      <c r="E224" s="12">
        <v>51.707000000000001</v>
      </c>
      <c r="F224" s="8" t="s">
        <v>597</v>
      </c>
    </row>
    <row r="225" spans="1:6" x14ac:dyDescent="0.25">
      <c r="A225" s="9" t="s">
        <v>208</v>
      </c>
      <c r="B225" s="10">
        <v>132419</v>
      </c>
      <c r="C225" s="12">
        <v>1255.7280000000001</v>
      </c>
      <c r="D225" s="8" t="s">
        <v>682</v>
      </c>
      <c r="E225" s="12">
        <v>69.488</v>
      </c>
      <c r="F225" s="8" t="s">
        <v>746</v>
      </c>
    </row>
    <row r="226" spans="1:6" x14ac:dyDescent="0.25">
      <c r="A226" s="9" t="s">
        <v>154</v>
      </c>
      <c r="B226" s="10">
        <v>205754</v>
      </c>
      <c r="C226" s="12">
        <v>1865.6779999999999</v>
      </c>
      <c r="D226" s="8" t="s">
        <v>657</v>
      </c>
      <c r="E226" s="12">
        <v>105.099</v>
      </c>
      <c r="F226" s="8" t="s">
        <v>582</v>
      </c>
    </row>
    <row r="227" spans="1:6" x14ac:dyDescent="0.25">
      <c r="A227" s="9" t="s">
        <v>291</v>
      </c>
      <c r="B227" s="10">
        <v>78504</v>
      </c>
      <c r="C227" s="12">
        <v>649.19899999999996</v>
      </c>
      <c r="D227" s="8" t="s">
        <v>675</v>
      </c>
      <c r="E227" s="12">
        <v>40.511000000000003</v>
      </c>
      <c r="F227" s="8" t="s">
        <v>807</v>
      </c>
    </row>
    <row r="228" spans="1:6" x14ac:dyDescent="0.25">
      <c r="A228" s="9" t="s">
        <v>285</v>
      </c>
      <c r="B228" s="10">
        <v>80337</v>
      </c>
      <c r="C228" s="12">
        <v>1204.3140000000001</v>
      </c>
      <c r="D228" s="8" t="s">
        <v>658</v>
      </c>
      <c r="E228" s="12">
        <v>101.059</v>
      </c>
      <c r="F228" s="8" t="s">
        <v>546</v>
      </c>
    </row>
    <row r="229" spans="1:6" x14ac:dyDescent="0.25">
      <c r="A229" s="9" t="s">
        <v>176</v>
      </c>
      <c r="B229" s="10">
        <v>177550</v>
      </c>
      <c r="C229" s="12">
        <v>1265.9970000000001</v>
      </c>
      <c r="D229" s="8" t="s">
        <v>632</v>
      </c>
      <c r="E229" s="12">
        <v>85.429000000000002</v>
      </c>
      <c r="F229" s="8" t="s">
        <v>682</v>
      </c>
    </row>
    <row r="230" spans="1:6" x14ac:dyDescent="0.25">
      <c r="A230" s="9" t="s">
        <v>307</v>
      </c>
      <c r="B230" s="10">
        <v>68221</v>
      </c>
      <c r="C230" s="12">
        <v>791.57899999999995</v>
      </c>
      <c r="D230" s="8" t="s">
        <v>542</v>
      </c>
      <c r="E230" s="12">
        <v>54.307000000000002</v>
      </c>
      <c r="F230" s="8" t="s">
        <v>792</v>
      </c>
    </row>
    <row r="231" spans="1:6" x14ac:dyDescent="0.25">
      <c r="A231" s="9" t="s">
        <v>206</v>
      </c>
      <c r="B231" s="10">
        <v>132844</v>
      </c>
      <c r="C231" s="12">
        <v>550.84699999999998</v>
      </c>
      <c r="D231" s="8" t="s">
        <v>785</v>
      </c>
      <c r="E231" s="12">
        <v>40.492000000000004</v>
      </c>
      <c r="F231" s="8" t="s">
        <v>780</v>
      </c>
    </row>
    <row r="232" spans="1:6" x14ac:dyDescent="0.25">
      <c r="A232" s="9" t="s">
        <v>138</v>
      </c>
      <c r="B232" s="10">
        <v>243667</v>
      </c>
      <c r="C232" s="12">
        <v>3760.06</v>
      </c>
      <c r="D232" s="8" t="s">
        <v>485</v>
      </c>
      <c r="E232" s="12">
        <v>224.065</v>
      </c>
      <c r="F232" s="8" t="s">
        <v>559</v>
      </c>
    </row>
    <row r="233" spans="1:6" x14ac:dyDescent="0.25">
      <c r="A233" s="9" t="s">
        <v>224</v>
      </c>
      <c r="B233" s="10">
        <v>119144</v>
      </c>
      <c r="C233" s="12">
        <v>1164.172</v>
      </c>
      <c r="D233" s="8" t="s">
        <v>683</v>
      </c>
      <c r="E233" s="12">
        <v>83.063000000000002</v>
      </c>
      <c r="F233" s="8" t="s">
        <v>576</v>
      </c>
    </row>
    <row r="234" spans="1:6" x14ac:dyDescent="0.25">
      <c r="A234" s="9" t="s">
        <v>286</v>
      </c>
      <c r="B234" s="10">
        <v>79867</v>
      </c>
      <c r="C234" s="12">
        <v>1207.0139999999999</v>
      </c>
      <c r="D234" s="8" t="s">
        <v>636</v>
      </c>
      <c r="E234" s="12">
        <v>96.932000000000002</v>
      </c>
      <c r="F234" s="8" t="s">
        <v>647</v>
      </c>
    </row>
    <row r="235" spans="1:6" x14ac:dyDescent="0.25">
      <c r="A235" s="9" t="s">
        <v>114</v>
      </c>
      <c r="B235" s="10">
        <v>302194</v>
      </c>
      <c r="C235" s="12">
        <v>562.25900000000001</v>
      </c>
      <c r="D235" s="8" t="s">
        <v>804</v>
      </c>
      <c r="E235" s="12">
        <v>37.461999999999996</v>
      </c>
      <c r="F235" s="8" t="s">
        <v>794</v>
      </c>
    </row>
    <row r="236" spans="1:6" x14ac:dyDescent="0.25">
      <c r="A236" s="9" t="s">
        <v>190</v>
      </c>
      <c r="B236" s="10">
        <v>154729</v>
      </c>
      <c r="C236" s="12">
        <v>793.30199999999991</v>
      </c>
      <c r="D236" s="8" t="s">
        <v>698</v>
      </c>
      <c r="E236" s="12">
        <v>63.692</v>
      </c>
      <c r="F236" s="8" t="s">
        <v>688</v>
      </c>
    </row>
    <row r="237" spans="1:6" x14ac:dyDescent="0.25">
      <c r="A237" s="9" t="s">
        <v>219</v>
      </c>
      <c r="B237" s="10">
        <v>121775</v>
      </c>
      <c r="C237" s="12">
        <v>1304.154</v>
      </c>
      <c r="D237" s="8" t="s">
        <v>525</v>
      </c>
      <c r="E237" s="12">
        <v>83.679000000000002</v>
      </c>
      <c r="F237" s="8" t="s">
        <v>719</v>
      </c>
    </row>
    <row r="238" spans="1:6" x14ac:dyDescent="0.25">
      <c r="A238" s="9" t="s">
        <v>249</v>
      </c>
      <c r="B238" s="10">
        <v>100317</v>
      </c>
      <c r="C238" s="12">
        <v>718.86199999999997</v>
      </c>
      <c r="D238" s="8" t="s">
        <v>721</v>
      </c>
      <c r="E238" s="12">
        <v>54.999000000000002</v>
      </c>
      <c r="F238" s="8" t="s">
        <v>791</v>
      </c>
    </row>
    <row r="239" spans="1:6" x14ac:dyDescent="0.25">
      <c r="A239" s="9" t="s">
        <v>335</v>
      </c>
      <c r="B239" s="10">
        <v>58287</v>
      </c>
      <c r="C239" s="12">
        <v>565.05999999999995</v>
      </c>
      <c r="D239" s="8" t="s">
        <v>702</v>
      </c>
      <c r="E239" s="12">
        <v>49.391999999999996</v>
      </c>
      <c r="F239" s="8" t="s">
        <v>618</v>
      </c>
    </row>
    <row r="240" spans="1:6" x14ac:dyDescent="0.25">
      <c r="A240" s="9" t="s">
        <v>246</v>
      </c>
      <c r="B240" s="10">
        <v>104186</v>
      </c>
      <c r="C240" s="12">
        <v>697.58600000000001</v>
      </c>
      <c r="D240" s="8" t="s">
        <v>618</v>
      </c>
      <c r="E240" s="12">
        <v>61.275999999999996</v>
      </c>
      <c r="F240" s="8" t="s">
        <v>706</v>
      </c>
    </row>
    <row r="241" spans="1:6" x14ac:dyDescent="0.25">
      <c r="A241" s="9" t="s">
        <v>310</v>
      </c>
      <c r="B241" s="10">
        <v>67159</v>
      </c>
      <c r="C241" s="12">
        <v>955.67800000000011</v>
      </c>
      <c r="D241" s="8" t="s">
        <v>735</v>
      </c>
      <c r="E241" s="12">
        <v>53.936000000000007</v>
      </c>
      <c r="F241" s="8" t="s">
        <v>784</v>
      </c>
    </row>
    <row r="242" spans="1:6" x14ac:dyDescent="0.25">
      <c r="A242" s="9" t="s">
        <v>336</v>
      </c>
      <c r="B242" s="10">
        <v>58229</v>
      </c>
      <c r="C242" s="12">
        <v>396.02600000000001</v>
      </c>
      <c r="D242" s="8" t="s">
        <v>777</v>
      </c>
      <c r="E242" s="12">
        <v>27.87</v>
      </c>
      <c r="F242" s="8" t="s">
        <v>697</v>
      </c>
    </row>
    <row r="243" spans="1:6" x14ac:dyDescent="0.25">
      <c r="A243" s="9" t="s">
        <v>363</v>
      </c>
      <c r="B243" s="10">
        <v>51174</v>
      </c>
      <c r="C243" s="12">
        <v>1829.3159999999998</v>
      </c>
      <c r="D243" s="8" t="s">
        <v>589</v>
      </c>
      <c r="E243" s="12">
        <v>87.335000000000008</v>
      </c>
      <c r="F243" s="8" t="s">
        <v>632</v>
      </c>
    </row>
    <row r="244" spans="1:6" x14ac:dyDescent="0.25">
      <c r="A244" s="9" t="s">
        <v>194</v>
      </c>
      <c r="B244" s="10">
        <v>153198</v>
      </c>
      <c r="C244" s="12">
        <v>969.66699999999992</v>
      </c>
      <c r="D244" s="8" t="s">
        <v>753</v>
      </c>
      <c r="E244" s="12">
        <v>62.146000000000001</v>
      </c>
      <c r="F244" s="8" t="s">
        <v>625</v>
      </c>
    </row>
    <row r="245" spans="1:6" x14ac:dyDescent="0.25">
      <c r="A245" s="9" t="s">
        <v>104</v>
      </c>
      <c r="B245" s="10">
        <v>335630</v>
      </c>
      <c r="C245" s="12">
        <v>714.12699999999995</v>
      </c>
      <c r="D245" s="8" t="s">
        <v>654</v>
      </c>
      <c r="E245" s="12">
        <v>57.094000000000001</v>
      </c>
      <c r="F245" s="8" t="s">
        <v>763</v>
      </c>
    </row>
    <row r="246" spans="1:6" x14ac:dyDescent="0.25">
      <c r="A246" s="9" t="s">
        <v>203</v>
      </c>
      <c r="B246" s="10">
        <v>139304</v>
      </c>
      <c r="C246" s="12">
        <v>868.10599999999999</v>
      </c>
      <c r="D246" s="8" t="s">
        <v>714</v>
      </c>
      <c r="E246" s="12">
        <v>62.907000000000004</v>
      </c>
      <c r="F246" s="8" t="s">
        <v>768</v>
      </c>
    </row>
    <row r="247" spans="1:6" x14ac:dyDescent="0.25">
      <c r="A247" s="9" t="s">
        <v>220</v>
      </c>
      <c r="B247" s="10">
        <v>120962</v>
      </c>
      <c r="C247" s="12">
        <v>828.99400000000003</v>
      </c>
      <c r="D247" s="8" t="s">
        <v>628</v>
      </c>
      <c r="E247" s="12">
        <v>68.234999999999999</v>
      </c>
      <c r="F247" s="8" t="s">
        <v>753</v>
      </c>
    </row>
    <row r="248" spans="1:6" x14ac:dyDescent="0.25">
      <c r="A248" s="9" t="s">
        <v>317</v>
      </c>
      <c r="B248" s="10">
        <v>65073</v>
      </c>
      <c r="C248" s="12">
        <v>904.31099999999992</v>
      </c>
      <c r="D248" s="8" t="s">
        <v>761</v>
      </c>
      <c r="E248" s="12">
        <v>62.091000000000001</v>
      </c>
      <c r="F248" s="8" t="s">
        <v>754</v>
      </c>
    </row>
    <row r="249" spans="1:6" x14ac:dyDescent="0.25">
      <c r="A249" s="9" t="s">
        <v>298</v>
      </c>
      <c r="B249" s="10">
        <v>74048</v>
      </c>
      <c r="C249" s="12">
        <v>1408.502</v>
      </c>
      <c r="D249" s="8" t="s">
        <v>570</v>
      </c>
      <c r="E249" s="12">
        <v>75.813999999999993</v>
      </c>
      <c r="F249" s="8" t="s">
        <v>629</v>
      </c>
    </row>
    <row r="250" spans="1:6" x14ac:dyDescent="0.25">
      <c r="A250" s="9" t="s">
        <v>297</v>
      </c>
      <c r="B250" s="10">
        <v>74765</v>
      </c>
      <c r="C250" s="12">
        <v>1298.7139999999999</v>
      </c>
      <c r="D250" s="8" t="s">
        <v>685</v>
      </c>
      <c r="E250" s="12">
        <v>79.171999999999997</v>
      </c>
      <c r="F250" s="8" t="s">
        <v>720</v>
      </c>
    </row>
    <row r="251" spans="1:6" x14ac:dyDescent="0.25">
      <c r="A251" s="9" t="s">
        <v>282</v>
      </c>
      <c r="B251" s="10">
        <v>82520</v>
      </c>
      <c r="C251" s="12">
        <v>512.99699999999996</v>
      </c>
      <c r="D251" s="8" t="s">
        <v>767</v>
      </c>
      <c r="E251" s="12">
        <v>40.739000000000004</v>
      </c>
      <c r="F251" s="8" t="s">
        <v>750</v>
      </c>
    </row>
    <row r="252" spans="1:6" x14ac:dyDescent="0.25">
      <c r="A252" s="9" t="s">
        <v>182</v>
      </c>
      <c r="B252" s="10">
        <v>167976</v>
      </c>
      <c r="C252" s="12">
        <v>2251.7260000000001</v>
      </c>
      <c r="D252" s="8" t="s">
        <v>619</v>
      </c>
      <c r="E252" s="12">
        <v>148.244</v>
      </c>
      <c r="F252" s="8" t="s">
        <v>590</v>
      </c>
    </row>
    <row r="253" spans="1:6" x14ac:dyDescent="0.25">
      <c r="A253" s="9" t="s">
        <v>164</v>
      </c>
      <c r="B253" s="10">
        <v>193586</v>
      </c>
      <c r="C253" s="12">
        <v>1159.2179999999998</v>
      </c>
      <c r="D253" s="8" t="s">
        <v>723</v>
      </c>
      <c r="E253" s="12">
        <v>65.50800000000001</v>
      </c>
      <c r="F253" s="8" t="s">
        <v>686</v>
      </c>
    </row>
    <row r="254" spans="1:6" x14ac:dyDescent="0.25">
      <c r="A254" s="9" t="s">
        <v>358</v>
      </c>
      <c r="B254" s="10">
        <v>52772</v>
      </c>
      <c r="C254" s="12">
        <v>1232.8600000000001</v>
      </c>
      <c r="D254" s="8" t="s">
        <v>610</v>
      </c>
      <c r="E254" s="12">
        <v>89.412000000000006</v>
      </c>
      <c r="F254" s="8" t="s">
        <v>578</v>
      </c>
    </row>
    <row r="255" spans="1:6" x14ac:dyDescent="0.25">
      <c r="A255" s="9" t="s">
        <v>357</v>
      </c>
      <c r="B255" s="10">
        <v>52954</v>
      </c>
      <c r="C255" s="12">
        <v>843.43399999999997</v>
      </c>
      <c r="D255" s="8" t="s">
        <v>625</v>
      </c>
      <c r="E255" s="12">
        <v>43.963999999999999</v>
      </c>
      <c r="F255" s="8" t="s">
        <v>758</v>
      </c>
    </row>
    <row r="256" spans="1:6" x14ac:dyDescent="0.25">
      <c r="A256" s="9" t="s">
        <v>247</v>
      </c>
      <c r="B256" s="10">
        <v>102456</v>
      </c>
      <c r="C256" s="12">
        <v>605.48900000000003</v>
      </c>
      <c r="D256" s="8" t="s">
        <v>700</v>
      </c>
      <c r="E256" s="12">
        <v>52.634999999999998</v>
      </c>
      <c r="F256" s="8" t="s">
        <v>721</v>
      </c>
    </row>
    <row r="257" spans="1:6" x14ac:dyDescent="0.25">
      <c r="A257" s="9" t="s">
        <v>239</v>
      </c>
      <c r="B257" s="10">
        <v>107041</v>
      </c>
      <c r="C257" s="12">
        <v>1033.0230000000001</v>
      </c>
      <c r="D257" s="8" t="s">
        <v>457</v>
      </c>
      <c r="E257" s="12">
        <v>78.542000000000002</v>
      </c>
      <c r="F257" s="8" t="s">
        <v>598</v>
      </c>
    </row>
    <row r="258" spans="1:6" x14ac:dyDescent="0.25">
      <c r="A258" s="9" t="s">
        <v>316</v>
      </c>
      <c r="B258" s="10">
        <v>65086</v>
      </c>
      <c r="C258" s="12">
        <v>776.18200000000002</v>
      </c>
      <c r="D258" s="8" t="s">
        <v>769</v>
      </c>
      <c r="E258" s="12">
        <v>58.088000000000001</v>
      </c>
      <c r="F258" s="8" t="s">
        <v>722</v>
      </c>
    </row>
    <row r="259" spans="1:6" x14ac:dyDescent="0.25">
      <c r="A259" s="9" t="s">
        <v>328</v>
      </c>
      <c r="B259" s="10">
        <v>60261</v>
      </c>
      <c r="C259" s="12">
        <v>457.15299999999996</v>
      </c>
      <c r="D259" s="8" t="s">
        <v>760</v>
      </c>
      <c r="E259" s="12">
        <v>29.803000000000001</v>
      </c>
      <c r="F259" s="8" t="s">
        <v>814</v>
      </c>
    </row>
    <row r="260" spans="1:6" x14ac:dyDescent="0.25">
      <c r="A260" s="9" t="s">
        <v>254</v>
      </c>
      <c r="B260" s="10">
        <v>97102</v>
      </c>
      <c r="C260" s="12">
        <v>984.596</v>
      </c>
      <c r="D260" s="8" t="s">
        <v>751</v>
      </c>
      <c r="E260" s="12">
        <v>61.948</v>
      </c>
      <c r="F260" s="8" t="s">
        <v>715</v>
      </c>
    </row>
    <row r="261" spans="1:6" x14ac:dyDescent="0.25">
      <c r="A261" s="9" t="s">
        <v>274</v>
      </c>
      <c r="B261" s="10">
        <v>88050</v>
      </c>
      <c r="C261" s="12">
        <v>757.44200000000001</v>
      </c>
      <c r="D261" s="8" t="s">
        <v>623</v>
      </c>
      <c r="E261" s="12">
        <v>51.248000000000005</v>
      </c>
      <c r="F261" s="8" t="s">
        <v>654</v>
      </c>
    </row>
    <row r="262" spans="1:6" x14ac:dyDescent="0.25">
      <c r="A262" s="9" t="s">
        <v>261</v>
      </c>
      <c r="B262" s="10">
        <v>93879</v>
      </c>
      <c r="C262" s="12">
        <v>531.65</v>
      </c>
      <c r="D262" s="8" t="s">
        <v>805</v>
      </c>
      <c r="E262" s="12">
        <v>43.855000000000004</v>
      </c>
      <c r="F262" s="8" t="s">
        <v>702</v>
      </c>
    </row>
    <row r="263" spans="1:6" x14ac:dyDescent="0.25">
      <c r="A263" s="9" t="s">
        <v>197</v>
      </c>
      <c r="B263" s="10">
        <v>145058</v>
      </c>
      <c r="C263" s="12">
        <v>1435.4119999999998</v>
      </c>
      <c r="D263" s="8" t="s">
        <v>627</v>
      </c>
      <c r="E263" s="12">
        <v>100.828</v>
      </c>
      <c r="F263" s="8" t="s">
        <v>570</v>
      </c>
    </row>
    <row r="264" spans="1:6" x14ac:dyDescent="0.25">
      <c r="A264" s="9" t="s">
        <v>238</v>
      </c>
      <c r="B264" s="10">
        <v>108298</v>
      </c>
      <c r="C264" s="12">
        <v>1030.338</v>
      </c>
      <c r="D264" s="8" t="s">
        <v>746</v>
      </c>
      <c r="E264" s="12">
        <v>65.412000000000006</v>
      </c>
      <c r="F264" s="8" t="s">
        <v>761</v>
      </c>
    </row>
    <row r="265" spans="1:6" x14ac:dyDescent="0.25">
      <c r="A265" s="9" t="s">
        <v>290</v>
      </c>
      <c r="B265" s="10">
        <v>79135</v>
      </c>
      <c r="C265" s="12">
        <v>517.899</v>
      </c>
      <c r="D265" s="8" t="s">
        <v>776</v>
      </c>
      <c r="E265" s="12">
        <v>39.161999999999999</v>
      </c>
      <c r="F265" s="8" t="s">
        <v>669</v>
      </c>
    </row>
    <row r="266" spans="1:6" x14ac:dyDescent="0.25">
      <c r="A266" s="9" t="s">
        <v>199</v>
      </c>
      <c r="B266" s="10">
        <v>143549</v>
      </c>
      <c r="C266" s="12">
        <v>537.18299999999999</v>
      </c>
      <c r="D266" s="8" t="s">
        <v>764</v>
      </c>
      <c r="E266" s="12">
        <v>50.21</v>
      </c>
      <c r="F266" s="8" t="s">
        <v>779</v>
      </c>
    </row>
    <row r="267" spans="1:6" x14ac:dyDescent="0.25">
      <c r="A267" s="9" t="s">
        <v>119</v>
      </c>
      <c r="B267" s="10">
        <v>292637</v>
      </c>
      <c r="C267" s="12">
        <v>1141.829</v>
      </c>
      <c r="D267" s="8" t="s">
        <v>598</v>
      </c>
      <c r="E267" s="12">
        <v>79.503</v>
      </c>
      <c r="F267" s="8" t="s">
        <v>593</v>
      </c>
    </row>
    <row r="268" spans="1:6" x14ac:dyDescent="0.25">
      <c r="A268" s="9" t="s">
        <v>323</v>
      </c>
      <c r="B268" s="10">
        <v>62498</v>
      </c>
      <c r="C268" s="12">
        <v>792.56499999999994</v>
      </c>
      <c r="D268" s="8" t="s">
        <v>736</v>
      </c>
      <c r="E268" s="12">
        <v>53.247999999999998</v>
      </c>
      <c r="F268" s="8" t="s">
        <v>748</v>
      </c>
    </row>
    <row r="269" spans="1:6" x14ac:dyDescent="0.25">
      <c r="A269" s="9" t="s">
        <v>356</v>
      </c>
      <c r="B269" s="10">
        <v>53223</v>
      </c>
      <c r="C269" s="12">
        <v>527.59199999999998</v>
      </c>
      <c r="D269" s="8" t="s">
        <v>669</v>
      </c>
      <c r="E269" s="12">
        <v>28.186</v>
      </c>
      <c r="F269" s="8" t="s">
        <v>704</v>
      </c>
    </row>
    <row r="270" spans="1:6" x14ac:dyDescent="0.25">
      <c r="A270" s="9" t="s">
        <v>234</v>
      </c>
      <c r="B270" s="10">
        <v>112345</v>
      </c>
      <c r="C270" s="12">
        <v>694.36500000000001</v>
      </c>
      <c r="D270" s="8" t="s">
        <v>592</v>
      </c>
      <c r="E270" s="12">
        <v>49.117000000000004</v>
      </c>
      <c r="F270" s="8" t="s">
        <v>798</v>
      </c>
    </row>
    <row r="271" spans="1:6" x14ac:dyDescent="0.25">
      <c r="A271" s="9" t="s">
        <v>306</v>
      </c>
      <c r="B271" s="10">
        <v>68600</v>
      </c>
      <c r="C271" s="12">
        <v>780.24800000000005</v>
      </c>
      <c r="D271" s="8" t="s">
        <v>731</v>
      </c>
      <c r="E271" s="12">
        <v>58.495999999999995</v>
      </c>
      <c r="F271" s="8" t="s">
        <v>744</v>
      </c>
    </row>
    <row r="272" spans="1:6" x14ac:dyDescent="0.25">
      <c r="A272" s="9" t="s">
        <v>331</v>
      </c>
      <c r="B272" s="10">
        <v>59426</v>
      </c>
      <c r="C272" s="12">
        <v>1957.88</v>
      </c>
      <c r="D272" s="8" t="s">
        <v>558</v>
      </c>
      <c r="E272" s="12">
        <v>93.989000000000004</v>
      </c>
      <c r="F272" s="8" t="s">
        <v>525</v>
      </c>
    </row>
    <row r="273" spans="1:6" x14ac:dyDescent="0.25">
      <c r="A273" s="9" t="s">
        <v>370</v>
      </c>
      <c r="B273" s="10">
        <v>54770</v>
      </c>
      <c r="C273" s="12">
        <v>423.74899999999997</v>
      </c>
      <c r="D273" s="8" t="s">
        <v>707</v>
      </c>
      <c r="E273" s="12">
        <v>39.021999999999998</v>
      </c>
      <c r="F273" s="8" t="s">
        <v>776</v>
      </c>
    </row>
    <row r="274" spans="1:6" x14ac:dyDescent="0.25">
      <c r="A274" s="9" t="s">
        <v>327</v>
      </c>
      <c r="B274" s="10">
        <v>60443</v>
      </c>
      <c r="C274" s="12">
        <v>376.75099999999998</v>
      </c>
      <c r="D274" s="8" t="s">
        <v>773</v>
      </c>
      <c r="E274" s="12">
        <v>33.734999999999999</v>
      </c>
      <c r="F274" s="8" t="s">
        <v>815</v>
      </c>
    </row>
    <row r="275" spans="1:6" x14ac:dyDescent="0.25">
      <c r="A275" s="9" t="s">
        <v>160</v>
      </c>
      <c r="B275" s="10">
        <v>197155</v>
      </c>
      <c r="C275" s="12">
        <v>483.69399999999996</v>
      </c>
      <c r="D275" s="8" t="s">
        <v>799</v>
      </c>
      <c r="E275" s="12">
        <v>36.430999999999997</v>
      </c>
      <c r="F275" s="8" t="s">
        <v>808</v>
      </c>
    </row>
    <row r="276" spans="1:6" x14ac:dyDescent="0.25">
      <c r="A276" s="9" t="s">
        <v>313</v>
      </c>
      <c r="B276" s="10">
        <v>66034</v>
      </c>
      <c r="C276" s="12">
        <v>485.81700000000001</v>
      </c>
      <c r="D276" s="8" t="s">
        <v>762</v>
      </c>
      <c r="E276" s="12">
        <v>31.79</v>
      </c>
      <c r="F276" s="8" t="s">
        <v>812</v>
      </c>
    </row>
    <row r="277" spans="1:6" x14ac:dyDescent="0.25">
      <c r="A277" s="9" t="s">
        <v>296</v>
      </c>
      <c r="B277" s="10">
        <v>74800</v>
      </c>
      <c r="C277" s="13">
        <v>0</v>
      </c>
      <c r="D277" s="8" t="s">
        <v>797</v>
      </c>
      <c r="E277" s="13">
        <v>0</v>
      </c>
      <c r="F277" s="8" t="s">
        <v>797</v>
      </c>
    </row>
    <row r="278" spans="1:6" x14ac:dyDescent="0.25">
      <c r="A278" s="9" t="s">
        <v>276</v>
      </c>
      <c r="B278" s="10">
        <v>87613</v>
      </c>
      <c r="C278" s="12">
        <v>702.70799999999997</v>
      </c>
      <c r="D278" s="8" t="s">
        <v>779</v>
      </c>
      <c r="E278" s="12">
        <v>58.016000000000005</v>
      </c>
      <c r="F278" s="8" t="s">
        <v>782</v>
      </c>
    </row>
    <row r="279" spans="1:6" x14ac:dyDescent="0.25">
      <c r="A279" s="9" t="s">
        <v>271</v>
      </c>
      <c r="B279" s="10">
        <v>89556</v>
      </c>
      <c r="C279" s="12">
        <v>687.02199999999993</v>
      </c>
      <c r="D279" s="8" t="s">
        <v>798</v>
      </c>
      <c r="E279" s="12">
        <v>46.533999999999999</v>
      </c>
      <c r="F279" s="8" t="s">
        <v>802</v>
      </c>
    </row>
    <row r="280" spans="1:6" x14ac:dyDescent="0.25">
      <c r="A280" s="9" t="s">
        <v>235</v>
      </c>
      <c r="B280" s="10">
        <v>111395</v>
      </c>
      <c r="C280" s="12">
        <v>836.83500000000004</v>
      </c>
      <c r="D280" s="8" t="s">
        <v>706</v>
      </c>
      <c r="E280" s="12">
        <v>54.881999999999998</v>
      </c>
      <c r="F280" s="8" t="s">
        <v>734</v>
      </c>
    </row>
    <row r="281" spans="1:6" x14ac:dyDescent="0.25">
      <c r="A281" s="9" t="s">
        <v>325</v>
      </c>
      <c r="B281" s="10">
        <v>61529</v>
      </c>
      <c r="C281" s="12">
        <v>1671.1289999999999</v>
      </c>
      <c r="D281" s="8" t="s">
        <v>550</v>
      </c>
      <c r="E281" s="12">
        <v>101.372</v>
      </c>
      <c r="F281" s="8" t="s">
        <v>627</v>
      </c>
    </row>
    <row r="282" spans="1:6" x14ac:dyDescent="0.25">
      <c r="A282" s="9" t="s">
        <v>148</v>
      </c>
      <c r="B282" s="10">
        <v>213253</v>
      </c>
      <c r="C282" s="12">
        <v>1059.9159999999999</v>
      </c>
      <c r="D282" s="8" t="s">
        <v>737</v>
      </c>
      <c r="E282" s="12">
        <v>70.00200000000001</v>
      </c>
      <c r="F282" s="8" t="s">
        <v>639</v>
      </c>
    </row>
    <row r="283" spans="1:6" x14ac:dyDescent="0.25">
      <c r="A283" s="9" t="s">
        <v>217</v>
      </c>
      <c r="B283" s="10">
        <v>122984</v>
      </c>
      <c r="C283" s="12">
        <v>939.46900000000005</v>
      </c>
      <c r="D283" s="8" t="s">
        <v>650</v>
      </c>
      <c r="E283" s="12">
        <v>65.488</v>
      </c>
      <c r="F283" s="8" t="s">
        <v>655</v>
      </c>
    </row>
    <row r="284" spans="1:6" x14ac:dyDescent="0.25">
      <c r="A284" s="9" t="s">
        <v>319</v>
      </c>
      <c r="B284" s="10">
        <v>64387</v>
      </c>
      <c r="C284" s="12">
        <v>547.79600000000005</v>
      </c>
      <c r="D284" s="8" t="s">
        <v>772</v>
      </c>
      <c r="E284" s="12">
        <v>42.442999999999998</v>
      </c>
      <c r="F284" s="8" t="s">
        <v>795</v>
      </c>
    </row>
    <row r="285" spans="1:6" x14ac:dyDescent="0.25">
      <c r="A285" s="9" t="s">
        <v>292</v>
      </c>
      <c r="B285" s="10">
        <v>77231</v>
      </c>
      <c r="C285" s="12">
        <v>830.53800000000001</v>
      </c>
      <c r="D285" s="8" t="s">
        <v>577</v>
      </c>
      <c r="E285" s="12">
        <v>69.403999999999996</v>
      </c>
      <c r="F285" s="8" t="s">
        <v>581</v>
      </c>
    </row>
    <row r="286" spans="1:6" x14ac:dyDescent="0.25">
      <c r="A286" s="9" t="s">
        <v>221</v>
      </c>
      <c r="B286" s="10">
        <v>120326</v>
      </c>
      <c r="C286" s="12">
        <v>481.33299999999997</v>
      </c>
      <c r="D286" s="8" t="s">
        <v>705</v>
      </c>
      <c r="E286" s="12">
        <v>31.968</v>
      </c>
      <c r="F286" s="8" t="s">
        <v>760</v>
      </c>
    </row>
    <row r="287" spans="1:6" x14ac:dyDescent="0.25">
      <c r="A287" s="9" t="s">
        <v>352</v>
      </c>
      <c r="B287" s="10">
        <v>53714</v>
      </c>
      <c r="C287" s="12">
        <v>539.88</v>
      </c>
      <c r="D287" s="8" t="s">
        <v>780</v>
      </c>
      <c r="E287" s="12">
        <v>35.548999999999999</v>
      </c>
      <c r="F287" s="8" t="s">
        <v>762</v>
      </c>
    </row>
    <row r="288" spans="1:6" x14ac:dyDescent="0.25">
      <c r="A288" s="9" t="s">
        <v>362</v>
      </c>
      <c r="B288" s="10">
        <v>51926</v>
      </c>
      <c r="C288" s="12">
        <v>582.65599999999995</v>
      </c>
      <c r="D288" s="8" t="s">
        <v>695</v>
      </c>
      <c r="E288" s="12">
        <v>34.858000000000004</v>
      </c>
      <c r="F288" s="8" t="s">
        <v>799</v>
      </c>
    </row>
    <row r="289" spans="1:6" x14ac:dyDescent="0.25">
      <c r="A289" s="9" t="s">
        <v>320</v>
      </c>
      <c r="B289" s="10">
        <v>64320</v>
      </c>
      <c r="C289" s="12">
        <v>1733.625</v>
      </c>
      <c r="D289" s="8" t="s">
        <v>630</v>
      </c>
      <c r="E289" s="12">
        <v>91.85799999999999</v>
      </c>
      <c r="F289" s="8" t="s">
        <v>685</v>
      </c>
    </row>
    <row r="290" spans="1:6" x14ac:dyDescent="0.25">
      <c r="A290" s="9" t="s">
        <v>270</v>
      </c>
      <c r="B290" s="10">
        <v>89684</v>
      </c>
      <c r="C290" s="12">
        <v>272.77499999999998</v>
      </c>
      <c r="D290" s="8" t="s">
        <v>816</v>
      </c>
      <c r="E290" s="12">
        <v>23.995000000000001</v>
      </c>
      <c r="F290" s="8" t="s">
        <v>781</v>
      </c>
    </row>
    <row r="291" spans="1:6" x14ac:dyDescent="0.25">
      <c r="A291" s="9" t="s">
        <v>253</v>
      </c>
      <c r="B291" s="10">
        <v>97497</v>
      </c>
      <c r="C291" s="12">
        <v>2304.1379999999999</v>
      </c>
      <c r="D291" s="8" t="s">
        <v>620</v>
      </c>
      <c r="E291" s="12">
        <v>131.63200000000001</v>
      </c>
      <c r="F291" s="8" t="s">
        <v>558</v>
      </c>
    </row>
    <row r="292" spans="1:6" x14ac:dyDescent="0.25">
      <c r="A292" s="9" t="s">
        <v>344</v>
      </c>
      <c r="B292" s="10">
        <v>56508</v>
      </c>
      <c r="C292" s="12">
        <v>723.11800000000005</v>
      </c>
      <c r="D292" s="8" t="s">
        <v>740</v>
      </c>
      <c r="E292" s="12">
        <v>52.919000000000004</v>
      </c>
      <c r="F292" s="8" t="s">
        <v>740</v>
      </c>
    </row>
    <row r="293" spans="1:6" x14ac:dyDescent="0.25">
      <c r="A293" s="9" t="s">
        <v>284</v>
      </c>
      <c r="B293" s="10">
        <v>80456</v>
      </c>
      <c r="C293" s="12">
        <v>528.46800000000007</v>
      </c>
      <c r="D293" s="8" t="s">
        <v>801</v>
      </c>
      <c r="E293" s="12">
        <v>37.714999999999996</v>
      </c>
      <c r="F293" s="8" t="s">
        <v>767</v>
      </c>
    </row>
    <row r="294" spans="1:6" x14ac:dyDescent="0.25">
      <c r="A294" s="9" t="s">
        <v>322</v>
      </c>
      <c r="B294" s="10">
        <v>63681</v>
      </c>
      <c r="C294" s="12">
        <v>804.82500000000005</v>
      </c>
      <c r="D294" s="8" t="s">
        <v>617</v>
      </c>
      <c r="E294" s="12">
        <v>47.566000000000003</v>
      </c>
      <c r="F294" s="8" t="s">
        <v>604</v>
      </c>
    </row>
    <row r="295" spans="1:6" x14ac:dyDescent="0.25">
      <c r="A295" s="9" t="s">
        <v>259</v>
      </c>
      <c r="B295" s="10">
        <v>94950</v>
      </c>
      <c r="C295" s="12">
        <v>1217.6220000000001</v>
      </c>
      <c r="D295" s="8" t="s">
        <v>719</v>
      </c>
      <c r="E295" s="12">
        <v>55.352000000000004</v>
      </c>
      <c r="F295" s="8" t="s">
        <v>769</v>
      </c>
    </row>
    <row r="296" spans="1:6" x14ac:dyDescent="0.25">
      <c r="A296" s="9" t="s">
        <v>173</v>
      </c>
      <c r="B296" s="10">
        <v>179312</v>
      </c>
      <c r="C296" s="12">
        <v>859.62300000000005</v>
      </c>
      <c r="D296" s="8" t="s">
        <v>688</v>
      </c>
      <c r="E296" s="12">
        <v>57.058</v>
      </c>
      <c r="F296" s="8" t="s">
        <v>698</v>
      </c>
    </row>
    <row r="297" spans="1:6" x14ac:dyDescent="0.25">
      <c r="A297" s="9" t="s">
        <v>300</v>
      </c>
      <c r="B297" s="10">
        <v>71299</v>
      </c>
      <c r="C297" s="12">
        <v>536.48400000000004</v>
      </c>
      <c r="D297" s="8" t="s">
        <v>783</v>
      </c>
      <c r="E297" s="12">
        <v>46.189</v>
      </c>
      <c r="F297" s="8" t="s">
        <v>603</v>
      </c>
    </row>
    <row r="298" spans="1:6" x14ac:dyDescent="0.25">
      <c r="A298" s="9" t="s">
        <v>315</v>
      </c>
      <c r="B298" s="10">
        <v>65251</v>
      </c>
      <c r="C298" s="12">
        <v>540.51800000000003</v>
      </c>
      <c r="D298" s="8" t="s">
        <v>807</v>
      </c>
      <c r="E298" s="12">
        <v>45.994</v>
      </c>
      <c r="F298" s="8" t="s">
        <v>713</v>
      </c>
    </row>
    <row r="299" spans="1:6" x14ac:dyDescent="0.25">
      <c r="A299" s="9" t="s">
        <v>343</v>
      </c>
      <c r="B299" s="10">
        <v>56573</v>
      </c>
      <c r="C299" s="12">
        <v>642.10599999999999</v>
      </c>
      <c r="D299" s="8" t="s">
        <v>745</v>
      </c>
      <c r="E299" s="12">
        <v>65.728999999999999</v>
      </c>
      <c r="F299" s="8" t="s">
        <v>670</v>
      </c>
    </row>
    <row r="300" spans="1:6" x14ac:dyDescent="0.25">
      <c r="A300" s="9" t="s">
        <v>340</v>
      </c>
      <c r="B300" s="10">
        <v>57525</v>
      </c>
      <c r="C300" s="12">
        <v>317.87199999999996</v>
      </c>
      <c r="D300" s="8" t="s">
        <v>778</v>
      </c>
      <c r="E300" s="12">
        <v>34.673999999999999</v>
      </c>
      <c r="F300" s="8" t="s">
        <v>705</v>
      </c>
    </row>
    <row r="301" spans="1:6" x14ac:dyDescent="0.25">
      <c r="A301" s="9" t="s">
        <v>309</v>
      </c>
      <c r="B301" s="10">
        <v>67314</v>
      </c>
      <c r="C301" s="12">
        <v>2643.3469999999998</v>
      </c>
      <c r="D301" s="8" t="s">
        <v>527</v>
      </c>
      <c r="E301" s="12">
        <v>112.908</v>
      </c>
      <c r="F301" s="8" t="s">
        <v>673</v>
      </c>
    </row>
    <row r="302" spans="1:6" x14ac:dyDescent="0.25">
      <c r="A302" s="9" t="s">
        <v>339</v>
      </c>
      <c r="B302" s="10">
        <v>57627</v>
      </c>
      <c r="C302" s="12">
        <v>332.20400000000001</v>
      </c>
      <c r="D302" s="8" t="s">
        <v>789</v>
      </c>
      <c r="E302" s="12">
        <v>20.472000000000001</v>
      </c>
      <c r="F302" s="8" t="s">
        <v>774</v>
      </c>
    </row>
    <row r="303" spans="1:6" x14ac:dyDescent="0.25">
      <c r="A303" s="9" t="s">
        <v>209</v>
      </c>
      <c r="B303" s="10">
        <v>131226</v>
      </c>
      <c r="C303" s="12">
        <v>729.95299999999997</v>
      </c>
      <c r="D303" s="8" t="s">
        <v>748</v>
      </c>
      <c r="E303" s="12">
        <v>47.421999999999997</v>
      </c>
      <c r="F303" s="8" t="s">
        <v>745</v>
      </c>
    </row>
    <row r="304" spans="1:6" x14ac:dyDescent="0.25">
      <c r="A304" s="9" t="s">
        <v>289</v>
      </c>
      <c r="B304" s="10">
        <v>79376</v>
      </c>
      <c r="C304" s="12">
        <v>387.596</v>
      </c>
      <c r="D304" s="8" t="s">
        <v>697</v>
      </c>
      <c r="E304" s="12">
        <v>45.399000000000001</v>
      </c>
      <c r="F304" s="8" t="s">
        <v>695</v>
      </c>
    </row>
    <row r="305" spans="1:6" x14ac:dyDescent="0.25">
      <c r="A305" s="9" t="s">
        <v>345</v>
      </c>
      <c r="B305" s="10">
        <v>56462</v>
      </c>
      <c r="C305" s="12">
        <v>341.72300000000001</v>
      </c>
      <c r="D305" s="8" t="s">
        <v>803</v>
      </c>
      <c r="E305" s="12">
        <v>21.707000000000001</v>
      </c>
      <c r="F305" s="8" t="s">
        <v>811</v>
      </c>
    </row>
    <row r="306" spans="1:6" x14ac:dyDescent="0.25">
      <c r="A306" s="9" t="s">
        <v>264</v>
      </c>
      <c r="B306" s="10">
        <v>91921</v>
      </c>
      <c r="C306" s="12">
        <v>796.36500000000001</v>
      </c>
      <c r="D306" s="8" t="s">
        <v>763</v>
      </c>
      <c r="E306" s="12">
        <v>63.495000000000005</v>
      </c>
      <c r="F306" s="8" t="s">
        <v>580</v>
      </c>
    </row>
    <row r="307" spans="1:6" x14ac:dyDescent="0.25">
      <c r="A307" s="9" t="s">
        <v>275</v>
      </c>
      <c r="B307" s="10">
        <v>87969</v>
      </c>
      <c r="C307" s="12">
        <v>1152.9380000000001</v>
      </c>
      <c r="D307" s="8" t="s">
        <v>624</v>
      </c>
      <c r="E307" s="12">
        <v>74.896000000000001</v>
      </c>
      <c r="F307" s="8" t="s">
        <v>739</v>
      </c>
    </row>
    <row r="308" spans="1:6" x14ac:dyDescent="0.25">
      <c r="A308" s="9" t="s">
        <v>128</v>
      </c>
      <c r="B308" s="10">
        <v>270774</v>
      </c>
      <c r="C308" s="12">
        <v>1035.6380000000001</v>
      </c>
      <c r="D308" s="8" t="s">
        <v>639</v>
      </c>
      <c r="E308" s="12">
        <v>68.816999999999993</v>
      </c>
      <c r="F308" s="8" t="s">
        <v>717</v>
      </c>
    </row>
    <row r="309" spans="1:6" x14ac:dyDescent="0.25">
      <c r="A309" s="9" t="s">
        <v>178</v>
      </c>
      <c r="B309" s="10">
        <v>174598</v>
      </c>
      <c r="C309" s="12">
        <v>772.52299999999991</v>
      </c>
      <c r="D309" s="8" t="s">
        <v>790</v>
      </c>
      <c r="E309" s="12">
        <v>42.024000000000001</v>
      </c>
      <c r="F309" s="8" t="s">
        <v>752</v>
      </c>
    </row>
    <row r="310" spans="1:6" x14ac:dyDescent="0.25">
      <c r="A310" s="9" t="s">
        <v>312</v>
      </c>
      <c r="B310" s="10">
        <v>66780</v>
      </c>
      <c r="C310" s="12">
        <v>473.71899999999999</v>
      </c>
      <c r="D310" s="8" t="s">
        <v>747</v>
      </c>
      <c r="E310" s="12">
        <v>43.561999999999998</v>
      </c>
      <c r="F310" s="8" t="s">
        <v>804</v>
      </c>
    </row>
    <row r="311" spans="1:6" x14ac:dyDescent="0.25">
      <c r="A311" s="9" t="s">
        <v>295</v>
      </c>
      <c r="B311" s="10">
        <v>74991</v>
      </c>
      <c r="C311" s="12">
        <v>953.96100000000001</v>
      </c>
      <c r="D311" s="8" t="s">
        <v>670</v>
      </c>
      <c r="E311" s="12">
        <v>65.861000000000004</v>
      </c>
      <c r="F311" s="8" t="s">
        <v>735</v>
      </c>
    </row>
    <row r="312" spans="1:6" x14ac:dyDescent="0.25">
      <c r="A312" s="9" t="s">
        <v>349</v>
      </c>
      <c r="B312" s="10">
        <v>55667</v>
      </c>
      <c r="C312" s="12">
        <v>475.41399999999999</v>
      </c>
      <c r="D312" s="8" t="s">
        <v>796</v>
      </c>
      <c r="E312" s="12">
        <v>34.411000000000001</v>
      </c>
      <c r="F312" s="8" t="s">
        <v>775</v>
      </c>
    </row>
    <row r="313" spans="1:6" x14ac:dyDescent="0.25">
      <c r="A313" s="9" t="s">
        <v>281</v>
      </c>
      <c r="B313" s="10">
        <v>83735</v>
      </c>
      <c r="C313" s="12">
        <v>508.85199999999998</v>
      </c>
      <c r="D313" s="8" t="s">
        <v>794</v>
      </c>
      <c r="E313" s="12">
        <v>47.924999999999997</v>
      </c>
      <c r="F313" s="8" t="s">
        <v>675</v>
      </c>
    </row>
    <row r="314" spans="1:6" x14ac:dyDescent="0.25">
      <c r="A314" s="9" t="s">
        <v>169</v>
      </c>
      <c r="B314" s="10">
        <v>187808</v>
      </c>
      <c r="C314" s="12">
        <v>1105.6510000000001</v>
      </c>
      <c r="D314" s="8" t="s">
        <v>677</v>
      </c>
      <c r="E314" s="12">
        <v>64.644999999999996</v>
      </c>
      <c r="F314" s="8" t="s">
        <v>714</v>
      </c>
    </row>
    <row r="315" spans="1:6" x14ac:dyDescent="0.25">
      <c r="A315" s="9" t="s">
        <v>287</v>
      </c>
      <c r="B315" s="10">
        <v>79698</v>
      </c>
      <c r="C315" s="12">
        <v>318.32900000000001</v>
      </c>
      <c r="D315" s="8" t="s">
        <v>781</v>
      </c>
      <c r="E315" s="12">
        <v>26.956000000000003</v>
      </c>
      <c r="F315" s="8" t="s">
        <v>616</v>
      </c>
    </row>
    <row r="316" spans="1:6" x14ac:dyDescent="0.25">
      <c r="A316" s="9" t="s">
        <v>308</v>
      </c>
      <c r="B316" s="10">
        <v>68202</v>
      </c>
      <c r="C316" s="12">
        <v>505.82600000000002</v>
      </c>
      <c r="D316" s="8" t="s">
        <v>759</v>
      </c>
      <c r="E316" s="12">
        <v>34.082000000000001</v>
      </c>
      <c r="F316" s="8" t="s">
        <v>796</v>
      </c>
    </row>
    <row r="317" spans="1:6" x14ac:dyDescent="0.25">
      <c r="A317" s="9" t="s">
        <v>195</v>
      </c>
      <c r="B317" s="10">
        <v>152741</v>
      </c>
      <c r="C317" s="12">
        <v>1169.1300000000001</v>
      </c>
      <c r="D317" s="8" t="s">
        <v>538</v>
      </c>
      <c r="E317" s="12">
        <v>83.41</v>
      </c>
      <c r="F317" s="8" t="s">
        <v>671</v>
      </c>
    </row>
    <row r="318" spans="1:6" x14ac:dyDescent="0.25">
      <c r="A318" s="9" t="s">
        <v>150</v>
      </c>
      <c r="B318" s="10">
        <v>210990</v>
      </c>
      <c r="C318" s="12">
        <v>668.04200000000003</v>
      </c>
      <c r="D318" s="8" t="s">
        <v>743</v>
      </c>
      <c r="E318" s="12">
        <v>46.372</v>
      </c>
      <c r="F318" s="8" t="s">
        <v>787</v>
      </c>
    </row>
    <row r="319" spans="1:6" x14ac:dyDescent="0.25">
      <c r="A319" s="9" t="s">
        <v>365</v>
      </c>
      <c r="B319" s="10">
        <v>50902</v>
      </c>
      <c r="C319" s="12">
        <v>341.42600000000004</v>
      </c>
      <c r="D319" s="8" t="s">
        <v>809</v>
      </c>
      <c r="E319" s="12">
        <v>21.52</v>
      </c>
      <c r="F319" s="8" t="s">
        <v>543</v>
      </c>
    </row>
    <row r="320" spans="1:6" x14ac:dyDescent="0.25">
      <c r="A320" s="9" t="s">
        <v>334</v>
      </c>
      <c r="B320" s="10">
        <v>58442</v>
      </c>
      <c r="C320" s="12">
        <v>1431.624</v>
      </c>
      <c r="D320" s="8" t="s">
        <v>546</v>
      </c>
      <c r="E320" s="12">
        <v>81.36699999999999</v>
      </c>
      <c r="F320" s="8" t="s">
        <v>683</v>
      </c>
    </row>
    <row r="321" spans="1:6" x14ac:dyDescent="0.25">
      <c r="A321" s="9" t="s">
        <v>368</v>
      </c>
      <c r="B321" s="10">
        <v>50567</v>
      </c>
      <c r="C321" s="12">
        <v>240.02199999999999</v>
      </c>
      <c r="D321" s="8" t="s">
        <v>810</v>
      </c>
      <c r="E321" s="12">
        <v>18.722000000000001</v>
      </c>
      <c r="F321" s="8" t="s">
        <v>755</v>
      </c>
    </row>
    <row r="322" spans="1:6" x14ac:dyDescent="0.25">
      <c r="A322" s="9" t="s">
        <v>241</v>
      </c>
      <c r="B322" s="10">
        <v>106470</v>
      </c>
      <c r="C322" s="12">
        <v>453.97800000000001</v>
      </c>
      <c r="D322" s="8" t="s">
        <v>766</v>
      </c>
      <c r="E322" s="12">
        <v>34.012999999999998</v>
      </c>
      <c r="F322" s="8" t="s">
        <v>747</v>
      </c>
    </row>
    <row r="323" spans="1:6" x14ac:dyDescent="0.25">
      <c r="A323" s="9" t="s">
        <v>226</v>
      </c>
      <c r="B323" s="10">
        <v>116888</v>
      </c>
      <c r="C323" s="12">
        <v>325.60899999999998</v>
      </c>
      <c r="D323" s="8" t="s">
        <v>652</v>
      </c>
      <c r="E323" s="12">
        <v>27.359000000000002</v>
      </c>
      <c r="F323" s="8" t="s">
        <v>773</v>
      </c>
    </row>
    <row r="324" spans="1:6" x14ac:dyDescent="0.25">
      <c r="A324" s="9" t="s">
        <v>260</v>
      </c>
      <c r="B324" s="10">
        <v>94355</v>
      </c>
      <c r="C324" s="12">
        <v>249.69200000000001</v>
      </c>
      <c r="D324" s="8" t="s">
        <v>755</v>
      </c>
      <c r="E324" s="12">
        <v>17.477</v>
      </c>
      <c r="F324" s="8" t="s">
        <v>674</v>
      </c>
    </row>
    <row r="325" spans="1:6" x14ac:dyDescent="0.25">
      <c r="A325" s="9" t="s">
        <v>346</v>
      </c>
      <c r="B325" s="10">
        <v>56168</v>
      </c>
      <c r="C325" s="12">
        <v>1072.4390000000001</v>
      </c>
      <c r="D325" s="8" t="s">
        <v>690</v>
      </c>
      <c r="E325" s="12">
        <v>65.536999999999992</v>
      </c>
      <c r="F325" s="8" t="s">
        <v>650</v>
      </c>
    </row>
    <row r="326" spans="1:6" x14ac:dyDescent="0.25">
      <c r="A326" s="9" t="s">
        <v>369</v>
      </c>
      <c r="B326" s="10">
        <v>50058</v>
      </c>
      <c r="C326" s="12">
        <v>392.74300000000005</v>
      </c>
      <c r="D326" s="8" t="s">
        <v>704</v>
      </c>
      <c r="E326" s="12">
        <v>30.932000000000002</v>
      </c>
      <c r="F326" s="8" t="s">
        <v>708</v>
      </c>
    </row>
    <row r="327" spans="1:6" x14ac:dyDescent="0.25">
      <c r="A327" s="9" t="s">
        <v>321</v>
      </c>
      <c r="B327" s="10">
        <v>63739</v>
      </c>
      <c r="C327" s="12">
        <v>679.91800000000001</v>
      </c>
      <c r="D327" s="8" t="s">
        <v>756</v>
      </c>
      <c r="E327" s="12">
        <v>70.459000000000003</v>
      </c>
      <c r="F327" s="8" t="s">
        <v>732</v>
      </c>
    </row>
    <row r="328" spans="1:6" x14ac:dyDescent="0.25">
      <c r="A328" s="9" t="s">
        <v>255</v>
      </c>
      <c r="B328" s="10">
        <v>97038</v>
      </c>
      <c r="C328" s="12">
        <v>407.81399999999996</v>
      </c>
      <c r="D328" s="8" t="s">
        <v>814</v>
      </c>
      <c r="E328" s="12">
        <v>30.793999999999997</v>
      </c>
      <c r="F328" s="8" t="s">
        <v>707</v>
      </c>
    </row>
    <row r="329" spans="1:6" x14ac:dyDescent="0.25">
      <c r="A329" s="9" t="s">
        <v>326</v>
      </c>
      <c r="B329" s="10">
        <v>60792</v>
      </c>
      <c r="C329" s="12">
        <v>1472.896</v>
      </c>
      <c r="D329" s="8" t="s">
        <v>691</v>
      </c>
      <c r="E329" s="12">
        <v>95.397000000000006</v>
      </c>
      <c r="F329" s="8" t="s">
        <v>664</v>
      </c>
    </row>
    <row r="330" spans="1:6" x14ac:dyDescent="0.25">
      <c r="A330" s="9" t="s">
        <v>361</v>
      </c>
      <c r="B330" s="10">
        <v>52115</v>
      </c>
      <c r="C330" s="12">
        <v>462.95600000000002</v>
      </c>
      <c r="D330" s="8" t="s">
        <v>815</v>
      </c>
      <c r="E330" s="12">
        <v>30.352000000000004</v>
      </c>
      <c r="F330" s="8" t="s">
        <v>757</v>
      </c>
    </row>
    <row r="331" spans="1:6" x14ac:dyDescent="0.25">
      <c r="A331" s="9" t="s">
        <v>330</v>
      </c>
      <c r="B331" s="10">
        <v>59958</v>
      </c>
      <c r="C331" s="12">
        <v>276.62799999999999</v>
      </c>
      <c r="D331" s="8" t="s">
        <v>543</v>
      </c>
      <c r="E331" s="12">
        <v>24.521000000000001</v>
      </c>
      <c r="F331" s="8" t="s">
        <v>652</v>
      </c>
    </row>
    <row r="332" spans="1:6" x14ac:dyDescent="0.25">
      <c r="A332" s="9" t="s">
        <v>204</v>
      </c>
      <c r="B332" s="10">
        <v>135855</v>
      </c>
      <c r="C332" s="12">
        <v>517.62300000000005</v>
      </c>
      <c r="D332" s="8" t="s">
        <v>661</v>
      </c>
      <c r="E332" s="12">
        <v>54</v>
      </c>
      <c r="F332" s="8" t="s">
        <v>623</v>
      </c>
    </row>
    <row r="333" spans="1:6" x14ac:dyDescent="0.25">
      <c r="A333" s="9" t="s">
        <v>324</v>
      </c>
      <c r="B333" s="10">
        <v>61745</v>
      </c>
      <c r="C333" s="12">
        <v>440.65600000000001</v>
      </c>
      <c r="D333" s="8" t="s">
        <v>812</v>
      </c>
      <c r="E333" s="12">
        <v>39.199999999999996</v>
      </c>
      <c r="F333" s="8" t="s">
        <v>801</v>
      </c>
    </row>
    <row r="334" spans="1:6" x14ac:dyDescent="0.25">
      <c r="A334" s="9" t="s">
        <v>338</v>
      </c>
      <c r="B334" s="10">
        <v>57719</v>
      </c>
      <c r="C334" s="12">
        <v>432.81299999999999</v>
      </c>
      <c r="D334" s="8" t="s">
        <v>708</v>
      </c>
      <c r="E334" s="12">
        <v>39.274000000000001</v>
      </c>
      <c r="F334" s="8" t="s">
        <v>805</v>
      </c>
    </row>
    <row r="335" spans="1:6" x14ac:dyDescent="0.25">
      <c r="A335" s="9" t="s">
        <v>248</v>
      </c>
      <c r="B335" s="10">
        <v>102193</v>
      </c>
      <c r="C335" s="12">
        <v>551.05700000000002</v>
      </c>
      <c r="D335" s="8" t="s">
        <v>752</v>
      </c>
      <c r="E335" s="12">
        <v>28.837</v>
      </c>
      <c r="F335" s="8" t="s">
        <v>651</v>
      </c>
    </row>
    <row r="336" spans="1:6" x14ac:dyDescent="0.25">
      <c r="A336" s="9" t="s">
        <v>360</v>
      </c>
      <c r="B336" s="10">
        <v>52315</v>
      </c>
      <c r="C336" s="12">
        <v>476.97300000000001</v>
      </c>
      <c r="D336" s="8" t="s">
        <v>775</v>
      </c>
      <c r="E336" s="12">
        <v>38.130000000000003</v>
      </c>
      <c r="F336" s="8" t="s">
        <v>661</v>
      </c>
    </row>
    <row r="337" spans="1:6" x14ac:dyDescent="0.25">
      <c r="A337" s="9" t="s">
        <v>227</v>
      </c>
      <c r="B337" s="10">
        <v>114656</v>
      </c>
      <c r="C337" s="12">
        <v>349.851</v>
      </c>
      <c r="D337" s="8" t="s">
        <v>616</v>
      </c>
      <c r="E337" s="12">
        <v>22.337</v>
      </c>
      <c r="F337" s="8" t="s">
        <v>778</v>
      </c>
    </row>
    <row r="338" spans="1:6" x14ac:dyDescent="0.25">
      <c r="A338" s="9" t="s">
        <v>354</v>
      </c>
      <c r="B338" s="10">
        <v>53519</v>
      </c>
      <c r="C338" s="12">
        <v>402.19400000000002</v>
      </c>
      <c r="D338" s="8" t="s">
        <v>651</v>
      </c>
      <c r="E338" s="12">
        <v>22.280999999999999</v>
      </c>
      <c r="F338" s="8" t="s">
        <v>788</v>
      </c>
    </row>
    <row r="339" spans="1:6" x14ac:dyDescent="0.25">
      <c r="A339" s="9" t="s">
        <v>318</v>
      </c>
      <c r="B339" s="10">
        <v>65034</v>
      </c>
      <c r="C339" s="12">
        <v>845.93599999999992</v>
      </c>
      <c r="D339" s="8" t="s">
        <v>679</v>
      </c>
      <c r="E339" s="12">
        <v>65.171999999999997</v>
      </c>
      <c r="F339" s="8" t="s">
        <v>728</v>
      </c>
    </row>
    <row r="340" spans="1:6" x14ac:dyDescent="0.25">
      <c r="A340" s="9" t="s">
        <v>302</v>
      </c>
      <c r="B340" s="10">
        <v>70001</v>
      </c>
      <c r="C340" s="12">
        <v>989.80700000000002</v>
      </c>
      <c r="D340" s="8" t="s">
        <v>717</v>
      </c>
      <c r="E340" s="12">
        <v>59.244</v>
      </c>
      <c r="F340" s="8" t="s">
        <v>628</v>
      </c>
    </row>
    <row r="341" spans="1:6" x14ac:dyDescent="0.25">
      <c r="A341" s="9" t="s">
        <v>273</v>
      </c>
      <c r="B341" s="10">
        <v>88680</v>
      </c>
      <c r="C341" s="12">
        <v>282.06099999999998</v>
      </c>
      <c r="D341" s="8" t="s">
        <v>811</v>
      </c>
      <c r="E341" s="12">
        <v>20.831</v>
      </c>
      <c r="F341" s="8" t="s">
        <v>816</v>
      </c>
    </row>
    <row r="342" spans="1:6" x14ac:dyDescent="0.25">
      <c r="A342" s="9" t="s">
        <v>311</v>
      </c>
      <c r="B342" s="10">
        <v>66973</v>
      </c>
      <c r="C342" s="12">
        <v>545.28499999999997</v>
      </c>
      <c r="D342" s="8" t="s">
        <v>750</v>
      </c>
      <c r="E342" s="12">
        <v>41.695999999999998</v>
      </c>
      <c r="F342" s="8" t="s">
        <v>772</v>
      </c>
    </row>
    <row r="343" spans="1:6" x14ac:dyDescent="0.25">
      <c r="A343" s="9" t="s">
        <v>351</v>
      </c>
      <c r="B343" s="10">
        <v>54525</v>
      </c>
      <c r="C343" s="12">
        <v>758.06200000000001</v>
      </c>
      <c r="D343" s="8" t="s">
        <v>734</v>
      </c>
      <c r="E343" s="12">
        <v>48.119</v>
      </c>
      <c r="F343" s="8" t="s">
        <v>743</v>
      </c>
    </row>
    <row r="344" spans="1:6" x14ac:dyDescent="0.25">
      <c r="A344" s="9" t="s">
        <v>304</v>
      </c>
      <c r="B344" s="10">
        <v>69507</v>
      </c>
      <c r="C344" s="12">
        <v>222.38799999999998</v>
      </c>
      <c r="D344" s="8" t="s">
        <v>674</v>
      </c>
      <c r="E344" s="12">
        <v>17.62</v>
      </c>
      <c r="F344" s="8" t="s">
        <v>810</v>
      </c>
    </row>
    <row r="345" spans="1:6" x14ac:dyDescent="0.25">
      <c r="A345" s="9" t="s">
        <v>348</v>
      </c>
      <c r="B345" s="10">
        <v>55805</v>
      </c>
      <c r="C345" s="12">
        <v>625.83900000000006</v>
      </c>
      <c r="D345" s="8" t="s">
        <v>603</v>
      </c>
      <c r="E345" s="12">
        <v>41.976999999999997</v>
      </c>
      <c r="F345" s="8" t="s">
        <v>785</v>
      </c>
    </row>
    <row r="346" spans="1:6" x14ac:dyDescent="0.25">
      <c r="A346" s="9" t="s">
        <v>242</v>
      </c>
      <c r="B346" s="10">
        <v>106139</v>
      </c>
      <c r="C346" s="12">
        <v>631.53099999999995</v>
      </c>
      <c r="D346" s="8" t="s">
        <v>787</v>
      </c>
      <c r="E346" s="12">
        <v>31.919</v>
      </c>
      <c r="F346" s="8" t="s">
        <v>766</v>
      </c>
    </row>
    <row r="347" spans="1:6" x14ac:dyDescent="0.25">
      <c r="A347" s="9" t="s">
        <v>83</v>
      </c>
      <c r="B347" s="10">
        <v>523144</v>
      </c>
      <c r="C347" s="12">
        <v>865.76900000000001</v>
      </c>
      <c r="D347" s="8" t="s">
        <v>725</v>
      </c>
      <c r="E347" s="12">
        <v>39.685000000000002</v>
      </c>
      <c r="F347" s="8" t="s">
        <v>764</v>
      </c>
    </row>
    <row r="348" spans="1:6" x14ac:dyDescent="0.25">
      <c r="A348" s="9" t="s">
        <v>367</v>
      </c>
      <c r="B348" s="10">
        <v>50693</v>
      </c>
      <c r="C348" s="12">
        <v>252.464</v>
      </c>
      <c r="D348" s="8" t="s">
        <v>793</v>
      </c>
      <c r="E348" s="12">
        <v>25.440999999999999</v>
      </c>
      <c r="F348" s="8" t="s">
        <v>809</v>
      </c>
    </row>
    <row r="349" spans="1:6" x14ac:dyDescent="0.25">
      <c r="A349" s="9" t="s">
        <v>257</v>
      </c>
      <c r="B349" s="10">
        <v>96417</v>
      </c>
      <c r="C349" s="12">
        <v>641.13099999999997</v>
      </c>
      <c r="D349" s="8" t="s">
        <v>802</v>
      </c>
      <c r="E349" s="12">
        <v>36.451000000000001</v>
      </c>
      <c r="F349" s="8" t="s">
        <v>759</v>
      </c>
    </row>
    <row r="350" spans="1:6" x14ac:dyDescent="0.25">
      <c r="A350" s="9" t="s">
        <v>218</v>
      </c>
      <c r="B350" s="10">
        <v>122421</v>
      </c>
      <c r="C350" s="12">
        <v>491.66699999999997</v>
      </c>
      <c r="D350" s="8" t="s">
        <v>808</v>
      </c>
      <c r="E350" s="12">
        <v>28.831</v>
      </c>
      <c r="F350" s="8" t="s">
        <v>777</v>
      </c>
    </row>
    <row r="351" spans="1:6" x14ac:dyDescent="0.25">
      <c r="A351" s="9" t="s">
        <v>337</v>
      </c>
      <c r="B351" s="10">
        <v>58192</v>
      </c>
      <c r="C351" s="12">
        <v>260.512</v>
      </c>
      <c r="D351" s="8" t="s">
        <v>774</v>
      </c>
      <c r="E351" s="12">
        <v>26.655999999999999</v>
      </c>
      <c r="F351" s="8" t="s">
        <v>803</v>
      </c>
    </row>
    <row r="352" spans="1:6" x14ac:dyDescent="0.25">
      <c r="A352" s="9" t="s">
        <v>329</v>
      </c>
      <c r="B352" s="10">
        <v>60137</v>
      </c>
      <c r="C352" s="12">
        <v>290.82100000000003</v>
      </c>
      <c r="D352" s="8" t="s">
        <v>788</v>
      </c>
      <c r="E352" s="12">
        <v>20.356999999999999</v>
      </c>
      <c r="F352" s="8" t="s">
        <v>793</v>
      </c>
    </row>
  </sheetData>
  <mergeCells count="11">
    <mergeCell ref="A1:A2"/>
    <mergeCell ref="B1:B2"/>
    <mergeCell ref="I1:I2"/>
    <mergeCell ref="E1:F1"/>
    <mergeCell ref="G1:G2"/>
    <mergeCell ref="H1:H2"/>
    <mergeCell ref="J1:J2"/>
    <mergeCell ref="K1:K2"/>
    <mergeCell ref="L1:L2"/>
    <mergeCell ref="N1:N2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4" sqref="G14"/>
    </sheetView>
  </sheetViews>
  <sheetFormatPr defaultRowHeight="15" x14ac:dyDescent="0.25"/>
  <cols>
    <col min="2" max="3" width="11.5703125" bestFit="1" customWidth="1"/>
    <col min="4" max="4" width="9.5703125" bestFit="1" customWidth="1"/>
    <col min="5" max="5" width="11.5703125" bestFit="1" customWidth="1"/>
    <col min="6" max="6" width="11.5703125" customWidth="1"/>
    <col min="7" max="7" width="11.7109375" style="16" bestFit="1" customWidth="1"/>
    <col min="12" max="12" width="7.7109375" customWidth="1"/>
  </cols>
  <sheetData>
    <row r="1" spans="1:12" x14ac:dyDescent="0.25">
      <c r="A1" t="s">
        <v>1007</v>
      </c>
      <c r="B1" t="s">
        <v>1000</v>
      </c>
      <c r="C1" t="s">
        <v>1008</v>
      </c>
      <c r="D1" t="s">
        <v>1001</v>
      </c>
      <c r="E1" t="s">
        <v>1002</v>
      </c>
      <c r="F1" t="s">
        <v>1012</v>
      </c>
      <c r="G1" s="16" t="s">
        <v>1003</v>
      </c>
      <c r="H1" t="s">
        <v>1004</v>
      </c>
      <c r="I1" t="s">
        <v>1009</v>
      </c>
      <c r="J1" t="s">
        <v>1005</v>
      </c>
      <c r="K1" t="s">
        <v>1006</v>
      </c>
      <c r="L1" t="s">
        <v>1013</v>
      </c>
    </row>
    <row r="2" spans="1:12" x14ac:dyDescent="0.25">
      <c r="A2" t="s">
        <v>996</v>
      </c>
      <c r="B2" s="16">
        <f>'UZA Modal Totals'!H603</f>
        <v>231.33</v>
      </c>
      <c r="C2" s="16"/>
      <c r="D2" s="16">
        <f>'UZA Modal Totals'!H602</f>
        <v>690.70399999999995</v>
      </c>
      <c r="E2" s="16">
        <f>'UZA Modal Totals'!H600</f>
        <v>1349.41</v>
      </c>
      <c r="F2" s="16"/>
      <c r="G2" s="16">
        <f t="shared" ref="G2:G3" si="0">SUM(B2:F2)</f>
        <v>2271.444</v>
      </c>
      <c r="H2" s="23">
        <f>B2/G2</f>
        <v>0.10184270446464892</v>
      </c>
      <c r="I2" s="23"/>
      <c r="J2" s="23">
        <f>D2/G2</f>
        <v>0.30408145655362845</v>
      </c>
      <c r="K2" s="23">
        <f>E2/G2</f>
        <v>0.59407583898172267</v>
      </c>
      <c r="L2" s="23"/>
    </row>
    <row r="3" spans="1:12" x14ac:dyDescent="0.25">
      <c r="A3" t="s">
        <v>997</v>
      </c>
      <c r="B3" s="16">
        <f>'UZA Modal Totals'!H811</f>
        <v>441.38200000000001</v>
      </c>
      <c r="C3" s="16">
        <f>'UZA Modal Totals'!H810</f>
        <v>377.05099999999999</v>
      </c>
      <c r="D3" s="16"/>
      <c r="E3" s="16">
        <f>'UZA Modal Totals'!H808</f>
        <v>13.6</v>
      </c>
      <c r="F3" s="16"/>
      <c r="G3" s="16">
        <f t="shared" si="0"/>
        <v>832.03300000000002</v>
      </c>
      <c r="H3" s="23">
        <f t="shared" ref="H3:H5" si="1">B3/G3</f>
        <v>0.53048617062063641</v>
      </c>
      <c r="I3" s="23">
        <f>C3/G3</f>
        <v>0.45316832385253947</v>
      </c>
      <c r="J3" s="23">
        <f t="shared" ref="J3:J5" si="2">D3/G3</f>
        <v>0</v>
      </c>
      <c r="K3" s="23">
        <f>E3/G3</f>
        <v>1.6345505526824056E-2</v>
      </c>
      <c r="L3" s="23"/>
    </row>
    <row r="4" spans="1:12" x14ac:dyDescent="0.25">
      <c r="A4" t="s">
        <v>998</v>
      </c>
      <c r="B4" s="16">
        <f>'UZA Modal Totals'!H671</f>
        <v>1915.0820000000001</v>
      </c>
      <c r="C4" s="16">
        <f>'UZA Modal Totals'!H669</f>
        <v>1631.7669999999998</v>
      </c>
      <c r="D4" s="16">
        <f>'UZA Modal Totals'!H670</f>
        <v>810.30200000000002</v>
      </c>
      <c r="E4" s="16">
        <f>'UZA Modal Totals'!H666</f>
        <v>162.85</v>
      </c>
      <c r="F4" s="16">
        <f>'UZA Modal Totals'!H672</f>
        <v>511.87700000000001</v>
      </c>
      <c r="G4" s="16">
        <f>SUM(B4:F4)</f>
        <v>5031.8780000000006</v>
      </c>
      <c r="H4" s="23">
        <f t="shared" si="1"/>
        <v>0.38058991096366007</v>
      </c>
      <c r="I4" s="23">
        <f t="shared" ref="I4:I5" si="3">C4/G4</f>
        <v>0.32428588292482441</v>
      </c>
      <c r="J4" s="23">
        <f t="shared" si="2"/>
        <v>0.16103371345648682</v>
      </c>
      <c r="K4" s="23">
        <f t="shared" ref="K4:K5" si="4">E4/G4</f>
        <v>3.2363662235054186E-2</v>
      </c>
      <c r="L4" s="23">
        <f>F4/G4</f>
        <v>0.10172683041997441</v>
      </c>
    </row>
    <row r="5" spans="1:12" x14ac:dyDescent="0.25">
      <c r="A5" t="s">
        <v>999</v>
      </c>
      <c r="B5" s="16">
        <f>'UZA Modal Totals'!H535</f>
        <v>83.38</v>
      </c>
      <c r="C5" s="16">
        <f>'UZA Modal Totals'!H533</f>
        <v>382.93700000000001</v>
      </c>
      <c r="D5" s="16">
        <f>'UZA Modal Totals'!H534</f>
        <v>580.64800000000002</v>
      </c>
      <c r="E5" s="16">
        <f>'UZA Modal Totals'!H530</f>
        <v>445.221</v>
      </c>
      <c r="F5" s="16"/>
      <c r="G5" s="16">
        <f>SUM(B5:F5)</f>
        <v>1492.1860000000001</v>
      </c>
      <c r="H5" s="23">
        <f t="shared" si="1"/>
        <v>5.5877752505384709E-2</v>
      </c>
      <c r="I5" s="23">
        <f t="shared" si="3"/>
        <v>0.25662819514457313</v>
      </c>
      <c r="J5" s="23">
        <f t="shared" si="2"/>
        <v>0.38912575241960451</v>
      </c>
      <c r="K5" s="23">
        <f t="shared" si="4"/>
        <v>0.29836829993043762</v>
      </c>
      <c r="L5" s="23"/>
    </row>
    <row r="6" spans="1:12" x14ac:dyDescent="0.25">
      <c r="A6" t="s">
        <v>1018</v>
      </c>
      <c r="B6" s="16">
        <f>'UZA Modal Totals'!H151</f>
        <v>17730.102999999999</v>
      </c>
      <c r="C6" s="16">
        <f>'UZA Modal Totals'!H150</f>
        <v>7042.5559999999996</v>
      </c>
      <c r="D6" s="16"/>
      <c r="E6" s="16">
        <f>'UZA Modal Totals'!H148</f>
        <v>8292.9159999999993</v>
      </c>
      <c r="F6" s="16"/>
      <c r="G6" s="16">
        <f>SUM(B6:F6)</f>
        <v>33065.574999999997</v>
      </c>
      <c r="H6" s="23">
        <f t="shared" ref="H6" si="5">B6/G6</f>
        <v>0.53621033355687908</v>
      </c>
      <c r="I6" s="23">
        <f t="shared" ref="I6" si="6">C6/G6</f>
        <v>0.21298755578876219</v>
      </c>
      <c r="J6" s="23">
        <f t="shared" ref="J6" si="7">D6/G6</f>
        <v>0</v>
      </c>
      <c r="K6" s="23">
        <f t="shared" ref="K6" si="8">E6/G6</f>
        <v>0.25080211065435881</v>
      </c>
      <c r="L6" s="23"/>
    </row>
    <row r="7" spans="1:12" x14ac:dyDescent="0.25">
      <c r="H7" s="23"/>
      <c r="I7" s="23"/>
      <c r="J7" s="23"/>
      <c r="K7" s="23"/>
      <c r="L7" s="23"/>
    </row>
    <row r="8" spans="1:12" x14ac:dyDescent="0.25">
      <c r="A8" t="s">
        <v>1016</v>
      </c>
      <c r="H8" s="23"/>
      <c r="I8" s="23"/>
      <c r="J8" s="23"/>
      <c r="K8" s="23"/>
      <c r="L8" s="23"/>
    </row>
    <row r="9" spans="1:12" x14ac:dyDescent="0.25">
      <c r="A9" t="s">
        <v>1017</v>
      </c>
      <c r="B9" s="16">
        <f>'UZA Modal Totals'!J603</f>
        <v>25.303000000000001</v>
      </c>
      <c r="C9" s="16"/>
      <c r="D9" s="16">
        <f>'UZA Modal Totals'!J602</f>
        <v>41.534999999999997</v>
      </c>
      <c r="E9" s="16">
        <f>'UZA Modal Totals'!J600</f>
        <v>95.730999999999995</v>
      </c>
      <c r="F9" s="16"/>
      <c r="G9" s="16">
        <f>SUM(B9:F9)</f>
        <v>162.56899999999999</v>
      </c>
      <c r="H9" s="23">
        <f t="shared" ref="H9:H12" si="9">B9/G9</f>
        <v>0.1556446801050631</v>
      </c>
      <c r="I9" s="23">
        <f t="shared" ref="I9:I12" si="10">C9/G9</f>
        <v>0</v>
      </c>
      <c r="J9" s="23">
        <f t="shared" ref="J9:J12" si="11">D9/G9</f>
        <v>0.25549151437235879</v>
      </c>
      <c r="K9" s="23">
        <f t="shared" ref="K9:K12" si="12">E9/G9</f>
        <v>0.58886380552257811</v>
      </c>
      <c r="L9" s="23"/>
    </row>
    <row r="10" spans="1:12" x14ac:dyDescent="0.25">
      <c r="A10" t="s">
        <v>997</v>
      </c>
      <c r="B10" s="16">
        <f>'UZA Modal Totals'!J811</f>
        <v>32.518999999999998</v>
      </c>
      <c r="C10" s="16">
        <f>'UZA Modal Totals'!J810</f>
        <v>33.853999999999999</v>
      </c>
      <c r="D10" s="16"/>
      <c r="E10" s="16">
        <f>'UZA Modal Totals'!J808</f>
        <v>0.34</v>
      </c>
      <c r="F10" s="16"/>
      <c r="G10" s="16">
        <f>SUM(B10:F10)</f>
        <v>66.712999999999994</v>
      </c>
      <c r="H10" s="23">
        <f t="shared" si="9"/>
        <v>0.48744622487371281</v>
      </c>
      <c r="I10" s="23">
        <f t="shared" si="10"/>
        <v>0.50745731716457065</v>
      </c>
      <c r="J10" s="23">
        <f t="shared" si="11"/>
        <v>0</v>
      </c>
      <c r="K10" s="23">
        <f t="shared" si="12"/>
        <v>5.0964579617166078E-3</v>
      </c>
      <c r="L10" s="23"/>
    </row>
    <row r="11" spans="1:12" x14ac:dyDescent="0.25">
      <c r="A11" t="s">
        <v>998</v>
      </c>
      <c r="B11" s="16">
        <f>'UZA Modal Totals'!J671</f>
        <v>140.21700000000001</v>
      </c>
      <c r="C11" s="16">
        <f>'UZA Modal Totals'!J669</f>
        <v>139.767</v>
      </c>
      <c r="D11" s="16">
        <f>'UZA Modal Totals'!J670</f>
        <v>58.343000000000004</v>
      </c>
      <c r="E11" s="16">
        <f>'UZA Modal Totals'!J666</f>
        <v>18.143999999999998</v>
      </c>
      <c r="F11" s="16">
        <f>'UZA Modal Totals'!J672</f>
        <v>9.7840000000000007</v>
      </c>
      <c r="G11" s="16">
        <f t="shared" ref="G11:G12" si="13">SUM(B11:F11)</f>
        <v>366.25500000000005</v>
      </c>
      <c r="H11" s="23">
        <f t="shared" si="9"/>
        <v>0.38283982471229061</v>
      </c>
      <c r="I11" s="23">
        <f t="shared" si="10"/>
        <v>0.38161117254371946</v>
      </c>
      <c r="J11" s="23">
        <f t="shared" si="11"/>
        <v>0.15929611882431638</v>
      </c>
      <c r="K11" s="23">
        <f t="shared" si="12"/>
        <v>4.9539255436785834E-2</v>
      </c>
      <c r="L11" s="23">
        <f t="shared" ref="L11" si="14">F11/G11</f>
        <v>2.6713628482887605E-2</v>
      </c>
    </row>
    <row r="12" spans="1:12" x14ac:dyDescent="0.25">
      <c r="A12" t="s">
        <v>999</v>
      </c>
      <c r="B12" s="16">
        <f>'UZA Modal Totals'!J535</f>
        <v>7.1539999999999999</v>
      </c>
      <c r="C12" s="16">
        <f>'UZA Modal Totals'!J533</f>
        <v>24.693000000000001</v>
      </c>
      <c r="D12" s="16">
        <f>'UZA Modal Totals'!J534</f>
        <v>31.751999999999999</v>
      </c>
      <c r="E12" s="16">
        <f>'UZA Modal Totals'!J530</f>
        <v>28.064</v>
      </c>
      <c r="F12" s="16"/>
      <c r="G12" s="16">
        <f t="shared" si="13"/>
        <v>91.663000000000011</v>
      </c>
      <c r="H12" s="23">
        <f t="shared" si="9"/>
        <v>7.8046758233965716E-2</v>
      </c>
      <c r="I12" s="23">
        <f t="shared" si="10"/>
        <v>0.26938895737647683</v>
      </c>
      <c r="J12" s="23">
        <f t="shared" si="11"/>
        <v>0.3463993105178752</v>
      </c>
      <c r="K12" s="23">
        <f t="shared" si="12"/>
        <v>0.30616497387168212</v>
      </c>
      <c r="L12" s="23"/>
    </row>
    <row r="13" spans="1:12" x14ac:dyDescent="0.25">
      <c r="A13" t="s">
        <v>1018</v>
      </c>
      <c r="B13" s="16">
        <f>'UZA Modal Totals'!J151</f>
        <v>1356.5360000000001</v>
      </c>
      <c r="C13" s="16">
        <f>'UZA Modal Totals'!J150</f>
        <v>510.995</v>
      </c>
      <c r="D13" s="16"/>
      <c r="E13" s="16">
        <f>'UZA Modal Totals'!J148</f>
        <v>538.005</v>
      </c>
      <c r="G13" s="16">
        <f t="shared" ref="G13" si="15">SUM(B13:F13)</f>
        <v>2405.5360000000001</v>
      </c>
      <c r="H13" s="23">
        <f t="shared" ref="H13" si="16">B13/G13</f>
        <v>0.56392255198009922</v>
      </c>
      <c r="I13" s="23">
        <f t="shared" ref="I13" si="17">C13/G13</f>
        <v>0.21242459061099064</v>
      </c>
      <c r="J13" s="23">
        <f t="shared" ref="J13" si="18">D13/G13</f>
        <v>0</v>
      </c>
      <c r="K13" s="23">
        <f t="shared" ref="K13" si="19">E13/G13</f>
        <v>0.22365285740891011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6"/>
  <sheetViews>
    <sheetView workbookViewId="0">
      <pane ySplit="1" topLeftCell="A2" activePane="bottomLeft" state="frozen"/>
      <selection activeCell="B1" sqref="B1"/>
      <selection pane="bottomLeft" activeCell="D3" sqref="D3:D9"/>
    </sheetView>
  </sheetViews>
  <sheetFormatPr defaultRowHeight="15" x14ac:dyDescent="0.25"/>
  <cols>
    <col min="1" max="1" width="30.140625" bestFit="1" customWidth="1"/>
    <col min="2" max="2" width="8.7109375" bestFit="1" customWidth="1"/>
    <col min="3" max="3" width="4.7109375" style="6" bestFit="1" customWidth="1"/>
    <col min="4" max="15" width="10" customWidth="1"/>
    <col min="16" max="16" width="17.42578125" bestFit="1" customWidth="1"/>
  </cols>
  <sheetData>
    <row r="1" spans="1:15" ht="23.25" customHeight="1" x14ac:dyDescent="0.25">
      <c r="A1" s="66" t="s">
        <v>373</v>
      </c>
      <c r="B1" s="66" t="s">
        <v>374</v>
      </c>
      <c r="C1" s="66" t="s">
        <v>371</v>
      </c>
      <c r="D1" s="68" t="s">
        <v>378</v>
      </c>
      <c r="E1" s="69"/>
      <c r="F1" s="68" t="s">
        <v>379</v>
      </c>
      <c r="G1" s="69"/>
      <c r="H1" s="61" t="s">
        <v>380</v>
      </c>
      <c r="I1" s="62"/>
      <c r="J1" s="61" t="s">
        <v>381</v>
      </c>
      <c r="K1" s="62"/>
      <c r="L1" s="61" t="s">
        <v>382</v>
      </c>
      <c r="M1" s="62"/>
      <c r="N1" s="61" t="s">
        <v>383</v>
      </c>
      <c r="O1" s="62"/>
    </row>
    <row r="2" spans="1:15" ht="23.25" customHeight="1" x14ac:dyDescent="0.25">
      <c r="A2" s="67"/>
      <c r="B2" s="67"/>
      <c r="C2" s="67"/>
      <c r="D2" s="5" t="s">
        <v>375</v>
      </c>
      <c r="E2" s="4" t="s">
        <v>376</v>
      </c>
      <c r="F2" s="4" t="s">
        <v>375</v>
      </c>
      <c r="G2" s="4" t="s">
        <v>376</v>
      </c>
      <c r="H2" s="4" t="s">
        <v>377</v>
      </c>
      <c r="I2" s="4" t="s">
        <v>376</v>
      </c>
      <c r="J2" s="4" t="s">
        <v>377</v>
      </c>
      <c r="K2" s="4" t="s">
        <v>376</v>
      </c>
      <c r="L2" s="4" t="s">
        <v>377</v>
      </c>
      <c r="M2" s="4" t="s">
        <v>376</v>
      </c>
      <c r="N2" s="4" t="s">
        <v>377</v>
      </c>
      <c r="O2" s="4" t="s">
        <v>376</v>
      </c>
    </row>
    <row r="3" spans="1:15" ht="11.25" customHeight="1" x14ac:dyDescent="0.25">
      <c r="A3" s="1" t="s">
        <v>14</v>
      </c>
      <c r="B3" s="2">
        <v>17799861</v>
      </c>
      <c r="C3" s="14" t="s">
        <v>3</v>
      </c>
      <c r="D3" s="2">
        <v>3332</v>
      </c>
      <c r="E3" s="7" t="s">
        <v>385</v>
      </c>
      <c r="F3" s="2">
        <v>3590</v>
      </c>
      <c r="G3" s="7" t="s">
        <v>385</v>
      </c>
      <c r="H3" s="3">
        <v>183654.505</v>
      </c>
      <c r="I3" s="7" t="s">
        <v>385</v>
      </c>
      <c r="J3" s="3">
        <v>5930.482</v>
      </c>
      <c r="K3" s="7" t="s">
        <v>385</v>
      </c>
      <c r="L3" s="3">
        <v>260401.06700000001</v>
      </c>
      <c r="M3" s="7" t="s">
        <v>385</v>
      </c>
      <c r="N3" s="3">
        <v>6496458.5500000007</v>
      </c>
      <c r="O3" s="7" t="s">
        <v>385</v>
      </c>
    </row>
    <row r="4" spans="1:15" ht="11.25" customHeight="1" x14ac:dyDescent="0.25">
      <c r="A4" s="1" t="s">
        <v>14</v>
      </c>
      <c r="B4" s="2">
        <v>17799861</v>
      </c>
      <c r="C4" s="14" t="s">
        <v>4</v>
      </c>
      <c r="D4" s="2">
        <v>3413</v>
      </c>
      <c r="E4" s="7" t="s">
        <v>385</v>
      </c>
      <c r="F4" s="2">
        <v>3515</v>
      </c>
      <c r="G4" s="7" t="s">
        <v>385</v>
      </c>
      <c r="H4" s="3">
        <v>98892.05</v>
      </c>
      <c r="I4" s="7" t="s">
        <v>385</v>
      </c>
      <c r="J4" s="3">
        <v>7671.9429999999993</v>
      </c>
      <c r="K4" s="7" t="s">
        <v>385</v>
      </c>
      <c r="L4" s="3">
        <v>11050.991</v>
      </c>
      <c r="M4" s="7" t="s">
        <v>385</v>
      </c>
      <c r="N4" s="3">
        <v>105872.667</v>
      </c>
      <c r="O4" s="7" t="s">
        <v>385</v>
      </c>
    </row>
    <row r="5" spans="1:15" ht="11.25" customHeight="1" x14ac:dyDescent="0.25">
      <c r="A5" s="1" t="s">
        <v>14</v>
      </c>
      <c r="B5" s="2">
        <v>17799861</v>
      </c>
      <c r="C5" s="14" t="s">
        <v>5</v>
      </c>
      <c r="D5" s="2">
        <v>34</v>
      </c>
      <c r="E5" s="7" t="s">
        <v>385</v>
      </c>
      <c r="F5" s="2">
        <v>48</v>
      </c>
      <c r="G5" s="7" t="s">
        <v>385</v>
      </c>
      <c r="H5" s="3">
        <v>1129.711</v>
      </c>
      <c r="I5" s="7" t="s">
        <v>385</v>
      </c>
      <c r="J5" s="3">
        <v>95.992000000000004</v>
      </c>
      <c r="K5" s="7" t="s">
        <v>388</v>
      </c>
      <c r="L5" s="3">
        <v>28196.197</v>
      </c>
      <c r="M5" s="7" t="s">
        <v>385</v>
      </c>
      <c r="N5" s="3">
        <v>131143.43799999999</v>
      </c>
      <c r="O5" s="7" t="s">
        <v>388</v>
      </c>
    </row>
    <row r="6" spans="1:15" ht="11.25" customHeight="1" x14ac:dyDescent="0.25">
      <c r="A6" s="1" t="s">
        <v>14</v>
      </c>
      <c r="B6" s="2">
        <v>17799861</v>
      </c>
      <c r="C6" s="14" t="s">
        <v>6</v>
      </c>
      <c r="D6" s="2">
        <v>5700</v>
      </c>
      <c r="E6" s="7" t="s">
        <v>385</v>
      </c>
      <c r="F6" s="2">
        <v>6763</v>
      </c>
      <c r="G6" s="7" t="s">
        <v>385</v>
      </c>
      <c r="H6" s="3">
        <v>367064.36100000003</v>
      </c>
      <c r="I6" s="7" t="s">
        <v>385</v>
      </c>
      <c r="J6" s="3">
        <v>20092.670000000002</v>
      </c>
      <c r="K6" s="7" t="s">
        <v>385</v>
      </c>
      <c r="L6" s="3">
        <v>2445586.6829999997</v>
      </c>
      <c r="M6" s="7" t="s">
        <v>385</v>
      </c>
      <c r="N6" s="3">
        <v>10356586.857000001</v>
      </c>
      <c r="O6" s="7" t="s">
        <v>385</v>
      </c>
    </row>
    <row r="7" spans="1:15" ht="11.25" customHeight="1" x14ac:dyDescent="0.25">
      <c r="A7" s="1" t="s">
        <v>14</v>
      </c>
      <c r="B7" s="2">
        <v>17799861</v>
      </c>
      <c r="C7" s="14" t="s">
        <v>8</v>
      </c>
      <c r="D7" s="2">
        <v>75</v>
      </c>
      <c r="E7" s="7" t="s">
        <v>392</v>
      </c>
      <c r="F7" s="2">
        <v>93</v>
      </c>
      <c r="G7" s="7" t="s">
        <v>393</v>
      </c>
      <c r="H7" s="3">
        <v>3976.3670000000002</v>
      </c>
      <c r="I7" s="7" t="s">
        <v>393</v>
      </c>
      <c r="J7" s="3">
        <v>272.55500000000001</v>
      </c>
      <c r="K7" s="7" t="s">
        <v>392</v>
      </c>
      <c r="L7" s="3">
        <v>22329.069</v>
      </c>
      <c r="M7" s="7" t="s">
        <v>389</v>
      </c>
      <c r="N7" s="3">
        <v>105039.38499999999</v>
      </c>
      <c r="O7" s="7" t="s">
        <v>392</v>
      </c>
    </row>
    <row r="8" spans="1:15" ht="11.25" customHeight="1" x14ac:dyDescent="0.25">
      <c r="A8" s="1" t="s">
        <v>14</v>
      </c>
      <c r="B8" s="2">
        <v>17799861</v>
      </c>
      <c r="C8" s="14" t="s">
        <v>9</v>
      </c>
      <c r="D8" s="2">
        <v>9098</v>
      </c>
      <c r="E8" s="7" t="s">
        <v>385</v>
      </c>
      <c r="F8" s="2">
        <v>10632</v>
      </c>
      <c r="G8" s="7" t="s">
        <v>385</v>
      </c>
      <c r="H8" s="3">
        <v>289345.79800000001</v>
      </c>
      <c r="I8" s="7" t="s">
        <v>385</v>
      </c>
      <c r="J8" s="3">
        <v>26235.049000000003</v>
      </c>
      <c r="K8" s="7" t="s">
        <v>385</v>
      </c>
      <c r="L8" s="3">
        <v>1251043.6840000001</v>
      </c>
      <c r="M8" s="7" t="s">
        <v>385</v>
      </c>
      <c r="N8" s="3">
        <v>4564039.3540000003</v>
      </c>
      <c r="O8" s="7" t="s">
        <v>385</v>
      </c>
    </row>
    <row r="9" spans="1:15" ht="11.25" customHeight="1" x14ac:dyDescent="0.25">
      <c r="A9" s="1" t="s">
        <v>14</v>
      </c>
      <c r="B9" s="2">
        <v>17799861</v>
      </c>
      <c r="C9" s="14" t="s">
        <v>13</v>
      </c>
      <c r="D9" s="2">
        <v>192</v>
      </c>
      <c r="E9" s="7" t="s">
        <v>404</v>
      </c>
      <c r="F9" s="2">
        <v>196</v>
      </c>
      <c r="G9" s="7" t="s">
        <v>405</v>
      </c>
      <c r="H9" s="3">
        <v>4182.0410000000002</v>
      </c>
      <c r="I9" s="7" t="s">
        <v>402</v>
      </c>
      <c r="J9" s="3">
        <v>104.249</v>
      </c>
      <c r="K9" s="7" t="s">
        <v>402</v>
      </c>
      <c r="L9" s="3">
        <v>821.82799999999997</v>
      </c>
      <c r="M9" s="7" t="s">
        <v>397</v>
      </c>
      <c r="N9" s="3">
        <v>28483.696</v>
      </c>
      <c r="O9" s="7" t="s">
        <v>397</v>
      </c>
    </row>
    <row r="10" spans="1:15" ht="11.25" customHeight="1" x14ac:dyDescent="0.25">
      <c r="A10" s="1" t="s">
        <v>15</v>
      </c>
      <c r="B10" s="2">
        <v>11789487</v>
      </c>
      <c r="C10" s="14" t="s">
        <v>3</v>
      </c>
      <c r="D10" s="2">
        <v>173</v>
      </c>
      <c r="E10" s="7" t="s">
        <v>391</v>
      </c>
      <c r="F10" s="2">
        <v>204</v>
      </c>
      <c r="G10" s="7" t="s">
        <v>391</v>
      </c>
      <c r="H10" s="3">
        <v>10655.753000000001</v>
      </c>
      <c r="I10" s="7" t="s">
        <v>391</v>
      </c>
      <c r="J10" s="3">
        <v>263.30700000000002</v>
      </c>
      <c r="K10" s="7" t="s">
        <v>391</v>
      </c>
      <c r="L10" s="3">
        <v>12241.83</v>
      </c>
      <c r="M10" s="7" t="s">
        <v>391</v>
      </c>
      <c r="N10" s="3">
        <v>419884.98700000002</v>
      </c>
      <c r="O10" s="7" t="s">
        <v>391</v>
      </c>
    </row>
    <row r="11" spans="1:15" ht="11.25" customHeight="1" x14ac:dyDescent="0.25">
      <c r="A11" s="1" t="s">
        <v>15</v>
      </c>
      <c r="B11" s="2">
        <v>11789487</v>
      </c>
      <c r="C11" s="14" t="s">
        <v>4</v>
      </c>
      <c r="D11" s="2">
        <v>1415</v>
      </c>
      <c r="E11" s="7" t="s">
        <v>387</v>
      </c>
      <c r="F11" s="2">
        <v>1739</v>
      </c>
      <c r="G11" s="7" t="s">
        <v>387</v>
      </c>
      <c r="H11" s="3">
        <v>46744.312000000005</v>
      </c>
      <c r="I11" s="7" t="s">
        <v>388</v>
      </c>
      <c r="J11" s="3">
        <v>2992.4929999999999</v>
      </c>
      <c r="K11" s="7" t="s">
        <v>388</v>
      </c>
      <c r="L11" s="3">
        <v>7036.9429999999993</v>
      </c>
      <c r="M11" s="7" t="s">
        <v>388</v>
      </c>
      <c r="N11" s="3">
        <v>61107.351999999999</v>
      </c>
      <c r="O11" s="7" t="s">
        <v>388</v>
      </c>
    </row>
    <row r="12" spans="1:15" ht="11.25" customHeight="1" x14ac:dyDescent="0.25">
      <c r="A12" s="1" t="s">
        <v>15</v>
      </c>
      <c r="B12" s="2">
        <v>11789487</v>
      </c>
      <c r="C12" s="14" t="s">
        <v>6</v>
      </c>
      <c r="D12" s="2">
        <v>70</v>
      </c>
      <c r="E12" s="7" t="s">
        <v>392</v>
      </c>
      <c r="F12" s="2">
        <v>104</v>
      </c>
      <c r="G12" s="7" t="s">
        <v>392</v>
      </c>
      <c r="H12" s="3">
        <v>6077.6559999999999</v>
      </c>
      <c r="I12" s="7" t="s">
        <v>392</v>
      </c>
      <c r="J12" s="3">
        <v>268.56099999999998</v>
      </c>
      <c r="K12" s="7" t="s">
        <v>392</v>
      </c>
      <c r="L12" s="3">
        <v>46891.008000000002</v>
      </c>
      <c r="M12" s="7" t="s">
        <v>394</v>
      </c>
      <c r="N12" s="3">
        <v>227656.592</v>
      </c>
      <c r="O12" s="7" t="s">
        <v>394</v>
      </c>
    </row>
    <row r="13" spans="1:15" ht="11.25" customHeight="1" x14ac:dyDescent="0.25">
      <c r="A13" s="1" t="s">
        <v>15</v>
      </c>
      <c r="B13" s="2">
        <v>11789487</v>
      </c>
      <c r="C13" s="14" t="s">
        <v>8</v>
      </c>
      <c r="D13" s="2">
        <v>102</v>
      </c>
      <c r="E13" s="7" t="s">
        <v>875</v>
      </c>
      <c r="F13" s="2">
        <v>145</v>
      </c>
      <c r="G13" s="7" t="s">
        <v>875</v>
      </c>
      <c r="H13" s="3">
        <v>9050.7669999999998</v>
      </c>
      <c r="I13" s="7" t="s">
        <v>385</v>
      </c>
      <c r="J13" s="3">
        <v>384.89299999999997</v>
      </c>
      <c r="K13" s="7" t="s">
        <v>389</v>
      </c>
      <c r="L13" s="3">
        <v>46027.517999999996</v>
      </c>
      <c r="M13" s="7" t="s">
        <v>387</v>
      </c>
      <c r="N13" s="3">
        <v>327341.15700000001</v>
      </c>
      <c r="O13" s="7" t="s">
        <v>385</v>
      </c>
    </row>
    <row r="14" spans="1:15" ht="11.25" customHeight="1" x14ac:dyDescent="0.25">
      <c r="A14" s="1" t="s">
        <v>15</v>
      </c>
      <c r="B14" s="2">
        <v>11789487</v>
      </c>
      <c r="C14" s="14" t="s">
        <v>9</v>
      </c>
      <c r="D14" s="2">
        <v>4102</v>
      </c>
      <c r="E14" s="7" t="s">
        <v>388</v>
      </c>
      <c r="F14" s="2">
        <v>4978</v>
      </c>
      <c r="G14" s="7" t="s">
        <v>388</v>
      </c>
      <c r="H14" s="3">
        <v>159907.21799999999</v>
      </c>
      <c r="I14" s="7" t="s">
        <v>388</v>
      </c>
      <c r="J14" s="3">
        <v>13484.625999999998</v>
      </c>
      <c r="K14" s="7" t="s">
        <v>388</v>
      </c>
      <c r="L14" s="3">
        <v>589290.42800000007</v>
      </c>
      <c r="M14" s="7" t="s">
        <v>388</v>
      </c>
      <c r="N14" s="3">
        <v>2271530.6</v>
      </c>
      <c r="O14" s="7" t="s">
        <v>388</v>
      </c>
    </row>
    <row r="15" spans="1:15" ht="11.25" customHeight="1" x14ac:dyDescent="0.25">
      <c r="A15" s="1" t="s">
        <v>15</v>
      </c>
      <c r="B15" s="2">
        <v>11789487</v>
      </c>
      <c r="C15" s="14" t="s">
        <v>13</v>
      </c>
      <c r="D15" s="2">
        <v>1097</v>
      </c>
      <c r="E15" s="7" t="s">
        <v>388</v>
      </c>
      <c r="F15" s="2">
        <v>1212</v>
      </c>
      <c r="G15" s="7" t="s">
        <v>388</v>
      </c>
      <c r="H15" s="3">
        <v>23311.861999999997</v>
      </c>
      <c r="I15" s="7" t="s">
        <v>385</v>
      </c>
      <c r="J15" s="3">
        <v>509.28899999999999</v>
      </c>
      <c r="K15" s="7" t="s">
        <v>388</v>
      </c>
      <c r="L15" s="3">
        <v>3279.8110000000001</v>
      </c>
      <c r="M15" s="7" t="s">
        <v>388</v>
      </c>
      <c r="N15" s="3">
        <v>141024.948</v>
      </c>
      <c r="O15" s="7" t="s">
        <v>385</v>
      </c>
    </row>
    <row r="16" spans="1:15" ht="11.25" customHeight="1" x14ac:dyDescent="0.25">
      <c r="A16" s="1" t="s">
        <v>16</v>
      </c>
      <c r="B16" s="2">
        <v>8307904</v>
      </c>
      <c r="C16" s="14" t="s">
        <v>3</v>
      </c>
      <c r="D16" s="2">
        <v>1122</v>
      </c>
      <c r="E16" s="7" t="s">
        <v>388</v>
      </c>
      <c r="F16" s="2">
        <v>1217</v>
      </c>
      <c r="G16" s="7" t="s">
        <v>388</v>
      </c>
      <c r="H16" s="3">
        <v>46491.184999999998</v>
      </c>
      <c r="I16" s="7" t="s">
        <v>388</v>
      </c>
      <c r="J16" s="3">
        <v>1493.876</v>
      </c>
      <c r="K16" s="7" t="s">
        <v>388</v>
      </c>
      <c r="L16" s="3">
        <v>75652.277000000002</v>
      </c>
      <c r="M16" s="7" t="s">
        <v>388</v>
      </c>
      <c r="N16" s="3">
        <v>1766600.8829999999</v>
      </c>
      <c r="O16" s="7" t="s">
        <v>388</v>
      </c>
    </row>
    <row r="17" spans="1:15" ht="11.25" customHeight="1" x14ac:dyDescent="0.25">
      <c r="A17" s="1" t="s">
        <v>16</v>
      </c>
      <c r="B17" s="2">
        <v>8307904</v>
      </c>
      <c r="C17" s="14" t="s">
        <v>4</v>
      </c>
      <c r="D17" s="2">
        <v>1146</v>
      </c>
      <c r="E17" s="7" t="s">
        <v>391</v>
      </c>
      <c r="F17" s="2">
        <v>1298</v>
      </c>
      <c r="G17" s="7" t="s">
        <v>391</v>
      </c>
      <c r="H17" s="3">
        <v>31725.153000000002</v>
      </c>
      <c r="I17" s="7" t="s">
        <v>387</v>
      </c>
      <c r="J17" s="3">
        <v>2186.1959999999999</v>
      </c>
      <c r="K17" s="7" t="s">
        <v>387</v>
      </c>
      <c r="L17" s="3">
        <v>4161.143</v>
      </c>
      <c r="M17" s="7" t="s">
        <v>387</v>
      </c>
      <c r="N17" s="3">
        <v>30954.459000000003</v>
      </c>
      <c r="O17" s="7" t="s">
        <v>390</v>
      </c>
    </row>
    <row r="18" spans="1:15" ht="11.25" customHeight="1" x14ac:dyDescent="0.25">
      <c r="A18" s="1" t="s">
        <v>16</v>
      </c>
      <c r="B18" s="2">
        <v>8307904</v>
      </c>
      <c r="C18" s="14" t="s">
        <v>6</v>
      </c>
      <c r="D18" s="2">
        <v>1002</v>
      </c>
      <c r="E18" s="7" t="s">
        <v>388</v>
      </c>
      <c r="F18" s="2">
        <v>1190</v>
      </c>
      <c r="G18" s="7" t="s">
        <v>388</v>
      </c>
      <c r="H18" s="3">
        <v>68592.225000000006</v>
      </c>
      <c r="I18" s="7" t="s">
        <v>387</v>
      </c>
      <c r="J18" s="3">
        <v>3732.5929999999998</v>
      </c>
      <c r="K18" s="7" t="s">
        <v>388</v>
      </c>
      <c r="L18" s="3">
        <v>202569.03899999999</v>
      </c>
      <c r="M18" s="7" t="s">
        <v>387</v>
      </c>
      <c r="N18" s="3">
        <v>1201135.716</v>
      </c>
      <c r="O18" s="7" t="s">
        <v>390</v>
      </c>
    </row>
    <row r="19" spans="1:15" ht="11.25" customHeight="1" x14ac:dyDescent="0.25">
      <c r="A19" s="1" t="s">
        <v>16</v>
      </c>
      <c r="B19" s="2">
        <v>8307904</v>
      </c>
      <c r="C19" s="14" t="s">
        <v>9</v>
      </c>
      <c r="D19" s="2">
        <v>2405</v>
      </c>
      <c r="E19" s="7" t="s">
        <v>387</v>
      </c>
      <c r="F19" s="2">
        <v>2857</v>
      </c>
      <c r="G19" s="7" t="s">
        <v>387</v>
      </c>
      <c r="H19" s="3">
        <v>89882.548999999999</v>
      </c>
      <c r="I19" s="7" t="s">
        <v>387</v>
      </c>
      <c r="J19" s="3">
        <v>8607.0759999999991</v>
      </c>
      <c r="K19" s="7" t="s">
        <v>387</v>
      </c>
      <c r="L19" s="3">
        <v>349272.304</v>
      </c>
      <c r="M19" s="7" t="s">
        <v>387</v>
      </c>
      <c r="N19" s="3">
        <v>943598.69200000016</v>
      </c>
      <c r="O19" s="7" t="s">
        <v>387</v>
      </c>
    </row>
    <row r="20" spans="1:15" ht="11.25" customHeight="1" x14ac:dyDescent="0.25">
      <c r="A20" s="1" t="s">
        <v>16</v>
      </c>
      <c r="B20" s="2">
        <v>8307904</v>
      </c>
      <c r="C20" s="14" t="s">
        <v>13</v>
      </c>
      <c r="D20" s="2">
        <v>643</v>
      </c>
      <c r="E20" s="7" t="s">
        <v>391</v>
      </c>
      <c r="F20" s="2">
        <v>675</v>
      </c>
      <c r="G20" s="7" t="s">
        <v>390</v>
      </c>
      <c r="H20" s="3">
        <v>9615.6830000000009</v>
      </c>
      <c r="I20" s="7" t="s">
        <v>391</v>
      </c>
      <c r="J20" s="3">
        <v>318.517</v>
      </c>
      <c r="K20" s="7" t="s">
        <v>390</v>
      </c>
      <c r="L20" s="3">
        <v>1809.752</v>
      </c>
      <c r="M20" s="7" t="s">
        <v>391</v>
      </c>
      <c r="N20" s="3">
        <v>43375.569000000003</v>
      </c>
      <c r="O20" s="7" t="s">
        <v>394</v>
      </c>
    </row>
    <row r="21" spans="1:15" ht="11.25" customHeight="1" x14ac:dyDescent="0.25">
      <c r="A21" s="1" t="s">
        <v>17</v>
      </c>
      <c r="B21" s="2">
        <v>5149079</v>
      </c>
      <c r="C21" s="14" t="s">
        <v>3</v>
      </c>
      <c r="D21" s="2">
        <v>344</v>
      </c>
      <c r="E21" s="7" t="s">
        <v>390</v>
      </c>
      <c r="F21" s="2">
        <v>403</v>
      </c>
      <c r="G21" s="7" t="s">
        <v>390</v>
      </c>
      <c r="H21" s="3">
        <v>19247.525999999998</v>
      </c>
      <c r="I21" s="7" t="s">
        <v>390</v>
      </c>
      <c r="J21" s="3">
        <v>670.52199999999993</v>
      </c>
      <c r="K21" s="7" t="s">
        <v>390</v>
      </c>
      <c r="L21" s="3">
        <v>36171.614999999998</v>
      </c>
      <c r="M21" s="7" t="s">
        <v>390</v>
      </c>
      <c r="N21" s="3">
        <v>541544.02899999998</v>
      </c>
      <c r="O21" s="7" t="s">
        <v>390</v>
      </c>
    </row>
    <row r="22" spans="1:15" ht="11.25" customHeight="1" x14ac:dyDescent="0.25">
      <c r="A22" s="1" t="s">
        <v>17</v>
      </c>
      <c r="B22" s="2">
        <v>5149079</v>
      </c>
      <c r="C22" s="14" t="s">
        <v>4</v>
      </c>
      <c r="D22" s="2">
        <v>591</v>
      </c>
      <c r="E22" s="7" t="s">
        <v>394</v>
      </c>
      <c r="F22" s="2">
        <v>711</v>
      </c>
      <c r="G22" s="7" t="s">
        <v>393</v>
      </c>
      <c r="H22" s="3">
        <v>18019.665000000001</v>
      </c>
      <c r="I22" s="7" t="s">
        <v>386</v>
      </c>
      <c r="J22" s="3">
        <v>1448.4649999999999</v>
      </c>
      <c r="K22" s="7" t="s">
        <v>386</v>
      </c>
      <c r="L22" s="3">
        <v>2698.3389999999999</v>
      </c>
      <c r="M22" s="7" t="s">
        <v>391</v>
      </c>
      <c r="N22" s="3">
        <v>22621.373</v>
      </c>
      <c r="O22" s="7" t="s">
        <v>386</v>
      </c>
    </row>
    <row r="23" spans="1:15" ht="11.25" customHeight="1" x14ac:dyDescent="0.25">
      <c r="A23" s="1" t="s">
        <v>17</v>
      </c>
      <c r="B23" s="2">
        <v>5149079</v>
      </c>
      <c r="C23" s="14" t="s">
        <v>6</v>
      </c>
      <c r="D23" s="2">
        <v>362</v>
      </c>
      <c r="E23" s="7" t="s">
        <v>391</v>
      </c>
      <c r="F23" s="2">
        <v>465</v>
      </c>
      <c r="G23" s="7" t="s">
        <v>391</v>
      </c>
      <c r="H23" s="3">
        <v>21319.800999999999</v>
      </c>
      <c r="I23" s="7" t="s">
        <v>389</v>
      </c>
      <c r="J23" s="3">
        <v>1009.6110000000001</v>
      </c>
      <c r="K23" s="7" t="s">
        <v>386</v>
      </c>
      <c r="L23" s="3">
        <v>105132.181</v>
      </c>
      <c r="M23" s="7" t="s">
        <v>386</v>
      </c>
      <c r="N23" s="3">
        <v>513003.91700000002</v>
      </c>
      <c r="O23" s="7" t="s">
        <v>389</v>
      </c>
    </row>
    <row r="24" spans="1:15" ht="11.25" customHeight="1" x14ac:dyDescent="0.25">
      <c r="A24" s="1" t="s">
        <v>17</v>
      </c>
      <c r="B24" s="2">
        <v>5149079</v>
      </c>
      <c r="C24" s="14" t="s">
        <v>8</v>
      </c>
      <c r="D24" s="2">
        <v>125</v>
      </c>
      <c r="E24" s="7" t="s">
        <v>387</v>
      </c>
      <c r="F24" s="2">
        <v>159</v>
      </c>
      <c r="G24" s="7" t="s">
        <v>387</v>
      </c>
      <c r="H24" s="3">
        <v>3681.799</v>
      </c>
      <c r="I24" s="7" t="s">
        <v>395</v>
      </c>
      <c r="J24" s="3">
        <v>389.24799999999999</v>
      </c>
      <c r="K24" s="7" t="s">
        <v>386</v>
      </c>
      <c r="L24" s="3">
        <v>29588.034</v>
      </c>
      <c r="M24" s="7" t="s">
        <v>386</v>
      </c>
      <c r="N24" s="3">
        <v>69443.63</v>
      </c>
      <c r="O24" s="7" t="s">
        <v>395</v>
      </c>
    </row>
    <row r="25" spans="1:15" ht="11.25" customHeight="1" x14ac:dyDescent="0.25">
      <c r="A25" s="1" t="s">
        <v>17</v>
      </c>
      <c r="B25" s="2">
        <v>5149079</v>
      </c>
      <c r="C25" s="14" t="s">
        <v>9</v>
      </c>
      <c r="D25" s="2">
        <v>1375</v>
      </c>
      <c r="E25" s="7" t="s">
        <v>389</v>
      </c>
      <c r="F25" s="2">
        <v>1636</v>
      </c>
      <c r="G25" s="7" t="s">
        <v>389</v>
      </c>
      <c r="H25" s="3">
        <v>47093.414000000004</v>
      </c>
      <c r="I25" s="7" t="s">
        <v>394</v>
      </c>
      <c r="J25" s="3">
        <v>4402.7290000000003</v>
      </c>
      <c r="K25" s="7" t="s">
        <v>386</v>
      </c>
      <c r="L25" s="3">
        <v>189801.37299999999</v>
      </c>
      <c r="M25" s="7" t="s">
        <v>391</v>
      </c>
      <c r="N25" s="3">
        <v>586560.272</v>
      </c>
      <c r="O25" s="7" t="s">
        <v>389</v>
      </c>
    </row>
    <row r="26" spans="1:15" ht="11.25" customHeight="1" x14ac:dyDescent="0.25">
      <c r="A26" s="1" t="s">
        <v>17</v>
      </c>
      <c r="B26" s="2">
        <v>5149079</v>
      </c>
      <c r="C26" s="14" t="s">
        <v>12</v>
      </c>
      <c r="D26" s="2">
        <v>30</v>
      </c>
      <c r="E26" s="7" t="s">
        <v>904</v>
      </c>
      <c r="F26" s="2">
        <v>38</v>
      </c>
      <c r="G26" s="7" t="s">
        <v>387</v>
      </c>
      <c r="H26" s="3">
        <v>915.673</v>
      </c>
      <c r="I26" s="7" t="s">
        <v>390</v>
      </c>
      <c r="J26" s="3">
        <v>109.155</v>
      </c>
      <c r="K26" s="7" t="s">
        <v>387</v>
      </c>
      <c r="L26" s="3">
        <v>5510.768</v>
      </c>
      <c r="M26" s="7" t="s">
        <v>387</v>
      </c>
      <c r="N26" s="3">
        <v>10771.451999999999</v>
      </c>
      <c r="O26" s="7" t="s">
        <v>387</v>
      </c>
    </row>
    <row r="27" spans="1:15" ht="11.25" customHeight="1" x14ac:dyDescent="0.25">
      <c r="A27" s="1" t="s">
        <v>18</v>
      </c>
      <c r="B27" s="2">
        <v>4919036</v>
      </c>
      <c r="C27" s="14" t="s">
        <v>0</v>
      </c>
      <c r="D27" s="2">
        <v>21</v>
      </c>
      <c r="E27" s="7" t="s">
        <v>385</v>
      </c>
      <c r="F27" s="2">
        <v>29</v>
      </c>
      <c r="G27" s="7" t="s">
        <v>385</v>
      </c>
      <c r="H27" s="3">
        <v>1073.135</v>
      </c>
      <c r="I27" s="7" t="s">
        <v>385</v>
      </c>
      <c r="J27" s="3">
        <v>105.517</v>
      </c>
      <c r="K27" s="7" t="s">
        <v>385</v>
      </c>
      <c r="L27" s="3">
        <v>8100.1440000000002</v>
      </c>
      <c r="M27" s="7" t="s">
        <v>385</v>
      </c>
      <c r="N27" s="3">
        <v>8408.2180000000008</v>
      </c>
      <c r="O27" s="7" t="s">
        <v>385</v>
      </c>
    </row>
    <row r="28" spans="1:15" ht="11.25" customHeight="1" x14ac:dyDescent="0.25">
      <c r="A28" s="1" t="s">
        <v>18</v>
      </c>
      <c r="B28" s="2">
        <v>4919036</v>
      </c>
      <c r="C28" s="14" t="s">
        <v>3</v>
      </c>
      <c r="D28" s="2">
        <v>34</v>
      </c>
      <c r="E28" s="7" t="s">
        <v>395</v>
      </c>
      <c r="F28" s="2">
        <v>47</v>
      </c>
      <c r="G28" s="7" t="s">
        <v>397</v>
      </c>
      <c r="H28" s="3">
        <v>2953.1819999999998</v>
      </c>
      <c r="I28" s="7" t="s">
        <v>394</v>
      </c>
      <c r="J28" s="3">
        <v>87.314999999999998</v>
      </c>
      <c r="K28" s="7" t="s">
        <v>392</v>
      </c>
      <c r="L28" s="3">
        <v>4223.3500000000004</v>
      </c>
      <c r="M28" s="7" t="s">
        <v>394</v>
      </c>
      <c r="N28" s="3">
        <v>122469.588</v>
      </c>
      <c r="O28" s="7" t="s">
        <v>394</v>
      </c>
    </row>
    <row r="29" spans="1:15" ht="11.25" customHeight="1" x14ac:dyDescent="0.25">
      <c r="A29" s="1" t="s">
        <v>18</v>
      </c>
      <c r="B29" s="2">
        <v>4919036</v>
      </c>
      <c r="C29" s="14" t="s">
        <v>4</v>
      </c>
      <c r="D29" s="2">
        <v>770</v>
      </c>
      <c r="E29" s="7" t="s">
        <v>386</v>
      </c>
      <c r="F29" s="2">
        <v>921</v>
      </c>
      <c r="G29" s="7" t="s">
        <v>394</v>
      </c>
      <c r="H29" s="3">
        <v>29995.351000000002</v>
      </c>
      <c r="I29" s="7" t="s">
        <v>390</v>
      </c>
      <c r="J29" s="3">
        <v>2021.895</v>
      </c>
      <c r="K29" s="7" t="s">
        <v>391</v>
      </c>
      <c r="L29" s="3">
        <v>3358.9800000000005</v>
      </c>
      <c r="M29" s="7" t="s">
        <v>390</v>
      </c>
      <c r="N29" s="3">
        <v>37129.937000000005</v>
      </c>
      <c r="O29" s="7" t="s">
        <v>387</v>
      </c>
    </row>
    <row r="30" spans="1:15" ht="11.25" customHeight="1" x14ac:dyDescent="0.25">
      <c r="A30" s="1" t="s">
        <v>18</v>
      </c>
      <c r="B30" s="2">
        <v>4919036</v>
      </c>
      <c r="C30" s="14" t="s">
        <v>6</v>
      </c>
      <c r="D30" s="2">
        <v>84</v>
      </c>
      <c r="E30" s="7" t="s">
        <v>394</v>
      </c>
      <c r="F30" s="2">
        <v>130</v>
      </c>
      <c r="G30" s="7" t="s">
        <v>394</v>
      </c>
      <c r="H30" s="3">
        <v>6691.5110000000004</v>
      </c>
      <c r="I30" s="7" t="s">
        <v>394</v>
      </c>
      <c r="J30" s="3">
        <v>294.14</v>
      </c>
      <c r="K30" s="7" t="s">
        <v>394</v>
      </c>
      <c r="L30" s="3">
        <v>18244.475999999999</v>
      </c>
      <c r="M30" s="7" t="s">
        <v>392</v>
      </c>
      <c r="N30" s="3">
        <v>132769.72200000001</v>
      </c>
      <c r="O30" s="7" t="s">
        <v>392</v>
      </c>
    </row>
    <row r="31" spans="1:15" ht="11.25" customHeight="1" x14ac:dyDescent="0.25">
      <c r="A31" s="1" t="s">
        <v>18</v>
      </c>
      <c r="B31" s="2">
        <v>4919036</v>
      </c>
      <c r="C31" s="14" t="s">
        <v>9</v>
      </c>
      <c r="D31" s="2">
        <v>1162</v>
      </c>
      <c r="E31" s="7" t="s">
        <v>394</v>
      </c>
      <c r="F31" s="2">
        <v>1405</v>
      </c>
      <c r="G31" s="7" t="s">
        <v>394</v>
      </c>
      <c r="H31" s="3">
        <v>55216.702000000012</v>
      </c>
      <c r="I31" s="7" t="s">
        <v>386</v>
      </c>
      <c r="J31" s="3">
        <v>4275.674</v>
      </c>
      <c r="K31" s="7" t="s">
        <v>394</v>
      </c>
      <c r="L31" s="3">
        <v>125101.698</v>
      </c>
      <c r="M31" s="7" t="s">
        <v>394</v>
      </c>
      <c r="N31" s="3">
        <v>617759.85899999994</v>
      </c>
      <c r="O31" s="7" t="s">
        <v>386</v>
      </c>
    </row>
    <row r="32" spans="1:15" ht="11.25" customHeight="1" x14ac:dyDescent="0.25">
      <c r="A32" s="1" t="s">
        <v>18</v>
      </c>
      <c r="B32" s="2">
        <v>4919036</v>
      </c>
      <c r="C32" s="14" t="s">
        <v>13</v>
      </c>
      <c r="D32" s="2">
        <v>202</v>
      </c>
      <c r="E32" s="7" t="s">
        <v>401</v>
      </c>
      <c r="F32" s="2">
        <v>219</v>
      </c>
      <c r="G32" s="7" t="s">
        <v>401</v>
      </c>
      <c r="H32" s="3">
        <v>3175.9180000000001</v>
      </c>
      <c r="I32" s="7" t="s">
        <v>403</v>
      </c>
      <c r="J32" s="3">
        <v>75.578000000000003</v>
      </c>
      <c r="K32" s="7" t="s">
        <v>403</v>
      </c>
      <c r="L32" s="3">
        <v>621.26800000000003</v>
      </c>
      <c r="M32" s="7" t="s">
        <v>404</v>
      </c>
      <c r="N32" s="3">
        <v>13489.38</v>
      </c>
      <c r="O32" s="7" t="s">
        <v>398</v>
      </c>
    </row>
    <row r="33" spans="1:15" ht="11.25" customHeight="1" x14ac:dyDescent="0.25">
      <c r="A33" s="1" t="s">
        <v>19</v>
      </c>
      <c r="B33" s="2">
        <v>4145659</v>
      </c>
      <c r="C33" s="14" t="s">
        <v>3</v>
      </c>
      <c r="D33" s="2">
        <v>36</v>
      </c>
      <c r="E33" s="7" t="s">
        <v>393</v>
      </c>
      <c r="F33" s="2">
        <v>55</v>
      </c>
      <c r="G33" s="7" t="s">
        <v>393</v>
      </c>
      <c r="H33" s="3">
        <v>1292.607</v>
      </c>
      <c r="I33" s="7" t="s">
        <v>402</v>
      </c>
      <c r="J33" s="3">
        <v>56.155999999999999</v>
      </c>
      <c r="K33" s="7" t="s">
        <v>395</v>
      </c>
      <c r="L33" s="3">
        <v>2738.8559999999998</v>
      </c>
      <c r="M33" s="7" t="s">
        <v>393</v>
      </c>
      <c r="N33" s="3">
        <v>37927.856</v>
      </c>
      <c r="O33" s="7" t="s">
        <v>402</v>
      </c>
    </row>
    <row r="34" spans="1:15" ht="11.25" customHeight="1" x14ac:dyDescent="0.25">
      <c r="A34" s="1" t="s">
        <v>19</v>
      </c>
      <c r="B34" s="2">
        <v>4145659</v>
      </c>
      <c r="C34" s="14" t="s">
        <v>4</v>
      </c>
      <c r="D34" s="2">
        <v>337</v>
      </c>
      <c r="E34" s="7" t="s">
        <v>404</v>
      </c>
      <c r="F34" s="2">
        <v>366</v>
      </c>
      <c r="G34" s="7" t="s">
        <v>398</v>
      </c>
      <c r="H34" s="3">
        <v>11707.483</v>
      </c>
      <c r="I34" s="7" t="s">
        <v>402</v>
      </c>
      <c r="J34" s="3">
        <v>715.45600000000002</v>
      </c>
      <c r="K34" s="7" t="s">
        <v>401</v>
      </c>
      <c r="L34" s="3">
        <v>1613.5189999999998</v>
      </c>
      <c r="M34" s="7" t="s">
        <v>397</v>
      </c>
      <c r="N34" s="3">
        <v>19726.099999999999</v>
      </c>
      <c r="O34" s="7" t="s">
        <v>394</v>
      </c>
    </row>
    <row r="35" spans="1:15" ht="11.25" customHeight="1" x14ac:dyDescent="0.25">
      <c r="A35" s="1" t="s">
        <v>19</v>
      </c>
      <c r="B35" s="2">
        <v>4145659</v>
      </c>
      <c r="C35" s="14" t="s">
        <v>8</v>
      </c>
      <c r="D35" s="2">
        <v>85</v>
      </c>
      <c r="E35" s="7" t="s">
        <v>869</v>
      </c>
      <c r="F35" s="2">
        <v>115</v>
      </c>
      <c r="G35" s="7" t="s">
        <v>394</v>
      </c>
      <c r="H35" s="3">
        <v>5007.2250000000004</v>
      </c>
      <c r="I35" s="7" t="s">
        <v>394</v>
      </c>
      <c r="J35" s="3">
        <v>235.16</v>
      </c>
      <c r="K35" s="7" t="s">
        <v>395</v>
      </c>
      <c r="L35" s="3">
        <v>18965.249</v>
      </c>
      <c r="M35" s="7" t="s">
        <v>393</v>
      </c>
      <c r="N35" s="3">
        <v>133364.348</v>
      </c>
      <c r="O35" s="7" t="s">
        <v>389</v>
      </c>
    </row>
    <row r="36" spans="1:15" ht="11.25" customHeight="1" x14ac:dyDescent="0.25">
      <c r="A36" s="1" t="s">
        <v>19</v>
      </c>
      <c r="B36" s="2">
        <v>4145659</v>
      </c>
      <c r="C36" s="14" t="s">
        <v>9</v>
      </c>
      <c r="D36" s="2">
        <v>693</v>
      </c>
      <c r="E36" s="7" t="s">
        <v>405</v>
      </c>
      <c r="F36" s="2">
        <v>812</v>
      </c>
      <c r="G36" s="7" t="s">
        <v>405</v>
      </c>
      <c r="H36" s="3">
        <v>31910.940000000002</v>
      </c>
      <c r="I36" s="7" t="s">
        <v>402</v>
      </c>
      <c r="J36" s="3">
        <v>2383.6170000000002</v>
      </c>
      <c r="K36" s="7" t="s">
        <v>401</v>
      </c>
      <c r="L36" s="3">
        <v>48882.036999999997</v>
      </c>
      <c r="M36" s="7" t="s">
        <v>416</v>
      </c>
      <c r="N36" s="3">
        <v>208726.25900000002</v>
      </c>
      <c r="O36" s="7" t="s">
        <v>413</v>
      </c>
    </row>
    <row r="37" spans="1:15" ht="11.25" customHeight="1" x14ac:dyDescent="0.25">
      <c r="A37" s="1" t="s">
        <v>19</v>
      </c>
      <c r="B37" s="2">
        <v>4145659</v>
      </c>
      <c r="C37" s="14" t="s">
        <v>13</v>
      </c>
      <c r="D37" s="2">
        <v>349</v>
      </c>
      <c r="E37" s="7" t="s">
        <v>393</v>
      </c>
      <c r="F37" s="2">
        <v>386</v>
      </c>
      <c r="G37" s="7" t="s">
        <v>392</v>
      </c>
      <c r="H37" s="3">
        <v>6955.9719999999998</v>
      </c>
      <c r="I37" s="7" t="s">
        <v>389</v>
      </c>
      <c r="J37" s="3">
        <v>163.898</v>
      </c>
      <c r="K37" s="7" t="s">
        <v>394</v>
      </c>
      <c r="L37" s="3">
        <v>1415.9389999999999</v>
      </c>
      <c r="M37" s="7" t="s">
        <v>386</v>
      </c>
      <c r="N37" s="3">
        <v>50428.521000000001</v>
      </c>
      <c r="O37" s="7" t="s">
        <v>386</v>
      </c>
    </row>
    <row r="38" spans="1:15" ht="11.25" customHeight="1" x14ac:dyDescent="0.25">
      <c r="A38" s="1" t="s">
        <v>20</v>
      </c>
      <c r="B38" s="2">
        <v>4032484</v>
      </c>
      <c r="C38" s="14" t="s">
        <v>3</v>
      </c>
      <c r="D38" s="2">
        <v>432</v>
      </c>
      <c r="E38" s="7" t="s">
        <v>387</v>
      </c>
      <c r="F38" s="2">
        <v>516</v>
      </c>
      <c r="G38" s="7" t="s">
        <v>387</v>
      </c>
      <c r="H38" s="3">
        <v>25864.491000000002</v>
      </c>
      <c r="I38" s="7" t="s">
        <v>387</v>
      </c>
      <c r="J38" s="3">
        <v>847.34199999999998</v>
      </c>
      <c r="K38" s="7" t="s">
        <v>387</v>
      </c>
      <c r="L38" s="3">
        <v>41054.313000000002</v>
      </c>
      <c r="M38" s="7" t="s">
        <v>387</v>
      </c>
      <c r="N38" s="3">
        <v>854996.76</v>
      </c>
      <c r="O38" s="7" t="s">
        <v>387</v>
      </c>
    </row>
    <row r="39" spans="1:15" ht="11.25" customHeight="1" x14ac:dyDescent="0.25">
      <c r="A39" s="1" t="s">
        <v>20</v>
      </c>
      <c r="B39" s="2">
        <v>4032484</v>
      </c>
      <c r="C39" s="14" t="s">
        <v>4</v>
      </c>
      <c r="D39" s="2">
        <v>674</v>
      </c>
      <c r="E39" s="7" t="s">
        <v>389</v>
      </c>
      <c r="F39" s="2">
        <v>747</v>
      </c>
      <c r="G39" s="7" t="s">
        <v>392</v>
      </c>
      <c r="H39" s="3">
        <v>17175.624000000003</v>
      </c>
      <c r="I39" s="7" t="s">
        <v>389</v>
      </c>
      <c r="J39" s="3">
        <v>1426.6869999999999</v>
      </c>
      <c r="K39" s="7" t="s">
        <v>389</v>
      </c>
      <c r="L39" s="3">
        <v>2404.7869999999998</v>
      </c>
      <c r="M39" s="7" t="s">
        <v>389</v>
      </c>
      <c r="N39" s="3">
        <v>26476.380999999998</v>
      </c>
      <c r="O39" s="7" t="s">
        <v>391</v>
      </c>
    </row>
    <row r="40" spans="1:15" ht="11.25" customHeight="1" x14ac:dyDescent="0.25">
      <c r="A40" s="1" t="s">
        <v>20</v>
      </c>
      <c r="B40" s="2">
        <v>4032484</v>
      </c>
      <c r="C40" s="14" t="s">
        <v>5</v>
      </c>
      <c r="D40" s="2">
        <v>15</v>
      </c>
      <c r="E40" s="7" t="s">
        <v>387</v>
      </c>
      <c r="F40" s="2">
        <v>16</v>
      </c>
      <c r="G40" s="7" t="s">
        <v>390</v>
      </c>
      <c r="H40" s="3">
        <v>309.26799999999997</v>
      </c>
      <c r="I40" s="7" t="s">
        <v>387</v>
      </c>
      <c r="J40" s="3">
        <v>21.745999999999999</v>
      </c>
      <c r="K40" s="7" t="s">
        <v>387</v>
      </c>
      <c r="L40" s="3">
        <v>1209.4780000000001</v>
      </c>
      <c r="M40" s="7" t="s">
        <v>391</v>
      </c>
      <c r="N40" s="3">
        <v>9764.9439999999995</v>
      </c>
      <c r="O40" s="7" t="s">
        <v>391</v>
      </c>
    </row>
    <row r="41" spans="1:15" ht="11.25" customHeight="1" x14ac:dyDescent="0.25">
      <c r="A41" s="1" t="s">
        <v>20</v>
      </c>
      <c r="B41" s="2">
        <v>4032484</v>
      </c>
      <c r="C41" s="14" t="s">
        <v>6</v>
      </c>
      <c r="D41" s="2">
        <v>334</v>
      </c>
      <c r="E41" s="7" t="s">
        <v>386</v>
      </c>
      <c r="F41" s="2">
        <v>440</v>
      </c>
      <c r="G41" s="7" t="s">
        <v>386</v>
      </c>
      <c r="H41" s="3">
        <v>22474.955999999998</v>
      </c>
      <c r="I41" s="7" t="s">
        <v>386</v>
      </c>
      <c r="J41" s="3">
        <v>1289.556</v>
      </c>
      <c r="K41" s="7" t="s">
        <v>391</v>
      </c>
      <c r="L41" s="3">
        <v>148684.32699999999</v>
      </c>
      <c r="M41" s="7" t="s">
        <v>390</v>
      </c>
      <c r="N41" s="3">
        <v>568976.37</v>
      </c>
      <c r="O41" s="7" t="s">
        <v>391</v>
      </c>
    </row>
    <row r="42" spans="1:15" ht="11.25" customHeight="1" x14ac:dyDescent="0.25">
      <c r="A42" s="1" t="s">
        <v>20</v>
      </c>
      <c r="B42" s="2">
        <v>4032484</v>
      </c>
      <c r="C42" s="14" t="s">
        <v>8</v>
      </c>
      <c r="D42" s="2">
        <v>156</v>
      </c>
      <c r="E42" s="7" t="s">
        <v>385</v>
      </c>
      <c r="F42" s="2">
        <v>196</v>
      </c>
      <c r="G42" s="7" t="s">
        <v>385</v>
      </c>
      <c r="H42" s="3">
        <v>6119.2430000000004</v>
      </c>
      <c r="I42" s="7" t="s">
        <v>386</v>
      </c>
      <c r="J42" s="3">
        <v>636.47299999999996</v>
      </c>
      <c r="K42" s="7" t="s">
        <v>385</v>
      </c>
      <c r="L42" s="3">
        <v>70707.186000000002</v>
      </c>
      <c r="M42" s="7" t="s">
        <v>385</v>
      </c>
      <c r="N42" s="3">
        <v>185577.29800000001</v>
      </c>
      <c r="O42" s="7" t="s">
        <v>390</v>
      </c>
    </row>
    <row r="43" spans="1:15" ht="11.25" customHeight="1" x14ac:dyDescent="0.25">
      <c r="A43" s="1" t="s">
        <v>20</v>
      </c>
      <c r="B43" s="2">
        <v>4032484</v>
      </c>
      <c r="C43" s="14" t="s">
        <v>9</v>
      </c>
      <c r="D43" s="2">
        <v>989</v>
      </c>
      <c r="E43" s="7" t="s">
        <v>395</v>
      </c>
      <c r="F43" s="2">
        <v>1100</v>
      </c>
      <c r="G43" s="7" t="s">
        <v>395</v>
      </c>
      <c r="H43" s="3">
        <v>30018.153999999999</v>
      </c>
      <c r="I43" s="7" t="s">
        <v>401</v>
      </c>
      <c r="J43" s="3">
        <v>2729.1830000000004</v>
      </c>
      <c r="K43" s="7" t="s">
        <v>395</v>
      </c>
      <c r="L43" s="3">
        <v>108168.863</v>
      </c>
      <c r="M43" s="7" t="s">
        <v>392</v>
      </c>
      <c r="N43" s="3">
        <v>268142.67500000005</v>
      </c>
      <c r="O43" s="7" t="s">
        <v>398</v>
      </c>
    </row>
    <row r="44" spans="1:15" ht="11.25" customHeight="1" x14ac:dyDescent="0.25">
      <c r="A44" s="1" t="s">
        <v>20</v>
      </c>
      <c r="B44" s="2">
        <v>4032484</v>
      </c>
      <c r="C44" s="14" t="s">
        <v>12</v>
      </c>
      <c r="D44" s="2">
        <v>24</v>
      </c>
      <c r="E44" s="7" t="s">
        <v>391</v>
      </c>
      <c r="F44" s="2">
        <v>28</v>
      </c>
      <c r="G44" s="7" t="s">
        <v>391</v>
      </c>
      <c r="H44" s="3">
        <v>693.03099999999995</v>
      </c>
      <c r="I44" s="7" t="s">
        <v>391</v>
      </c>
      <c r="J44" s="3">
        <v>72.665999999999997</v>
      </c>
      <c r="K44" s="7" t="s">
        <v>391</v>
      </c>
      <c r="L44" s="3">
        <v>3310.893</v>
      </c>
      <c r="M44" s="7" t="s">
        <v>390</v>
      </c>
      <c r="N44" s="3">
        <v>6724.6210000000001</v>
      </c>
      <c r="O44" s="7" t="s">
        <v>391</v>
      </c>
    </row>
    <row r="45" spans="1:15" ht="11.25" customHeight="1" x14ac:dyDescent="0.25">
      <c r="A45" s="1" t="s">
        <v>21</v>
      </c>
      <c r="B45" s="2">
        <v>3933920</v>
      </c>
      <c r="C45" s="14" t="s">
        <v>3</v>
      </c>
      <c r="D45" s="2">
        <v>78</v>
      </c>
      <c r="E45" s="7" t="s">
        <v>394</v>
      </c>
      <c r="F45" s="2">
        <v>108</v>
      </c>
      <c r="G45" s="7" t="s">
        <v>394</v>
      </c>
      <c r="H45" s="3">
        <v>1866.876</v>
      </c>
      <c r="I45" s="7" t="s">
        <v>393</v>
      </c>
      <c r="J45" s="3">
        <v>59.256999999999998</v>
      </c>
      <c r="K45" s="7" t="s">
        <v>393</v>
      </c>
      <c r="L45" s="3">
        <v>3868.0349999999999</v>
      </c>
      <c r="M45" s="7" t="s">
        <v>392</v>
      </c>
      <c r="N45" s="3">
        <v>109948.545</v>
      </c>
      <c r="O45" s="7" t="s">
        <v>392</v>
      </c>
    </row>
    <row r="46" spans="1:15" ht="11.25" customHeight="1" x14ac:dyDescent="0.25">
      <c r="A46" s="1" t="s">
        <v>21</v>
      </c>
      <c r="B46" s="2">
        <v>3933920</v>
      </c>
      <c r="C46" s="14" t="s">
        <v>4</v>
      </c>
      <c r="D46" s="2">
        <v>1162</v>
      </c>
      <c r="E46" s="7" t="s">
        <v>390</v>
      </c>
      <c r="F46" s="2">
        <v>1310</v>
      </c>
      <c r="G46" s="7" t="s">
        <v>390</v>
      </c>
      <c r="H46" s="3">
        <v>22940.954999999998</v>
      </c>
      <c r="I46" s="7" t="s">
        <v>391</v>
      </c>
      <c r="J46" s="3">
        <v>2086.136</v>
      </c>
      <c r="K46" s="7" t="s">
        <v>390</v>
      </c>
      <c r="L46" s="3">
        <v>2678.7550000000001</v>
      </c>
      <c r="M46" s="7" t="s">
        <v>386</v>
      </c>
      <c r="N46" s="3">
        <v>21808.878999999994</v>
      </c>
      <c r="O46" s="7" t="s">
        <v>389</v>
      </c>
    </row>
    <row r="47" spans="1:15" ht="11.25" customHeight="1" x14ac:dyDescent="0.25">
      <c r="A47" s="1" t="s">
        <v>21</v>
      </c>
      <c r="B47" s="2">
        <v>3933920</v>
      </c>
      <c r="C47" s="14" t="s">
        <v>6</v>
      </c>
      <c r="D47" s="2">
        <v>850</v>
      </c>
      <c r="E47" s="7" t="s">
        <v>387</v>
      </c>
      <c r="F47" s="2">
        <v>1128</v>
      </c>
      <c r="G47" s="7" t="s">
        <v>387</v>
      </c>
      <c r="H47" s="3">
        <v>71803.304999999993</v>
      </c>
      <c r="I47" s="7" t="s">
        <v>388</v>
      </c>
      <c r="J47" s="3">
        <v>2823.87</v>
      </c>
      <c r="K47" s="7" t="s">
        <v>387</v>
      </c>
      <c r="L47" s="3">
        <v>296857.158</v>
      </c>
      <c r="M47" s="7" t="s">
        <v>388</v>
      </c>
      <c r="N47" s="3">
        <v>1667899.7309999999</v>
      </c>
      <c r="O47" s="7" t="s">
        <v>388</v>
      </c>
    </row>
    <row r="48" spans="1:15" ht="11.25" customHeight="1" x14ac:dyDescent="0.25">
      <c r="A48" s="1" t="s">
        <v>21</v>
      </c>
      <c r="B48" s="2">
        <v>3933920</v>
      </c>
      <c r="C48" s="14" t="s">
        <v>9</v>
      </c>
      <c r="D48" s="2">
        <v>2081</v>
      </c>
      <c r="E48" s="7" t="s">
        <v>390</v>
      </c>
      <c r="F48" s="2">
        <v>2580</v>
      </c>
      <c r="G48" s="7" t="s">
        <v>390</v>
      </c>
      <c r="H48" s="3">
        <v>71686.666000000012</v>
      </c>
      <c r="I48" s="7" t="s">
        <v>390</v>
      </c>
      <c r="J48" s="3">
        <v>6098.2</v>
      </c>
      <c r="K48" s="7" t="s">
        <v>390</v>
      </c>
      <c r="L48" s="3">
        <v>191863.83300000004</v>
      </c>
      <c r="M48" s="7" t="s">
        <v>390</v>
      </c>
      <c r="N48" s="3">
        <v>757547.70900000003</v>
      </c>
      <c r="O48" s="7" t="s">
        <v>391</v>
      </c>
    </row>
    <row r="49" spans="1:15" ht="11.25" customHeight="1" x14ac:dyDescent="0.25">
      <c r="A49" s="1" t="s">
        <v>22</v>
      </c>
      <c r="B49" s="2">
        <v>3903377</v>
      </c>
      <c r="C49" s="14" t="s">
        <v>0</v>
      </c>
      <c r="D49" s="2">
        <v>10</v>
      </c>
      <c r="E49" s="7" t="s">
        <v>388</v>
      </c>
      <c r="F49" s="2">
        <v>12</v>
      </c>
      <c r="G49" s="7" t="s">
        <v>388</v>
      </c>
      <c r="H49" s="3">
        <v>528.54200000000003</v>
      </c>
      <c r="I49" s="7" t="s">
        <v>388</v>
      </c>
      <c r="J49" s="3">
        <v>91.128</v>
      </c>
      <c r="K49" s="7" t="s">
        <v>388</v>
      </c>
      <c r="L49" s="3">
        <v>1941.501</v>
      </c>
      <c r="M49" s="7" t="s">
        <v>388</v>
      </c>
      <c r="N49" s="3">
        <v>2982.1689999999999</v>
      </c>
      <c r="O49" s="7" t="s">
        <v>388</v>
      </c>
    </row>
    <row r="50" spans="1:15" ht="11.25" customHeight="1" x14ac:dyDescent="0.25">
      <c r="A50" s="1" t="s">
        <v>22</v>
      </c>
      <c r="B50" s="2">
        <v>3903377</v>
      </c>
      <c r="C50" s="14" t="s">
        <v>4</v>
      </c>
      <c r="D50" s="2">
        <v>166</v>
      </c>
      <c r="E50" s="7" t="s">
        <v>423</v>
      </c>
      <c r="F50" s="2">
        <v>213</v>
      </c>
      <c r="G50" s="7" t="s">
        <v>428</v>
      </c>
      <c r="H50" s="3">
        <v>5872.9530000000004</v>
      </c>
      <c r="I50" s="7" t="s">
        <v>396</v>
      </c>
      <c r="J50" s="3">
        <v>381.459</v>
      </c>
      <c r="K50" s="7" t="s">
        <v>396</v>
      </c>
      <c r="L50" s="3">
        <v>1043.2909999999999</v>
      </c>
      <c r="M50" s="7" t="s">
        <v>411</v>
      </c>
      <c r="N50" s="3">
        <v>8932.3179999999993</v>
      </c>
      <c r="O50" s="7" t="s">
        <v>412</v>
      </c>
    </row>
    <row r="51" spans="1:15" ht="11.25" customHeight="1" x14ac:dyDescent="0.25">
      <c r="A51" s="1" t="s">
        <v>22</v>
      </c>
      <c r="B51" s="2">
        <v>3903377</v>
      </c>
      <c r="C51" s="14" t="s">
        <v>9</v>
      </c>
      <c r="D51" s="2">
        <v>590</v>
      </c>
      <c r="E51" s="7" t="s">
        <v>398</v>
      </c>
      <c r="F51" s="2">
        <v>735</v>
      </c>
      <c r="G51" s="7" t="s">
        <v>398</v>
      </c>
      <c r="H51" s="3">
        <v>25448.164000000001</v>
      </c>
      <c r="I51" s="7" t="s">
        <v>398</v>
      </c>
      <c r="J51" s="3">
        <v>1664.2280000000001</v>
      </c>
      <c r="K51" s="7" t="s">
        <v>411</v>
      </c>
      <c r="L51" s="3">
        <v>51377.334000000003</v>
      </c>
      <c r="M51" s="7" t="s">
        <v>413</v>
      </c>
      <c r="N51" s="3">
        <v>284278.01699999999</v>
      </c>
      <c r="O51" s="7" t="s">
        <v>403</v>
      </c>
    </row>
    <row r="52" spans="1:15" ht="11.25" customHeight="1" x14ac:dyDescent="0.25">
      <c r="A52" s="1" t="s">
        <v>22</v>
      </c>
      <c r="B52" s="2">
        <v>3903377</v>
      </c>
      <c r="C52" s="14" t="s">
        <v>13</v>
      </c>
      <c r="D52" s="2">
        <v>337</v>
      </c>
      <c r="E52" s="7" t="s">
        <v>395</v>
      </c>
      <c r="F52" s="2">
        <v>363</v>
      </c>
      <c r="G52" s="7" t="s">
        <v>395</v>
      </c>
      <c r="H52" s="3">
        <v>1624.357</v>
      </c>
      <c r="I52" s="7" t="s">
        <v>416</v>
      </c>
      <c r="J52" s="3">
        <v>34.988999999999997</v>
      </c>
      <c r="K52" s="7" t="s">
        <v>421</v>
      </c>
      <c r="L52" s="3">
        <v>227.893</v>
      </c>
      <c r="M52" s="7" t="s">
        <v>421</v>
      </c>
      <c r="N52" s="3">
        <v>8459.3649999999998</v>
      </c>
      <c r="O52" s="7" t="s">
        <v>421</v>
      </c>
    </row>
    <row r="53" spans="1:15" ht="11.25" customHeight="1" x14ac:dyDescent="0.25">
      <c r="A53" s="1" t="s">
        <v>23</v>
      </c>
      <c r="B53" s="2">
        <v>3822509</v>
      </c>
      <c r="C53" s="14" t="s">
        <v>4</v>
      </c>
      <c r="D53" s="2">
        <v>439</v>
      </c>
      <c r="E53" s="7" t="s">
        <v>395</v>
      </c>
      <c r="F53" s="2">
        <v>1018</v>
      </c>
      <c r="G53" s="7" t="s">
        <v>389</v>
      </c>
      <c r="H53" s="3">
        <v>14641.576999999999</v>
      </c>
      <c r="I53" s="7" t="s">
        <v>392</v>
      </c>
      <c r="J53" s="3">
        <v>850.81700000000001</v>
      </c>
      <c r="K53" s="7" t="s">
        <v>397</v>
      </c>
      <c r="L53" s="3">
        <v>1563.011</v>
      </c>
      <c r="M53" s="7" t="s">
        <v>402</v>
      </c>
      <c r="N53" s="3">
        <v>17433.096999999998</v>
      </c>
      <c r="O53" s="7" t="s">
        <v>397</v>
      </c>
    </row>
    <row r="54" spans="1:15" ht="11.25" customHeight="1" x14ac:dyDescent="0.25">
      <c r="A54" s="1" t="s">
        <v>23</v>
      </c>
      <c r="B54" s="2">
        <v>3822509</v>
      </c>
      <c r="C54" s="14" t="s">
        <v>8</v>
      </c>
      <c r="D54" s="2">
        <v>17</v>
      </c>
      <c r="E54" s="7" t="s">
        <v>876</v>
      </c>
      <c r="F54" s="2">
        <v>18</v>
      </c>
      <c r="G54" s="7" t="s">
        <v>412</v>
      </c>
      <c r="H54" s="3">
        <v>903.66800000000001</v>
      </c>
      <c r="I54" s="7" t="s">
        <v>398</v>
      </c>
      <c r="J54" s="3">
        <v>74.64</v>
      </c>
      <c r="K54" s="7" t="s">
        <v>413</v>
      </c>
      <c r="L54" s="3">
        <v>11613.72</v>
      </c>
      <c r="M54" s="7" t="s">
        <v>402</v>
      </c>
      <c r="N54" s="3">
        <v>27501.370999999999</v>
      </c>
      <c r="O54" s="7" t="s">
        <v>406</v>
      </c>
    </row>
    <row r="55" spans="1:15" ht="11.25" customHeight="1" x14ac:dyDescent="0.25">
      <c r="A55" s="1" t="s">
        <v>23</v>
      </c>
      <c r="B55" s="2">
        <v>3822509</v>
      </c>
      <c r="C55" s="14" t="s">
        <v>9</v>
      </c>
      <c r="D55" s="2">
        <v>1044</v>
      </c>
      <c r="E55" s="7" t="s">
        <v>392</v>
      </c>
      <c r="F55" s="2">
        <v>1225</v>
      </c>
      <c r="G55" s="7" t="s">
        <v>393</v>
      </c>
      <c r="H55" s="3">
        <v>41179.149999999994</v>
      </c>
      <c r="I55" s="7" t="s">
        <v>392</v>
      </c>
      <c r="J55" s="3">
        <v>2815.4859999999999</v>
      </c>
      <c r="K55" s="7" t="s">
        <v>392</v>
      </c>
      <c r="L55" s="3">
        <v>72937.852999999988</v>
      </c>
      <c r="M55" s="7" t="s">
        <v>403</v>
      </c>
      <c r="N55" s="3">
        <v>477350.37300000002</v>
      </c>
      <c r="O55" s="7" t="s">
        <v>392</v>
      </c>
    </row>
    <row r="56" spans="1:15" ht="11.25" customHeight="1" x14ac:dyDescent="0.25">
      <c r="A56" s="1" t="s">
        <v>23</v>
      </c>
      <c r="B56" s="2">
        <v>3822509</v>
      </c>
      <c r="C56" s="14" t="s">
        <v>13</v>
      </c>
      <c r="D56" s="2">
        <v>766</v>
      </c>
      <c r="E56" s="7" t="s">
        <v>387</v>
      </c>
      <c r="F56" s="2">
        <v>859</v>
      </c>
      <c r="G56" s="7" t="s">
        <v>387</v>
      </c>
      <c r="H56" s="3">
        <v>10371.616</v>
      </c>
      <c r="I56" s="7" t="s">
        <v>390</v>
      </c>
      <c r="J56" s="3">
        <v>323.57299999999998</v>
      </c>
      <c r="K56" s="7" t="s">
        <v>387</v>
      </c>
      <c r="L56" s="3">
        <v>2619.0749999999998</v>
      </c>
      <c r="M56" s="7" t="s">
        <v>387</v>
      </c>
      <c r="N56" s="3">
        <v>71672.437000000005</v>
      </c>
      <c r="O56" s="7" t="s">
        <v>390</v>
      </c>
    </row>
    <row r="57" spans="1:15" ht="11.25" customHeight="1" x14ac:dyDescent="0.25">
      <c r="A57" s="1" t="s">
        <v>24</v>
      </c>
      <c r="B57" s="2">
        <v>3499840</v>
      </c>
      <c r="C57" s="14" t="s">
        <v>4</v>
      </c>
      <c r="D57" s="2">
        <v>162</v>
      </c>
      <c r="E57" s="7" t="s">
        <v>407</v>
      </c>
      <c r="F57" s="2">
        <v>217</v>
      </c>
      <c r="G57" s="7" t="s">
        <v>410</v>
      </c>
      <c r="H57" s="3">
        <v>7016.9199999999992</v>
      </c>
      <c r="I57" s="7" t="s">
        <v>412</v>
      </c>
      <c r="J57" s="3">
        <v>394.46600000000001</v>
      </c>
      <c r="K57" s="7" t="s">
        <v>399</v>
      </c>
      <c r="L57" s="3">
        <v>608.36799999999994</v>
      </c>
      <c r="M57" s="7" t="s">
        <v>415</v>
      </c>
      <c r="N57" s="3">
        <v>7994.2049999999999</v>
      </c>
      <c r="O57" s="7" t="s">
        <v>399</v>
      </c>
    </row>
    <row r="58" spans="1:15" ht="11.25" customHeight="1" x14ac:dyDescent="0.25">
      <c r="A58" s="1" t="s">
        <v>24</v>
      </c>
      <c r="B58" s="2">
        <v>3499840</v>
      </c>
      <c r="C58" s="14" t="s">
        <v>6</v>
      </c>
      <c r="D58" s="2">
        <v>182</v>
      </c>
      <c r="E58" s="7" t="s">
        <v>389</v>
      </c>
      <c r="F58" s="2">
        <v>338</v>
      </c>
      <c r="G58" s="7" t="s">
        <v>389</v>
      </c>
      <c r="H58" s="3">
        <v>24565.819</v>
      </c>
      <c r="I58" s="7" t="s">
        <v>391</v>
      </c>
      <c r="J58" s="3">
        <v>921.04300000000001</v>
      </c>
      <c r="K58" s="7" t="s">
        <v>389</v>
      </c>
      <c r="L58" s="3">
        <v>83346.490999999995</v>
      </c>
      <c r="M58" s="7" t="s">
        <v>389</v>
      </c>
      <c r="N58" s="3">
        <v>527022.80099999998</v>
      </c>
      <c r="O58" s="7" t="s">
        <v>386</v>
      </c>
    </row>
    <row r="59" spans="1:15" ht="11.25" customHeight="1" x14ac:dyDescent="0.25">
      <c r="A59" s="1" t="s">
        <v>24</v>
      </c>
      <c r="B59" s="2">
        <v>3499840</v>
      </c>
      <c r="C59" s="14" t="s">
        <v>9</v>
      </c>
      <c r="D59" s="2">
        <v>761</v>
      </c>
      <c r="E59" s="7" t="s">
        <v>401</v>
      </c>
      <c r="F59" s="2">
        <v>920</v>
      </c>
      <c r="G59" s="7" t="s">
        <v>403</v>
      </c>
      <c r="H59" s="3">
        <v>36859.987999999998</v>
      </c>
      <c r="I59" s="7" t="s">
        <v>395</v>
      </c>
      <c r="J59" s="3">
        <v>2690.7820000000006</v>
      </c>
      <c r="K59" s="7" t="s">
        <v>402</v>
      </c>
      <c r="L59" s="3">
        <v>83509.688999999984</v>
      </c>
      <c r="M59" s="7" t="s">
        <v>395</v>
      </c>
      <c r="N59" s="3">
        <v>420665.98199999996</v>
      </c>
      <c r="O59" s="7" t="s">
        <v>393</v>
      </c>
    </row>
    <row r="60" spans="1:15" ht="11.25" customHeight="1" x14ac:dyDescent="0.25">
      <c r="A60" s="1" t="s">
        <v>24</v>
      </c>
      <c r="B60" s="2">
        <v>3499840</v>
      </c>
      <c r="C60" s="14" t="s">
        <v>13</v>
      </c>
      <c r="D60" s="2">
        <v>443</v>
      </c>
      <c r="E60" s="7" t="s">
        <v>389</v>
      </c>
      <c r="F60" s="2">
        <v>530</v>
      </c>
      <c r="G60" s="7" t="s">
        <v>386</v>
      </c>
      <c r="H60" s="3">
        <v>6655.8510000000006</v>
      </c>
      <c r="I60" s="7" t="s">
        <v>394</v>
      </c>
      <c r="J60" s="3">
        <v>168.012</v>
      </c>
      <c r="K60" s="7" t="s">
        <v>389</v>
      </c>
      <c r="L60" s="3">
        <v>1249.6690000000001</v>
      </c>
      <c r="M60" s="7" t="s">
        <v>392</v>
      </c>
      <c r="N60" s="3">
        <v>36558.699999999997</v>
      </c>
      <c r="O60" s="7" t="s">
        <v>392</v>
      </c>
    </row>
    <row r="61" spans="1:15" ht="11.25" customHeight="1" x14ac:dyDescent="0.25">
      <c r="A61" s="1" t="s">
        <v>25</v>
      </c>
      <c r="B61" s="2">
        <v>3228605</v>
      </c>
      <c r="C61" s="14" t="s">
        <v>2</v>
      </c>
      <c r="D61" s="2">
        <v>27</v>
      </c>
      <c r="E61" s="2">
        <v>1</v>
      </c>
      <c r="F61" s="2">
        <v>40</v>
      </c>
      <c r="G61" s="2">
        <v>1</v>
      </c>
      <c r="H61" s="3">
        <v>344.15100000000001</v>
      </c>
      <c r="I61" s="2">
        <v>1</v>
      </c>
      <c r="J61" s="3">
        <v>145.32</v>
      </c>
      <c r="K61" s="2">
        <v>1</v>
      </c>
      <c r="L61" s="3">
        <v>7912.6009999999997</v>
      </c>
      <c r="M61" s="2">
        <v>1</v>
      </c>
      <c r="N61" s="3">
        <v>9880.1919999999991</v>
      </c>
      <c r="O61" s="2">
        <v>1</v>
      </c>
    </row>
    <row r="62" spans="1:15" ht="11.25" customHeight="1" x14ac:dyDescent="0.25">
      <c r="A62" s="1" t="s">
        <v>25</v>
      </c>
      <c r="B62" s="2">
        <v>3228605</v>
      </c>
      <c r="C62" s="14" t="s">
        <v>3</v>
      </c>
      <c r="D62" s="2">
        <v>100</v>
      </c>
      <c r="E62" s="7" t="s">
        <v>389</v>
      </c>
      <c r="F62" s="2">
        <v>147</v>
      </c>
      <c r="G62" s="7" t="s">
        <v>389</v>
      </c>
      <c r="H62" s="3">
        <v>6895.7460000000001</v>
      </c>
      <c r="I62" s="7" t="s">
        <v>386</v>
      </c>
      <c r="J62" s="3">
        <v>198.20400000000001</v>
      </c>
      <c r="K62" s="7" t="s">
        <v>386</v>
      </c>
      <c r="L62" s="3">
        <v>11359.225</v>
      </c>
      <c r="M62" s="7" t="s">
        <v>386</v>
      </c>
      <c r="N62" s="3">
        <v>292646.96600000001</v>
      </c>
      <c r="O62" s="7" t="s">
        <v>386</v>
      </c>
    </row>
    <row r="63" spans="1:15" ht="11.25" customHeight="1" x14ac:dyDescent="0.25">
      <c r="A63" s="1" t="s">
        <v>25</v>
      </c>
      <c r="B63" s="2">
        <v>3228605</v>
      </c>
      <c r="C63" s="14" t="s">
        <v>4</v>
      </c>
      <c r="D63" s="2">
        <v>1926</v>
      </c>
      <c r="E63" s="7" t="s">
        <v>388</v>
      </c>
      <c r="F63" s="2">
        <v>2242</v>
      </c>
      <c r="G63" s="7" t="s">
        <v>388</v>
      </c>
      <c r="H63" s="3">
        <v>14362.901</v>
      </c>
      <c r="I63" s="7" t="s">
        <v>393</v>
      </c>
      <c r="J63" s="3">
        <v>1015.617</v>
      </c>
      <c r="K63" s="7" t="s">
        <v>394</v>
      </c>
      <c r="L63" s="3">
        <v>2331.5920000000001</v>
      </c>
      <c r="M63" s="7" t="s">
        <v>394</v>
      </c>
      <c r="N63" s="3">
        <v>17862.275999999998</v>
      </c>
      <c r="O63" s="7" t="s">
        <v>395</v>
      </c>
    </row>
    <row r="64" spans="1:15" ht="11.25" customHeight="1" x14ac:dyDescent="0.25">
      <c r="A64" s="1" t="s">
        <v>25</v>
      </c>
      <c r="B64" s="2">
        <v>3228605</v>
      </c>
      <c r="C64" s="14" t="s">
        <v>5</v>
      </c>
      <c r="D64" s="2">
        <v>8</v>
      </c>
      <c r="E64" s="7" t="s">
        <v>391</v>
      </c>
      <c r="F64" s="2">
        <v>9</v>
      </c>
      <c r="G64" s="7" t="s">
        <v>391</v>
      </c>
      <c r="H64" s="3">
        <v>265.11400000000003</v>
      </c>
      <c r="I64" s="7" t="s">
        <v>390</v>
      </c>
      <c r="J64" s="3">
        <v>20.204999999999998</v>
      </c>
      <c r="K64" s="7" t="s">
        <v>390</v>
      </c>
      <c r="L64" s="3">
        <v>2491.7950000000001</v>
      </c>
      <c r="M64" s="7" t="s">
        <v>387</v>
      </c>
      <c r="N64" s="3">
        <v>25238.316999999999</v>
      </c>
      <c r="O64" s="7" t="s">
        <v>387</v>
      </c>
    </row>
    <row r="65" spans="1:15" ht="11.25" customHeight="1" x14ac:dyDescent="0.25">
      <c r="A65" s="1" t="s">
        <v>25</v>
      </c>
      <c r="B65" s="2">
        <v>3228605</v>
      </c>
      <c r="C65" s="14" t="s">
        <v>6</v>
      </c>
      <c r="D65" s="2">
        <v>534</v>
      </c>
      <c r="E65" s="7" t="s">
        <v>390</v>
      </c>
      <c r="F65" s="2">
        <v>669</v>
      </c>
      <c r="G65" s="7" t="s">
        <v>390</v>
      </c>
      <c r="H65" s="3">
        <v>67843.137000000002</v>
      </c>
      <c r="I65" s="7" t="s">
        <v>390</v>
      </c>
      <c r="J65" s="3">
        <v>1941.65</v>
      </c>
      <c r="K65" s="7" t="s">
        <v>390</v>
      </c>
      <c r="L65" s="3">
        <v>114654.57799999999</v>
      </c>
      <c r="M65" s="7" t="s">
        <v>391</v>
      </c>
      <c r="N65" s="3">
        <v>1442123.986</v>
      </c>
      <c r="O65" s="7" t="s">
        <v>387</v>
      </c>
    </row>
    <row r="66" spans="1:15" ht="11.25" customHeight="1" x14ac:dyDescent="0.25">
      <c r="A66" s="1" t="s">
        <v>25</v>
      </c>
      <c r="B66" s="2">
        <v>3228605</v>
      </c>
      <c r="C66" s="14" t="s">
        <v>8</v>
      </c>
      <c r="D66" s="2">
        <v>139</v>
      </c>
      <c r="E66" s="7" t="s">
        <v>388</v>
      </c>
      <c r="F66" s="2">
        <v>186</v>
      </c>
      <c r="G66" s="7" t="s">
        <v>388</v>
      </c>
      <c r="H66" s="3">
        <v>5725.96</v>
      </c>
      <c r="I66" s="7" t="s">
        <v>389</v>
      </c>
      <c r="J66" s="3">
        <v>632.73800000000006</v>
      </c>
      <c r="K66" s="7" t="s">
        <v>388</v>
      </c>
      <c r="L66" s="3">
        <v>50744.862000000001</v>
      </c>
      <c r="M66" s="7" t="s">
        <v>388</v>
      </c>
      <c r="N66" s="3">
        <v>135364.60800000001</v>
      </c>
      <c r="O66" s="7" t="s">
        <v>386</v>
      </c>
    </row>
    <row r="67" spans="1:15" ht="11.25" customHeight="1" x14ac:dyDescent="0.25">
      <c r="A67" s="1" t="s">
        <v>25</v>
      </c>
      <c r="B67" s="2">
        <v>3228605</v>
      </c>
      <c r="C67" s="14" t="s">
        <v>9</v>
      </c>
      <c r="D67" s="2">
        <v>1430</v>
      </c>
      <c r="E67" s="7" t="s">
        <v>386</v>
      </c>
      <c r="F67" s="2">
        <v>1741</v>
      </c>
      <c r="G67" s="7" t="s">
        <v>386</v>
      </c>
      <c r="H67" s="3">
        <v>50323.322000000007</v>
      </c>
      <c r="I67" s="7" t="s">
        <v>389</v>
      </c>
      <c r="J67" s="3">
        <v>4572.1679999999997</v>
      </c>
      <c r="K67" s="7" t="s">
        <v>391</v>
      </c>
      <c r="L67" s="3">
        <v>181821.91200000001</v>
      </c>
      <c r="M67" s="7" t="s">
        <v>386</v>
      </c>
      <c r="N67" s="3">
        <v>559970.08000000019</v>
      </c>
      <c r="O67" s="7" t="s">
        <v>394</v>
      </c>
    </row>
    <row r="68" spans="1:15" ht="11.25" customHeight="1" x14ac:dyDescent="0.25">
      <c r="A68" s="1" t="s">
        <v>25</v>
      </c>
      <c r="B68" s="2">
        <v>3228605</v>
      </c>
      <c r="C68" s="14" t="s">
        <v>12</v>
      </c>
      <c r="D68" s="2">
        <v>241</v>
      </c>
      <c r="E68" s="7" t="s">
        <v>385</v>
      </c>
      <c r="F68" s="2">
        <v>270</v>
      </c>
      <c r="G68" s="7" t="s">
        <v>385</v>
      </c>
      <c r="H68" s="3">
        <v>6593.5</v>
      </c>
      <c r="I68" s="7" t="s">
        <v>385</v>
      </c>
      <c r="J68" s="3">
        <v>979.83600000000001</v>
      </c>
      <c r="K68" s="7" t="s">
        <v>385</v>
      </c>
      <c r="L68" s="3">
        <v>72142.491999999998</v>
      </c>
      <c r="M68" s="7" t="s">
        <v>385</v>
      </c>
      <c r="N68" s="3">
        <v>106223.586</v>
      </c>
      <c r="O68" s="7" t="s">
        <v>385</v>
      </c>
    </row>
    <row r="69" spans="1:15" ht="11.25" customHeight="1" x14ac:dyDescent="0.25">
      <c r="A69" s="1" t="s">
        <v>26</v>
      </c>
      <c r="B69" s="2">
        <v>2907049</v>
      </c>
      <c r="C69" s="14" t="s">
        <v>4</v>
      </c>
      <c r="D69" s="2">
        <v>267</v>
      </c>
      <c r="E69" s="7" t="s">
        <v>398</v>
      </c>
      <c r="F69" s="2">
        <v>354</v>
      </c>
      <c r="G69" s="7" t="s">
        <v>411</v>
      </c>
      <c r="H69" s="3">
        <v>7771.8219999999983</v>
      </c>
      <c r="I69" s="7" t="s">
        <v>398</v>
      </c>
      <c r="J69" s="3">
        <v>561.32999999999993</v>
      </c>
      <c r="K69" s="7" t="s">
        <v>405</v>
      </c>
      <c r="L69" s="3">
        <v>985.30800000000011</v>
      </c>
      <c r="M69" s="7" t="s">
        <v>412</v>
      </c>
      <c r="N69" s="3">
        <v>7888.9160000000002</v>
      </c>
      <c r="O69" s="7" t="s">
        <v>396</v>
      </c>
    </row>
    <row r="70" spans="1:15" ht="11.25" customHeight="1" x14ac:dyDescent="0.25">
      <c r="A70" s="1" t="s">
        <v>26</v>
      </c>
      <c r="B70" s="2">
        <v>2907049</v>
      </c>
      <c r="C70" s="14" t="s">
        <v>8</v>
      </c>
      <c r="D70" s="2">
        <v>34</v>
      </c>
      <c r="E70" s="7" t="s">
        <v>403</v>
      </c>
      <c r="F70" s="2">
        <v>49</v>
      </c>
      <c r="G70" s="7" t="s">
        <v>405</v>
      </c>
      <c r="H70" s="3">
        <v>1362.25</v>
      </c>
      <c r="I70" s="7" t="s">
        <v>405</v>
      </c>
      <c r="J70" s="3">
        <v>95.212999999999994</v>
      </c>
      <c r="K70" s="7" t="s">
        <v>406</v>
      </c>
      <c r="L70" s="3">
        <v>5580.857</v>
      </c>
      <c r="M70" s="7" t="s">
        <v>398</v>
      </c>
      <c r="N70" s="3">
        <v>47881.385999999999</v>
      </c>
      <c r="O70" s="7" t="s">
        <v>403</v>
      </c>
    </row>
    <row r="71" spans="1:15" ht="11.25" customHeight="1" x14ac:dyDescent="0.25">
      <c r="A71" s="1" t="s">
        <v>26</v>
      </c>
      <c r="B71" s="2">
        <v>2907049</v>
      </c>
      <c r="C71" s="14" t="s">
        <v>9</v>
      </c>
      <c r="D71" s="2">
        <v>744</v>
      </c>
      <c r="E71" s="7" t="s">
        <v>404</v>
      </c>
      <c r="F71" s="2">
        <v>998</v>
      </c>
      <c r="G71" s="7" t="s">
        <v>402</v>
      </c>
      <c r="H71" s="3">
        <v>34143.739000000001</v>
      </c>
      <c r="I71" s="7" t="s">
        <v>397</v>
      </c>
      <c r="J71" s="3">
        <v>2693.5539999999996</v>
      </c>
      <c r="K71" s="7" t="s">
        <v>397</v>
      </c>
      <c r="L71" s="3">
        <v>70304.517999999996</v>
      </c>
      <c r="M71" s="7" t="s">
        <v>405</v>
      </c>
      <c r="N71" s="3">
        <v>282759.402</v>
      </c>
      <c r="O71" s="7" t="s">
        <v>405</v>
      </c>
    </row>
    <row r="72" spans="1:15" ht="11.25" customHeight="1" x14ac:dyDescent="0.25">
      <c r="A72" s="1" t="s">
        <v>26</v>
      </c>
      <c r="B72" s="2">
        <v>2907049</v>
      </c>
      <c r="C72" s="14" t="s">
        <v>13</v>
      </c>
      <c r="D72" s="2">
        <v>393</v>
      </c>
      <c r="E72" s="7" t="s">
        <v>394</v>
      </c>
      <c r="F72" s="2">
        <v>420</v>
      </c>
      <c r="G72" s="7" t="s">
        <v>394</v>
      </c>
      <c r="H72" s="3">
        <v>6120.8140000000003</v>
      </c>
      <c r="I72" s="7" t="s">
        <v>392</v>
      </c>
      <c r="J72" s="3">
        <v>147.96899999999999</v>
      </c>
      <c r="K72" s="7" t="s">
        <v>392</v>
      </c>
      <c r="L72" s="3">
        <v>1264.7070000000001</v>
      </c>
      <c r="M72" s="7" t="s">
        <v>394</v>
      </c>
      <c r="N72" s="3">
        <v>36258.048000000003</v>
      </c>
      <c r="O72" s="7" t="s">
        <v>393</v>
      </c>
    </row>
    <row r="73" spans="1:15" ht="11.25" customHeight="1" x14ac:dyDescent="0.25">
      <c r="A73" s="1" t="s">
        <v>27</v>
      </c>
      <c r="B73" s="2">
        <v>2712205</v>
      </c>
      <c r="C73" s="14" t="s">
        <v>3</v>
      </c>
      <c r="D73" s="2">
        <v>56</v>
      </c>
      <c r="E73" s="7" t="s">
        <v>392</v>
      </c>
      <c r="F73" s="2">
        <v>69</v>
      </c>
      <c r="G73" s="7" t="s">
        <v>392</v>
      </c>
      <c r="H73" s="3">
        <v>1399.6869999999999</v>
      </c>
      <c r="I73" s="7" t="s">
        <v>395</v>
      </c>
      <c r="J73" s="3">
        <v>36.01</v>
      </c>
      <c r="K73" s="7" t="s">
        <v>397</v>
      </c>
      <c r="L73" s="3">
        <v>2492.3620000000001</v>
      </c>
      <c r="M73" s="7" t="s">
        <v>395</v>
      </c>
      <c r="N73" s="3">
        <v>59883.908000000003</v>
      </c>
      <c r="O73" s="7" t="s">
        <v>393</v>
      </c>
    </row>
    <row r="74" spans="1:15" ht="11.25" customHeight="1" x14ac:dyDescent="0.25">
      <c r="A74" s="1" t="s">
        <v>27</v>
      </c>
      <c r="B74" s="2">
        <v>2712205</v>
      </c>
      <c r="C74" s="14" t="s">
        <v>4</v>
      </c>
      <c r="D74" s="2">
        <v>549</v>
      </c>
      <c r="E74" s="7" t="s">
        <v>392</v>
      </c>
      <c r="F74" s="2">
        <v>580</v>
      </c>
      <c r="G74" s="7" t="s">
        <v>395</v>
      </c>
      <c r="H74" s="3">
        <v>15365.457</v>
      </c>
      <c r="I74" s="7" t="s">
        <v>394</v>
      </c>
      <c r="J74" s="3">
        <v>1015.5319999999999</v>
      </c>
      <c r="K74" s="7" t="s">
        <v>392</v>
      </c>
      <c r="L74" s="3">
        <v>1932.6370000000002</v>
      </c>
      <c r="M74" s="7" t="s">
        <v>392</v>
      </c>
      <c r="N74" s="3">
        <v>18290.829000000002</v>
      </c>
      <c r="O74" s="7" t="s">
        <v>393</v>
      </c>
    </row>
    <row r="75" spans="1:15" ht="11.25" customHeight="1" x14ac:dyDescent="0.25">
      <c r="A75" s="1" t="s">
        <v>27</v>
      </c>
      <c r="B75" s="2">
        <v>2712205</v>
      </c>
      <c r="C75" s="14" t="s">
        <v>5</v>
      </c>
      <c r="D75" s="2">
        <v>21</v>
      </c>
      <c r="E75" s="7" t="s">
        <v>388</v>
      </c>
      <c r="F75" s="2">
        <v>24</v>
      </c>
      <c r="G75" s="7" t="s">
        <v>388</v>
      </c>
      <c r="H75" s="3">
        <v>965.6819999999999</v>
      </c>
      <c r="I75" s="7" t="s">
        <v>388</v>
      </c>
      <c r="J75" s="3">
        <v>132.69799999999998</v>
      </c>
      <c r="K75" s="7" t="s">
        <v>385</v>
      </c>
      <c r="L75" s="3">
        <v>22764.364000000001</v>
      </c>
      <c r="M75" s="7" t="s">
        <v>388</v>
      </c>
      <c r="N75" s="3">
        <v>177626.26499999998</v>
      </c>
      <c r="O75" s="7" t="s">
        <v>385</v>
      </c>
    </row>
    <row r="76" spans="1:15" ht="11.25" customHeight="1" x14ac:dyDescent="0.25">
      <c r="A76" s="1" t="s">
        <v>27</v>
      </c>
      <c r="B76" s="2">
        <v>2712205</v>
      </c>
      <c r="C76" s="14" t="s">
        <v>8</v>
      </c>
      <c r="D76" s="2">
        <v>30</v>
      </c>
      <c r="E76" s="7" t="s">
        <v>405</v>
      </c>
      <c r="F76" s="2">
        <v>41</v>
      </c>
      <c r="G76" s="7" t="s">
        <v>398</v>
      </c>
      <c r="H76" s="3">
        <v>1262.886</v>
      </c>
      <c r="I76" s="7" t="s">
        <v>406</v>
      </c>
      <c r="J76" s="3">
        <v>81.109000000000009</v>
      </c>
      <c r="K76" s="7" t="s">
        <v>398</v>
      </c>
      <c r="L76" s="3">
        <v>3841.9739999999997</v>
      </c>
      <c r="M76" s="7" t="s">
        <v>413</v>
      </c>
      <c r="N76" s="3">
        <v>17219.510999999999</v>
      </c>
      <c r="O76" s="7" t="s">
        <v>413</v>
      </c>
    </row>
    <row r="77" spans="1:15" ht="11.25" customHeight="1" x14ac:dyDescent="0.25">
      <c r="A77" s="1" t="s">
        <v>27</v>
      </c>
      <c r="B77" s="2">
        <v>2712205</v>
      </c>
      <c r="C77" s="14" t="s">
        <v>9</v>
      </c>
      <c r="D77" s="2">
        <v>1622</v>
      </c>
      <c r="E77" s="7" t="s">
        <v>391</v>
      </c>
      <c r="F77" s="2">
        <v>1974</v>
      </c>
      <c r="G77" s="7" t="s">
        <v>391</v>
      </c>
      <c r="H77" s="3">
        <v>60189.536</v>
      </c>
      <c r="I77" s="7" t="s">
        <v>391</v>
      </c>
      <c r="J77" s="3">
        <v>4376.4489999999996</v>
      </c>
      <c r="K77" s="7" t="s">
        <v>389</v>
      </c>
      <c r="L77" s="3">
        <v>132171.883</v>
      </c>
      <c r="M77" s="7" t="s">
        <v>389</v>
      </c>
      <c r="N77" s="3">
        <v>809696.00199999998</v>
      </c>
      <c r="O77" s="7" t="s">
        <v>390</v>
      </c>
    </row>
    <row r="78" spans="1:15" ht="11.25" customHeight="1" x14ac:dyDescent="0.25">
      <c r="A78" s="1" t="s">
        <v>27</v>
      </c>
      <c r="B78" s="2">
        <v>2712205</v>
      </c>
      <c r="C78" s="14" t="s">
        <v>10</v>
      </c>
      <c r="D78" s="2">
        <v>8</v>
      </c>
      <c r="E78" s="2">
        <v>1</v>
      </c>
      <c r="F78" s="2">
        <v>8</v>
      </c>
      <c r="G78" s="2">
        <v>1</v>
      </c>
      <c r="H78" s="3">
        <v>198.48400000000001</v>
      </c>
      <c r="I78" s="2">
        <v>1</v>
      </c>
      <c r="J78" s="3">
        <v>20.327999999999999</v>
      </c>
      <c r="K78" s="2">
        <v>1</v>
      </c>
      <c r="L78" s="3">
        <v>1732.3009999999999</v>
      </c>
      <c r="M78" s="2">
        <v>1</v>
      </c>
      <c r="N78" s="3">
        <v>1559.0709999999999</v>
      </c>
      <c r="O78" s="2">
        <v>1</v>
      </c>
    </row>
    <row r="79" spans="1:15" ht="11.25" customHeight="1" x14ac:dyDescent="0.25">
      <c r="A79" s="1" t="s">
        <v>27</v>
      </c>
      <c r="B79" s="2">
        <v>2712205</v>
      </c>
      <c r="C79" s="14" t="s">
        <v>12</v>
      </c>
      <c r="D79" s="2">
        <v>129</v>
      </c>
      <c r="E79" s="7" t="s">
        <v>388</v>
      </c>
      <c r="F79" s="2">
        <v>159</v>
      </c>
      <c r="G79" s="7" t="s">
        <v>388</v>
      </c>
      <c r="H79" s="3">
        <v>3381.3580000000002</v>
      </c>
      <c r="I79" s="7" t="s">
        <v>388</v>
      </c>
      <c r="J79" s="3">
        <v>513.09100000000001</v>
      </c>
      <c r="K79" s="7" t="s">
        <v>388</v>
      </c>
      <c r="L79" s="3">
        <v>19719.225999999999</v>
      </c>
      <c r="M79" s="7" t="s">
        <v>388</v>
      </c>
      <c r="N79" s="3">
        <v>35624.243999999999</v>
      </c>
      <c r="O79" s="7" t="s">
        <v>388</v>
      </c>
    </row>
    <row r="80" spans="1:15" ht="11.25" customHeight="1" x14ac:dyDescent="0.25">
      <c r="A80" s="1" t="s">
        <v>27</v>
      </c>
      <c r="B80" s="2">
        <v>2712205</v>
      </c>
      <c r="C80" s="14" t="s">
        <v>13</v>
      </c>
      <c r="D80" s="2">
        <v>1780</v>
      </c>
      <c r="E80" s="7" t="s">
        <v>385</v>
      </c>
      <c r="F80" s="2">
        <v>2061</v>
      </c>
      <c r="G80" s="7" t="s">
        <v>385</v>
      </c>
      <c r="H80" s="3">
        <v>21061.965</v>
      </c>
      <c r="I80" s="7" t="s">
        <v>388</v>
      </c>
      <c r="J80" s="3">
        <v>566.50699999999995</v>
      </c>
      <c r="K80" s="7" t="s">
        <v>385</v>
      </c>
      <c r="L80" s="3">
        <v>4881.0590000000002</v>
      </c>
      <c r="M80" s="7" t="s">
        <v>385</v>
      </c>
      <c r="N80" s="3">
        <v>111409.711</v>
      </c>
      <c r="O80" s="7" t="s">
        <v>388</v>
      </c>
    </row>
    <row r="81" spans="1:15" ht="11.25" customHeight="1" x14ac:dyDescent="0.25">
      <c r="A81" s="1" t="s">
        <v>28</v>
      </c>
      <c r="B81" s="2">
        <v>2674436</v>
      </c>
      <c r="C81" s="14" t="s">
        <v>3</v>
      </c>
      <c r="D81" s="2">
        <v>26</v>
      </c>
      <c r="E81" s="7" t="s">
        <v>397</v>
      </c>
      <c r="F81" s="2">
        <v>35</v>
      </c>
      <c r="G81" s="7" t="s">
        <v>951</v>
      </c>
      <c r="H81" s="3">
        <v>1349.2380000000001</v>
      </c>
      <c r="I81" s="7" t="s">
        <v>397</v>
      </c>
      <c r="J81" s="3">
        <v>33.347999999999999</v>
      </c>
      <c r="K81" s="7" t="s">
        <v>402</v>
      </c>
      <c r="L81" s="3">
        <v>1501.6189999999999</v>
      </c>
      <c r="M81" s="7" t="s">
        <v>397</v>
      </c>
      <c r="N81" s="3">
        <v>42056.345999999998</v>
      </c>
      <c r="O81" s="7" t="s">
        <v>397</v>
      </c>
    </row>
    <row r="82" spans="1:15" ht="11.25" customHeight="1" x14ac:dyDescent="0.25">
      <c r="A82" s="1" t="s">
        <v>28</v>
      </c>
      <c r="B82" s="2">
        <v>2674436</v>
      </c>
      <c r="C82" s="14" t="s">
        <v>4</v>
      </c>
      <c r="D82" s="2">
        <v>150</v>
      </c>
      <c r="E82" s="7" t="s">
        <v>424</v>
      </c>
      <c r="F82" s="2">
        <v>174</v>
      </c>
      <c r="G82" s="7" t="s">
        <v>432</v>
      </c>
      <c r="H82" s="3">
        <v>4528.1610000000001</v>
      </c>
      <c r="I82" s="7" t="s">
        <v>424</v>
      </c>
      <c r="J82" s="3">
        <v>256.00299999999999</v>
      </c>
      <c r="K82" s="7" t="s">
        <v>432</v>
      </c>
      <c r="L82" s="3">
        <v>626.85400000000004</v>
      </c>
      <c r="M82" s="7" t="s">
        <v>424</v>
      </c>
      <c r="N82" s="3">
        <v>5160.018</v>
      </c>
      <c r="O82" s="7" t="s">
        <v>432</v>
      </c>
    </row>
    <row r="83" spans="1:15" ht="11.25" customHeight="1" x14ac:dyDescent="0.25">
      <c r="A83" s="1" t="s">
        <v>28</v>
      </c>
      <c r="B83" s="2">
        <v>2674436</v>
      </c>
      <c r="C83" s="14" t="s">
        <v>8</v>
      </c>
      <c r="D83" s="2">
        <v>99</v>
      </c>
      <c r="E83" s="7" t="s">
        <v>386</v>
      </c>
      <c r="F83" s="2">
        <v>145</v>
      </c>
      <c r="G83" s="7" t="s">
        <v>875</v>
      </c>
      <c r="H83" s="3">
        <v>8512.5320000000011</v>
      </c>
      <c r="I83" s="7" t="s">
        <v>388</v>
      </c>
      <c r="J83" s="3">
        <v>437.57</v>
      </c>
      <c r="K83" s="7" t="s">
        <v>390</v>
      </c>
      <c r="L83" s="3">
        <v>39123.656999999999</v>
      </c>
      <c r="M83" s="7" t="s">
        <v>391</v>
      </c>
      <c r="N83" s="3">
        <v>240213.962</v>
      </c>
      <c r="O83" s="7" t="s">
        <v>388</v>
      </c>
    </row>
    <row r="84" spans="1:15" ht="11.25" customHeight="1" x14ac:dyDescent="0.25">
      <c r="A84" s="1" t="s">
        <v>28</v>
      </c>
      <c r="B84" s="2">
        <v>2674436</v>
      </c>
      <c r="C84" s="14" t="s">
        <v>9</v>
      </c>
      <c r="D84" s="2">
        <v>574</v>
      </c>
      <c r="E84" s="7" t="s">
        <v>411</v>
      </c>
      <c r="F84" s="2">
        <v>708</v>
      </c>
      <c r="G84" s="7" t="s">
        <v>411</v>
      </c>
      <c r="H84" s="3">
        <v>25019.596000000001</v>
      </c>
      <c r="I84" s="7" t="s">
        <v>411</v>
      </c>
      <c r="J84" s="3">
        <v>2174.143</v>
      </c>
      <c r="K84" s="7" t="s">
        <v>405</v>
      </c>
      <c r="L84" s="3">
        <v>63253.506999999998</v>
      </c>
      <c r="M84" s="7" t="s">
        <v>398</v>
      </c>
      <c r="N84" s="3">
        <v>240833.63300000003</v>
      </c>
      <c r="O84" s="7" t="s">
        <v>411</v>
      </c>
    </row>
    <row r="85" spans="1:15" ht="11.25" customHeight="1" x14ac:dyDescent="0.25">
      <c r="A85" s="1" t="s">
        <v>28</v>
      </c>
      <c r="B85" s="2">
        <v>2674436</v>
      </c>
      <c r="C85" s="14" t="s">
        <v>13</v>
      </c>
      <c r="D85" s="2">
        <v>655</v>
      </c>
      <c r="E85" s="7" t="s">
        <v>390</v>
      </c>
      <c r="F85" s="2">
        <v>658</v>
      </c>
      <c r="G85" s="7" t="s">
        <v>391</v>
      </c>
      <c r="H85" s="3">
        <v>14325.196</v>
      </c>
      <c r="I85" s="7" t="s">
        <v>387</v>
      </c>
      <c r="J85" s="3">
        <v>307.91500000000002</v>
      </c>
      <c r="K85" s="7" t="s">
        <v>391</v>
      </c>
      <c r="L85" s="3">
        <v>2229.5329999999999</v>
      </c>
      <c r="M85" s="7" t="s">
        <v>390</v>
      </c>
      <c r="N85" s="3">
        <v>103086.473</v>
      </c>
      <c r="O85" s="7" t="s">
        <v>387</v>
      </c>
    </row>
    <row r="86" spans="1:15" ht="11.25" customHeight="1" x14ac:dyDescent="0.25">
      <c r="A86" s="1" t="s">
        <v>29</v>
      </c>
      <c r="B86" s="2">
        <v>2388593</v>
      </c>
      <c r="C86" s="14" t="s">
        <v>3</v>
      </c>
      <c r="D86" s="2">
        <v>23</v>
      </c>
      <c r="E86" s="7" t="s">
        <v>404</v>
      </c>
      <c r="F86" s="2">
        <v>23</v>
      </c>
      <c r="G86" s="7" t="s">
        <v>405</v>
      </c>
      <c r="H86" s="3">
        <v>68.513000000000005</v>
      </c>
      <c r="I86" s="7" t="s">
        <v>406</v>
      </c>
      <c r="J86" s="3">
        <v>1.474</v>
      </c>
      <c r="K86" s="7" t="s">
        <v>398</v>
      </c>
      <c r="L86" s="3">
        <v>78.781999999999996</v>
      </c>
      <c r="M86" s="7" t="s">
        <v>398</v>
      </c>
      <c r="N86" s="3">
        <v>1949.893</v>
      </c>
      <c r="O86" s="7" t="s">
        <v>406</v>
      </c>
    </row>
    <row r="87" spans="1:15" ht="11.25" customHeight="1" x14ac:dyDescent="0.25">
      <c r="A87" s="1" t="s">
        <v>29</v>
      </c>
      <c r="B87" s="2">
        <v>2388593</v>
      </c>
      <c r="C87" s="14" t="s">
        <v>4</v>
      </c>
      <c r="D87" s="2">
        <v>422</v>
      </c>
      <c r="E87" s="7" t="s">
        <v>402</v>
      </c>
      <c r="F87" s="2">
        <v>475</v>
      </c>
      <c r="G87" s="7" t="s">
        <v>404</v>
      </c>
      <c r="H87" s="3">
        <v>13491.222</v>
      </c>
      <c r="I87" s="7" t="s">
        <v>395</v>
      </c>
      <c r="J87" s="3">
        <v>858.91200000000003</v>
      </c>
      <c r="K87" s="7" t="s">
        <v>395</v>
      </c>
      <c r="L87" s="3">
        <v>1906.8609999999999</v>
      </c>
      <c r="M87" s="7" t="s">
        <v>393</v>
      </c>
      <c r="N87" s="3">
        <v>19465.694</v>
      </c>
      <c r="O87" s="7" t="s">
        <v>392</v>
      </c>
    </row>
    <row r="88" spans="1:15" ht="11.25" customHeight="1" x14ac:dyDescent="0.25">
      <c r="A88" s="1" t="s">
        <v>29</v>
      </c>
      <c r="B88" s="2">
        <v>2388593</v>
      </c>
      <c r="C88" s="14" t="s">
        <v>8</v>
      </c>
      <c r="D88" s="2">
        <v>27</v>
      </c>
      <c r="E88" s="7" t="s">
        <v>406</v>
      </c>
      <c r="F88" s="2">
        <v>27</v>
      </c>
      <c r="G88" s="7" t="s">
        <v>877</v>
      </c>
      <c r="H88" s="3">
        <v>1955.07</v>
      </c>
      <c r="I88" s="7" t="s">
        <v>404</v>
      </c>
      <c r="J88" s="3">
        <v>134.55699999999999</v>
      </c>
      <c r="K88" s="7" t="s">
        <v>403</v>
      </c>
      <c r="L88" s="3">
        <v>9863.0419999999995</v>
      </c>
      <c r="M88" s="7" t="s">
        <v>404</v>
      </c>
      <c r="N88" s="3">
        <v>48681.495999999999</v>
      </c>
      <c r="O88" s="7" t="s">
        <v>404</v>
      </c>
    </row>
    <row r="89" spans="1:15" ht="11.25" customHeight="1" x14ac:dyDescent="0.25">
      <c r="A89" s="1" t="s">
        <v>29</v>
      </c>
      <c r="B89" s="2">
        <v>2388593</v>
      </c>
      <c r="C89" s="14" t="s">
        <v>9</v>
      </c>
      <c r="D89" s="2">
        <v>1037</v>
      </c>
      <c r="E89" s="7" t="s">
        <v>393</v>
      </c>
      <c r="F89" s="2">
        <v>1295</v>
      </c>
      <c r="G89" s="7" t="s">
        <v>392</v>
      </c>
      <c r="H89" s="3">
        <v>30011.844999999998</v>
      </c>
      <c r="I89" s="7" t="s">
        <v>404</v>
      </c>
      <c r="J89" s="3">
        <v>2372.5990000000002</v>
      </c>
      <c r="K89" s="7" t="s">
        <v>404</v>
      </c>
      <c r="L89" s="3">
        <v>77581.411999999997</v>
      </c>
      <c r="M89" s="7" t="s">
        <v>397</v>
      </c>
      <c r="N89" s="3">
        <v>354450.31900000002</v>
      </c>
      <c r="O89" s="7" t="s">
        <v>401</v>
      </c>
    </row>
    <row r="90" spans="1:15" ht="11.25" customHeight="1" x14ac:dyDescent="0.25">
      <c r="A90" s="1" t="s">
        <v>29</v>
      </c>
      <c r="B90" s="2">
        <v>2388593</v>
      </c>
      <c r="C90" s="14" t="s">
        <v>13</v>
      </c>
      <c r="D90" s="2">
        <v>66</v>
      </c>
      <c r="E90" s="7" t="s">
        <v>428</v>
      </c>
      <c r="F90" s="2">
        <v>77</v>
      </c>
      <c r="G90" s="7" t="s">
        <v>423</v>
      </c>
      <c r="H90" s="3">
        <v>1221.9480000000001</v>
      </c>
      <c r="I90" s="7" t="s">
        <v>396</v>
      </c>
      <c r="J90" s="3">
        <v>28.780999999999999</v>
      </c>
      <c r="K90" s="7" t="s">
        <v>396</v>
      </c>
      <c r="L90" s="3">
        <v>193.48</v>
      </c>
      <c r="M90" s="7" t="s">
        <v>423</v>
      </c>
      <c r="N90" s="3">
        <v>7110.39</v>
      </c>
      <c r="O90" s="7" t="s">
        <v>410</v>
      </c>
    </row>
    <row r="91" spans="1:15" ht="11.25" customHeight="1" x14ac:dyDescent="0.25">
      <c r="A91" s="1" t="s">
        <v>30</v>
      </c>
      <c r="B91" s="2">
        <v>2216616</v>
      </c>
      <c r="C91" s="14" t="s">
        <v>4</v>
      </c>
      <c r="D91" s="2">
        <v>34</v>
      </c>
      <c r="E91" s="7" t="s">
        <v>518</v>
      </c>
      <c r="F91" s="2">
        <v>50</v>
      </c>
      <c r="G91" s="7" t="s">
        <v>832</v>
      </c>
      <c r="H91" s="3">
        <v>658.91499999999996</v>
      </c>
      <c r="I91" s="7" t="s">
        <v>517</v>
      </c>
      <c r="J91" s="3">
        <v>87.12299999999999</v>
      </c>
      <c r="K91" s="7" t="s">
        <v>493</v>
      </c>
      <c r="L91" s="3">
        <v>130.22800000000001</v>
      </c>
      <c r="M91" s="7" t="s">
        <v>605</v>
      </c>
      <c r="N91" s="3">
        <v>814.63600000000008</v>
      </c>
      <c r="O91" s="7" t="s">
        <v>619</v>
      </c>
    </row>
    <row r="92" spans="1:15" ht="11.25" customHeight="1" x14ac:dyDescent="0.25">
      <c r="A92" s="1" t="s">
        <v>30</v>
      </c>
      <c r="B92" s="2">
        <v>2216616</v>
      </c>
      <c r="C92" s="14" t="s">
        <v>5</v>
      </c>
      <c r="D92" s="2">
        <v>10</v>
      </c>
      <c r="E92" s="7" t="s">
        <v>390</v>
      </c>
      <c r="F92" s="2">
        <v>19</v>
      </c>
      <c r="G92" s="7" t="s">
        <v>387</v>
      </c>
      <c r="H92" s="3">
        <v>58.936999999999998</v>
      </c>
      <c r="I92" s="7" t="s">
        <v>394</v>
      </c>
      <c r="J92" s="3">
        <v>19.32</v>
      </c>
      <c r="K92" s="7" t="s">
        <v>391</v>
      </c>
      <c r="L92" s="3">
        <v>41.655999999999999</v>
      </c>
      <c r="M92" s="7" t="s">
        <v>397</v>
      </c>
      <c r="N92" s="3">
        <v>20.864000000000001</v>
      </c>
      <c r="O92" s="7" t="s">
        <v>397</v>
      </c>
    </row>
    <row r="93" spans="1:15" ht="11.25" customHeight="1" x14ac:dyDescent="0.25">
      <c r="A93" s="1" t="s">
        <v>30</v>
      </c>
      <c r="B93" s="2">
        <v>2216616</v>
      </c>
      <c r="C93" s="14" t="s">
        <v>6</v>
      </c>
      <c r="D93" s="2">
        <v>40</v>
      </c>
      <c r="E93" s="7" t="s">
        <v>395</v>
      </c>
      <c r="F93" s="2">
        <v>74</v>
      </c>
      <c r="G93" s="7" t="s">
        <v>395</v>
      </c>
      <c r="H93" s="3">
        <v>3249.4569999999999</v>
      </c>
      <c r="I93" s="7" t="s">
        <v>395</v>
      </c>
      <c r="J93" s="3">
        <v>180.57400000000001</v>
      </c>
      <c r="K93" s="7" t="s">
        <v>395</v>
      </c>
      <c r="L93" s="3">
        <v>9523.7360000000008</v>
      </c>
      <c r="M93" s="7" t="s">
        <v>395</v>
      </c>
      <c r="N93" s="3">
        <v>48468.089</v>
      </c>
      <c r="O93" s="7" t="s">
        <v>395</v>
      </c>
    </row>
    <row r="94" spans="1:15" ht="11.25" customHeight="1" x14ac:dyDescent="0.25">
      <c r="A94" s="1" t="s">
        <v>30</v>
      </c>
      <c r="B94" s="2">
        <v>2216616</v>
      </c>
      <c r="C94" s="14" t="s">
        <v>9</v>
      </c>
      <c r="D94" s="2">
        <v>235</v>
      </c>
      <c r="E94" s="7" t="s">
        <v>879</v>
      </c>
      <c r="F94" s="2">
        <v>325</v>
      </c>
      <c r="G94" s="7" t="s">
        <v>425</v>
      </c>
      <c r="H94" s="3">
        <v>6995.5509999999995</v>
      </c>
      <c r="I94" s="7" t="s">
        <v>443</v>
      </c>
      <c r="J94" s="3">
        <v>861.50900000000001</v>
      </c>
      <c r="K94" s="7" t="s">
        <v>426</v>
      </c>
      <c r="L94" s="3">
        <v>21369.613000000001</v>
      </c>
      <c r="M94" s="7" t="s">
        <v>422</v>
      </c>
      <c r="N94" s="3">
        <v>74048.103000000003</v>
      </c>
      <c r="O94" s="7" t="s">
        <v>409</v>
      </c>
    </row>
    <row r="95" spans="1:15" ht="11.25" customHeight="1" x14ac:dyDescent="0.25">
      <c r="A95" s="1" t="s">
        <v>30</v>
      </c>
      <c r="B95" s="2">
        <v>2216616</v>
      </c>
      <c r="C95" s="14" t="s">
        <v>11</v>
      </c>
      <c r="D95" s="2">
        <v>4557</v>
      </c>
      <c r="E95" s="2">
        <v>1</v>
      </c>
      <c r="F95" s="2">
        <v>5620</v>
      </c>
      <c r="G95" s="2">
        <v>1</v>
      </c>
      <c r="H95" s="3">
        <v>37583.809000000001</v>
      </c>
      <c r="I95" s="2">
        <v>1</v>
      </c>
      <c r="J95" s="3">
        <v>3511.39</v>
      </c>
      <c r="K95" s="2">
        <v>1</v>
      </c>
      <c r="L95" s="3">
        <v>40059.188000000002</v>
      </c>
      <c r="M95" s="2">
        <v>1</v>
      </c>
      <c r="N95" s="3">
        <v>175884.9</v>
      </c>
      <c r="O95" s="2">
        <v>1</v>
      </c>
    </row>
    <row r="96" spans="1:15" ht="11.25" customHeight="1" x14ac:dyDescent="0.25">
      <c r="A96" s="1" t="s">
        <v>31</v>
      </c>
      <c r="B96" s="2">
        <v>2077662</v>
      </c>
      <c r="C96" s="14" t="s">
        <v>4</v>
      </c>
      <c r="D96" s="2">
        <v>143</v>
      </c>
      <c r="E96" s="7" t="s">
        <v>415</v>
      </c>
      <c r="F96" s="2">
        <v>155</v>
      </c>
      <c r="G96" s="7" t="s">
        <v>408</v>
      </c>
      <c r="H96" s="3">
        <v>6051.8070000000007</v>
      </c>
      <c r="I96" s="7" t="s">
        <v>400</v>
      </c>
      <c r="J96" s="3">
        <v>396.11600000000004</v>
      </c>
      <c r="K96" s="7" t="s">
        <v>400</v>
      </c>
      <c r="L96" s="3">
        <v>841.8599999999999</v>
      </c>
      <c r="M96" s="7" t="s">
        <v>421</v>
      </c>
      <c r="N96" s="3">
        <v>8448.9069999999992</v>
      </c>
      <c r="O96" s="7" t="s">
        <v>400</v>
      </c>
    </row>
    <row r="97" spans="1:16" ht="11.25" customHeight="1" x14ac:dyDescent="0.25">
      <c r="A97" s="1" t="s">
        <v>31</v>
      </c>
      <c r="B97" s="2">
        <v>2077662</v>
      </c>
      <c r="C97" s="14" t="s">
        <v>8</v>
      </c>
      <c r="D97" s="2">
        <v>38</v>
      </c>
      <c r="E97" s="7" t="s">
        <v>872</v>
      </c>
      <c r="F97" s="2">
        <v>87</v>
      </c>
      <c r="G97" s="7" t="s">
        <v>395</v>
      </c>
      <c r="H97" s="3">
        <v>6786.7089999999998</v>
      </c>
      <c r="I97" s="7" t="s">
        <v>391</v>
      </c>
      <c r="J97" s="3">
        <v>275.05700000000002</v>
      </c>
      <c r="K97" s="7" t="s">
        <v>394</v>
      </c>
      <c r="L97" s="3">
        <v>19423.931</v>
      </c>
      <c r="M97" s="7" t="s">
        <v>392</v>
      </c>
      <c r="N97" s="3">
        <v>156712.408</v>
      </c>
      <c r="O97" s="7" t="s">
        <v>391</v>
      </c>
    </row>
    <row r="98" spans="1:16" ht="11.25" customHeight="1" x14ac:dyDescent="0.25">
      <c r="A98" s="1" t="s">
        <v>31</v>
      </c>
      <c r="B98" s="2">
        <v>2077662</v>
      </c>
      <c r="C98" s="14" t="s">
        <v>9</v>
      </c>
      <c r="D98" s="2">
        <v>273</v>
      </c>
      <c r="E98" s="7" t="s">
        <v>426</v>
      </c>
      <c r="F98" s="2">
        <v>326</v>
      </c>
      <c r="G98" s="7" t="s">
        <v>422</v>
      </c>
      <c r="H98" s="3">
        <v>20184.089</v>
      </c>
      <c r="I98" s="7" t="s">
        <v>413</v>
      </c>
      <c r="J98" s="3">
        <v>1429.6130000000001</v>
      </c>
      <c r="K98" s="7" t="s">
        <v>421</v>
      </c>
      <c r="L98" s="3">
        <v>34919.445999999996</v>
      </c>
      <c r="M98" s="7" t="s">
        <v>396</v>
      </c>
      <c r="N98" s="3">
        <v>143945.804</v>
      </c>
      <c r="O98" s="7" t="s">
        <v>396</v>
      </c>
    </row>
    <row r="99" spans="1:16" ht="11.25" customHeight="1" x14ac:dyDescent="0.25">
      <c r="A99" s="1" t="s">
        <v>31</v>
      </c>
      <c r="B99" s="2">
        <v>2077662</v>
      </c>
      <c r="C99" s="14" t="s">
        <v>13</v>
      </c>
      <c r="D99" s="2">
        <v>98</v>
      </c>
      <c r="E99" s="7" t="s">
        <v>411</v>
      </c>
      <c r="F99" s="2">
        <v>137</v>
      </c>
      <c r="G99" s="7" t="s">
        <v>411</v>
      </c>
      <c r="H99" s="3">
        <v>1959.8489999999999</v>
      </c>
      <c r="I99" s="7" t="s">
        <v>411</v>
      </c>
      <c r="J99" s="3">
        <v>46.088000000000001</v>
      </c>
      <c r="K99" s="7" t="s">
        <v>413</v>
      </c>
      <c r="L99" s="3">
        <v>315.25599999999997</v>
      </c>
      <c r="M99" s="7" t="s">
        <v>413</v>
      </c>
      <c r="N99" s="3">
        <v>11787.52</v>
      </c>
      <c r="O99" s="7" t="s">
        <v>413</v>
      </c>
      <c r="P99" s="16"/>
    </row>
    <row r="100" spans="1:16" ht="11.25" customHeight="1" x14ac:dyDescent="0.25">
      <c r="A100" s="1" t="s">
        <v>32</v>
      </c>
      <c r="B100" s="2">
        <v>2076354</v>
      </c>
      <c r="C100" s="14" t="s">
        <v>3</v>
      </c>
      <c r="D100" s="2">
        <v>132</v>
      </c>
      <c r="E100" s="7" t="s">
        <v>386</v>
      </c>
      <c r="F100" s="2">
        <v>153</v>
      </c>
      <c r="G100" s="7" t="s">
        <v>386</v>
      </c>
      <c r="H100" s="3">
        <v>5088.4709999999995</v>
      </c>
      <c r="I100" s="7" t="s">
        <v>389</v>
      </c>
      <c r="J100" s="3">
        <v>128.88999999999999</v>
      </c>
      <c r="K100" s="7" t="s">
        <v>389</v>
      </c>
      <c r="L100" s="3">
        <v>8081.1549999999997</v>
      </c>
      <c r="M100" s="7" t="s">
        <v>389</v>
      </c>
      <c r="N100" s="3">
        <v>254052.764</v>
      </c>
      <c r="O100" s="7" t="s">
        <v>389</v>
      </c>
    </row>
    <row r="101" spans="1:16" ht="11.25" customHeight="1" x14ac:dyDescent="0.25">
      <c r="A101" s="1" t="s">
        <v>32</v>
      </c>
      <c r="B101" s="2">
        <v>2076354</v>
      </c>
      <c r="C101" s="14" t="s">
        <v>4</v>
      </c>
      <c r="D101" s="2">
        <v>316</v>
      </c>
      <c r="E101" s="7" t="s">
        <v>405</v>
      </c>
      <c r="F101" s="2">
        <v>464</v>
      </c>
      <c r="G101" s="7" t="s">
        <v>403</v>
      </c>
      <c r="H101" s="3">
        <v>11747.832999999999</v>
      </c>
      <c r="I101" s="7" t="s">
        <v>397</v>
      </c>
      <c r="J101" s="3">
        <v>941.47699999999998</v>
      </c>
      <c r="K101" s="7" t="s">
        <v>393</v>
      </c>
      <c r="L101" s="3">
        <v>1449.979</v>
      </c>
      <c r="M101" s="7" t="s">
        <v>401</v>
      </c>
      <c r="N101" s="3">
        <v>10290.383</v>
      </c>
      <c r="O101" s="7" t="s">
        <v>398</v>
      </c>
    </row>
    <row r="102" spans="1:16" ht="11.25" customHeight="1" x14ac:dyDescent="0.25">
      <c r="A102" s="1" t="s">
        <v>32</v>
      </c>
      <c r="B102" s="2">
        <v>2076354</v>
      </c>
      <c r="C102" s="14" t="s">
        <v>6</v>
      </c>
      <c r="D102" s="2">
        <v>54</v>
      </c>
      <c r="E102" s="7" t="s">
        <v>393</v>
      </c>
      <c r="F102" s="2">
        <v>100</v>
      </c>
      <c r="G102" s="7" t="s">
        <v>393</v>
      </c>
      <c r="H102" s="3">
        <v>5285.4059999999999</v>
      </c>
      <c r="I102" s="7" t="s">
        <v>393</v>
      </c>
      <c r="J102" s="3">
        <v>216.11199999999999</v>
      </c>
      <c r="K102" s="7" t="s">
        <v>393</v>
      </c>
      <c r="L102" s="3">
        <v>13522.791999999999</v>
      </c>
      <c r="M102" s="7" t="s">
        <v>393</v>
      </c>
      <c r="N102" s="3">
        <v>88046.551000000007</v>
      </c>
      <c r="O102" s="7" t="s">
        <v>393</v>
      </c>
      <c r="P102" s="16"/>
    </row>
    <row r="103" spans="1:16" ht="11.25" customHeight="1" x14ac:dyDescent="0.25">
      <c r="A103" s="1" t="s">
        <v>32</v>
      </c>
      <c r="B103" s="2">
        <v>2076354</v>
      </c>
      <c r="C103" s="14" t="s">
        <v>8</v>
      </c>
      <c r="D103" s="2">
        <v>38</v>
      </c>
      <c r="E103" s="7" t="s">
        <v>872</v>
      </c>
      <c r="F103" s="2">
        <v>53</v>
      </c>
      <c r="G103" s="7" t="s">
        <v>403</v>
      </c>
      <c r="H103" s="3">
        <v>2780.098</v>
      </c>
      <c r="I103" s="7" t="s">
        <v>401</v>
      </c>
      <c r="J103" s="3">
        <v>139.18899999999999</v>
      </c>
      <c r="K103" s="7" t="s">
        <v>401</v>
      </c>
      <c r="L103" s="3">
        <v>8838.0480000000007</v>
      </c>
      <c r="M103" s="7" t="s">
        <v>403</v>
      </c>
      <c r="N103" s="3">
        <v>59050.14</v>
      </c>
      <c r="O103" s="7" t="s">
        <v>402</v>
      </c>
    </row>
    <row r="104" spans="1:16" ht="11.25" customHeight="1" x14ac:dyDescent="0.25">
      <c r="A104" s="1" t="s">
        <v>32</v>
      </c>
      <c r="B104" s="2">
        <v>2076354</v>
      </c>
      <c r="C104" s="14" t="s">
        <v>9</v>
      </c>
      <c r="D104" s="2">
        <v>726</v>
      </c>
      <c r="E104" s="7" t="s">
        <v>403</v>
      </c>
      <c r="F104" s="2">
        <v>927</v>
      </c>
      <c r="G104" s="7" t="s">
        <v>404</v>
      </c>
      <c r="H104" s="3">
        <v>25466.897000000001</v>
      </c>
      <c r="I104" s="7" t="s">
        <v>406</v>
      </c>
      <c r="J104" s="3">
        <v>1967.5280000000002</v>
      </c>
      <c r="K104" s="7" t="s">
        <v>406</v>
      </c>
      <c r="L104" s="3">
        <v>93269.54800000001</v>
      </c>
      <c r="M104" s="7" t="s">
        <v>393</v>
      </c>
      <c r="N104" s="3">
        <v>402209.84699999995</v>
      </c>
      <c r="O104" s="7" t="s">
        <v>397</v>
      </c>
    </row>
    <row r="105" spans="1:16" ht="11.25" customHeight="1" x14ac:dyDescent="0.25">
      <c r="A105" s="1" t="s">
        <v>33</v>
      </c>
      <c r="B105" s="2">
        <v>2062339</v>
      </c>
      <c r="C105" s="14" t="s">
        <v>4</v>
      </c>
      <c r="D105" s="2">
        <v>184</v>
      </c>
      <c r="E105" s="7" t="s">
        <v>396</v>
      </c>
      <c r="F105" s="2">
        <v>232</v>
      </c>
      <c r="G105" s="7" t="s">
        <v>399</v>
      </c>
      <c r="H105" s="3">
        <v>3957.3919999999998</v>
      </c>
      <c r="I105" s="7" t="s">
        <v>426</v>
      </c>
      <c r="J105" s="3">
        <v>181.773</v>
      </c>
      <c r="K105" s="7" t="s">
        <v>443</v>
      </c>
      <c r="L105" s="3">
        <v>407.846</v>
      </c>
      <c r="M105" s="7" t="s">
        <v>446</v>
      </c>
      <c r="N105" s="3">
        <v>3342.7469999999998</v>
      </c>
      <c r="O105" s="7" t="s">
        <v>445</v>
      </c>
    </row>
    <row r="106" spans="1:16" ht="11.25" customHeight="1" x14ac:dyDescent="0.25">
      <c r="A106" s="1" t="s">
        <v>33</v>
      </c>
      <c r="B106" s="2">
        <v>2062339</v>
      </c>
      <c r="C106" s="14" t="s">
        <v>8</v>
      </c>
      <c r="D106" s="2">
        <v>8</v>
      </c>
      <c r="E106" s="7" t="s">
        <v>400</v>
      </c>
      <c r="F106" s="2">
        <v>10</v>
      </c>
      <c r="G106" s="7" t="s">
        <v>400</v>
      </c>
      <c r="H106" s="3">
        <v>74.602999999999994</v>
      </c>
      <c r="I106" s="7" t="s">
        <v>400</v>
      </c>
      <c r="J106" s="3">
        <v>14.564</v>
      </c>
      <c r="K106" s="7" t="s">
        <v>400</v>
      </c>
      <c r="L106" s="3">
        <v>505.70299999999997</v>
      </c>
      <c r="M106" s="7" t="s">
        <v>400</v>
      </c>
      <c r="N106" s="3">
        <v>776.73400000000004</v>
      </c>
      <c r="O106" s="7" t="s">
        <v>400</v>
      </c>
    </row>
    <row r="107" spans="1:16" ht="11.25" customHeight="1" x14ac:dyDescent="0.25">
      <c r="A107" s="1" t="s">
        <v>33</v>
      </c>
      <c r="B107" s="2">
        <v>2062339</v>
      </c>
      <c r="C107" s="14" t="s">
        <v>9</v>
      </c>
      <c r="D107" s="2">
        <v>347</v>
      </c>
      <c r="E107" s="7" t="s">
        <v>972</v>
      </c>
      <c r="F107" s="2">
        <v>435</v>
      </c>
      <c r="G107" s="7" t="s">
        <v>410</v>
      </c>
      <c r="H107" s="3">
        <v>17296.45</v>
      </c>
      <c r="I107" s="7" t="s">
        <v>399</v>
      </c>
      <c r="J107" s="3">
        <v>1259.7370000000001</v>
      </c>
      <c r="K107" s="7" t="s">
        <v>410</v>
      </c>
      <c r="L107" s="3">
        <v>26004.626000000004</v>
      </c>
      <c r="M107" s="7" t="s">
        <v>423</v>
      </c>
      <c r="N107" s="3">
        <v>131238.46</v>
      </c>
      <c r="O107" s="7" t="s">
        <v>423</v>
      </c>
    </row>
    <row r="108" spans="1:16" ht="11.25" customHeight="1" x14ac:dyDescent="0.25">
      <c r="A108" s="1" t="s">
        <v>33</v>
      </c>
      <c r="B108" s="2">
        <v>2062339</v>
      </c>
      <c r="C108" s="14" t="s">
        <v>13</v>
      </c>
      <c r="D108" s="2">
        <v>30</v>
      </c>
      <c r="E108" s="7" t="s">
        <v>408</v>
      </c>
      <c r="F108" s="2">
        <v>32</v>
      </c>
      <c r="G108" s="7" t="s">
        <v>437</v>
      </c>
      <c r="H108" s="3">
        <v>644.60299999999995</v>
      </c>
      <c r="I108" s="7" t="s">
        <v>438</v>
      </c>
      <c r="J108" s="3">
        <v>16.285</v>
      </c>
      <c r="K108" s="7" t="s">
        <v>425</v>
      </c>
      <c r="L108" s="3">
        <v>83.082999999999998</v>
      </c>
      <c r="M108" s="7" t="s">
        <v>434</v>
      </c>
      <c r="N108" s="3">
        <v>3258.5810000000001</v>
      </c>
      <c r="O108" s="7" t="s">
        <v>409</v>
      </c>
    </row>
    <row r="109" spans="1:16" ht="11.25" customHeight="1" x14ac:dyDescent="0.25">
      <c r="A109" s="1" t="s">
        <v>34</v>
      </c>
      <c r="B109" s="2">
        <v>1984889</v>
      </c>
      <c r="C109" s="14" t="s">
        <v>4</v>
      </c>
      <c r="D109" s="2">
        <v>357</v>
      </c>
      <c r="E109" s="7" t="s">
        <v>401</v>
      </c>
      <c r="F109" s="2">
        <v>402</v>
      </c>
      <c r="G109" s="7" t="s">
        <v>406</v>
      </c>
      <c r="H109" s="3">
        <v>9597.8979999999992</v>
      </c>
      <c r="I109" s="7" t="s">
        <v>404</v>
      </c>
      <c r="J109" s="3">
        <v>692.28</v>
      </c>
      <c r="K109" s="7" t="s">
        <v>404</v>
      </c>
      <c r="L109" s="3">
        <v>1223.7510000000002</v>
      </c>
      <c r="M109" s="7" t="s">
        <v>405</v>
      </c>
      <c r="N109" s="3">
        <v>10534.775</v>
      </c>
      <c r="O109" s="7" t="s">
        <v>405</v>
      </c>
    </row>
    <row r="110" spans="1:16" ht="11.25" customHeight="1" x14ac:dyDescent="0.25">
      <c r="A110" s="1" t="s">
        <v>34</v>
      </c>
      <c r="B110" s="2">
        <v>1984889</v>
      </c>
      <c r="C110" s="14" t="s">
        <v>8</v>
      </c>
      <c r="D110" s="2">
        <v>102</v>
      </c>
      <c r="E110" s="7" t="s">
        <v>875</v>
      </c>
      <c r="F110" s="2">
        <v>122</v>
      </c>
      <c r="G110" s="7" t="s">
        <v>386</v>
      </c>
      <c r="H110" s="3">
        <v>7945.7669999999998</v>
      </c>
      <c r="I110" s="7" t="s">
        <v>387</v>
      </c>
      <c r="J110" s="3">
        <v>412.79599999999999</v>
      </c>
      <c r="K110" s="7" t="s">
        <v>391</v>
      </c>
      <c r="L110" s="3">
        <v>19759.387999999999</v>
      </c>
      <c r="M110" s="7" t="s">
        <v>394</v>
      </c>
      <c r="N110" s="3">
        <v>129248.69100000001</v>
      </c>
      <c r="O110" s="7" t="s">
        <v>394</v>
      </c>
    </row>
    <row r="111" spans="1:16" ht="11.25" customHeight="1" x14ac:dyDescent="0.25">
      <c r="A111" s="1" t="s">
        <v>34</v>
      </c>
      <c r="B111" s="2">
        <v>1984889</v>
      </c>
      <c r="C111" s="14" t="s">
        <v>9</v>
      </c>
      <c r="D111" s="2">
        <v>955</v>
      </c>
      <c r="E111" s="7" t="s">
        <v>397</v>
      </c>
      <c r="F111" s="2">
        <v>1073</v>
      </c>
      <c r="G111" s="7" t="s">
        <v>397</v>
      </c>
      <c r="H111" s="3">
        <v>38245.478000000003</v>
      </c>
      <c r="I111" s="7" t="s">
        <v>393</v>
      </c>
      <c r="J111" s="3">
        <v>2737.4389999999999</v>
      </c>
      <c r="K111" s="7" t="s">
        <v>393</v>
      </c>
      <c r="L111" s="3">
        <v>77222.047000000006</v>
      </c>
      <c r="M111" s="7" t="s">
        <v>401</v>
      </c>
      <c r="N111" s="3">
        <v>383948.30499999999</v>
      </c>
      <c r="O111" s="7" t="s">
        <v>402</v>
      </c>
    </row>
    <row r="112" spans="1:16" ht="11.25" customHeight="1" x14ac:dyDescent="0.25">
      <c r="A112" s="1" t="s">
        <v>34</v>
      </c>
      <c r="B112" s="2">
        <v>1984889</v>
      </c>
      <c r="C112" s="14" t="s">
        <v>13</v>
      </c>
      <c r="D112" s="2">
        <v>92</v>
      </c>
      <c r="E112" s="7" t="s">
        <v>412</v>
      </c>
      <c r="F112" s="2">
        <v>101</v>
      </c>
      <c r="G112" s="7" t="s">
        <v>820</v>
      </c>
      <c r="H112" s="3">
        <v>1276.673</v>
      </c>
      <c r="I112" s="7" t="s">
        <v>400</v>
      </c>
      <c r="J112" s="3">
        <v>31.885999999999999</v>
      </c>
      <c r="K112" s="7" t="s">
        <v>400</v>
      </c>
      <c r="L112" s="3">
        <v>151.22800000000001</v>
      </c>
      <c r="M112" s="7" t="s">
        <v>414</v>
      </c>
      <c r="N112" s="3">
        <v>4571.8519999999999</v>
      </c>
      <c r="O112" s="7" t="s">
        <v>422</v>
      </c>
    </row>
    <row r="113" spans="1:15" ht="11.25" customHeight="1" x14ac:dyDescent="0.25">
      <c r="A113" s="1" t="s">
        <v>35</v>
      </c>
      <c r="B113" s="2">
        <v>1786647</v>
      </c>
      <c r="C113" s="14" t="s">
        <v>4</v>
      </c>
      <c r="D113" s="2">
        <v>199</v>
      </c>
      <c r="E113" s="7" t="s">
        <v>399</v>
      </c>
      <c r="F113" s="2">
        <v>211</v>
      </c>
      <c r="G113" s="7" t="s">
        <v>423</v>
      </c>
      <c r="H113" s="3">
        <v>6041.1619999999994</v>
      </c>
      <c r="I113" s="7" t="s">
        <v>399</v>
      </c>
      <c r="J113" s="3">
        <v>376.01599999999996</v>
      </c>
      <c r="K113" s="7" t="s">
        <v>410</v>
      </c>
      <c r="L113" s="3">
        <v>823.55799999999999</v>
      </c>
      <c r="M113" s="7" t="s">
        <v>399</v>
      </c>
      <c r="N113" s="3">
        <v>7226.7650000000003</v>
      </c>
      <c r="O113" s="7" t="s">
        <v>428</v>
      </c>
    </row>
    <row r="114" spans="1:15" ht="11.25" customHeight="1" x14ac:dyDescent="0.25">
      <c r="A114" s="1" t="s">
        <v>35</v>
      </c>
      <c r="B114" s="2">
        <v>1786647</v>
      </c>
      <c r="C114" s="14" t="s">
        <v>6</v>
      </c>
      <c r="D114" s="2">
        <v>22</v>
      </c>
      <c r="E114" s="7" t="s">
        <v>397</v>
      </c>
      <c r="F114" s="2">
        <v>60</v>
      </c>
      <c r="G114" s="7" t="s">
        <v>397</v>
      </c>
      <c r="H114" s="3">
        <v>1789.0250000000001</v>
      </c>
      <c r="I114" s="7" t="s">
        <v>397</v>
      </c>
      <c r="J114" s="3">
        <v>74.489000000000004</v>
      </c>
      <c r="K114" s="7" t="s">
        <v>397</v>
      </c>
      <c r="L114" s="3">
        <v>4491.1189999999997</v>
      </c>
      <c r="M114" s="7" t="s">
        <v>397</v>
      </c>
      <c r="N114" s="3">
        <v>31419.637999999999</v>
      </c>
      <c r="O114" s="7" t="s">
        <v>397</v>
      </c>
    </row>
    <row r="115" spans="1:15" ht="11.25" customHeight="1" x14ac:dyDescent="0.25">
      <c r="A115" s="1" t="s">
        <v>35</v>
      </c>
      <c r="B115" s="2">
        <v>1786647</v>
      </c>
      <c r="C115" s="14" t="s">
        <v>8</v>
      </c>
      <c r="D115" s="2">
        <v>17</v>
      </c>
      <c r="E115" s="7" t="s">
        <v>876</v>
      </c>
      <c r="F115" s="2">
        <v>48</v>
      </c>
      <c r="G115" s="7" t="s">
        <v>406</v>
      </c>
      <c r="H115" s="3">
        <v>756.92899999999997</v>
      </c>
      <c r="I115" s="7" t="s">
        <v>412</v>
      </c>
      <c r="J115" s="3">
        <v>50.652000000000001</v>
      </c>
      <c r="K115" s="7" t="s">
        <v>421</v>
      </c>
      <c r="L115" s="3">
        <v>2365.8009999999999</v>
      </c>
      <c r="M115" s="7" t="s">
        <v>412</v>
      </c>
      <c r="N115" s="3">
        <v>13642.884</v>
      </c>
      <c r="O115" s="7" t="s">
        <v>416</v>
      </c>
    </row>
    <row r="116" spans="1:15" ht="11.25" customHeight="1" x14ac:dyDescent="0.25">
      <c r="A116" s="1" t="s">
        <v>35</v>
      </c>
      <c r="B116" s="2">
        <v>1786647</v>
      </c>
      <c r="C116" s="14" t="s">
        <v>9</v>
      </c>
      <c r="D116" s="2">
        <v>450</v>
      </c>
      <c r="E116" s="7" t="s">
        <v>413</v>
      </c>
      <c r="F116" s="2">
        <v>534</v>
      </c>
      <c r="G116" s="7" t="s">
        <v>416</v>
      </c>
      <c r="H116" s="3">
        <v>17932.095999999998</v>
      </c>
      <c r="I116" s="7" t="s">
        <v>421</v>
      </c>
      <c r="J116" s="3">
        <v>1487.749</v>
      </c>
      <c r="K116" s="7" t="s">
        <v>412</v>
      </c>
      <c r="L116" s="3">
        <v>38776.670999999995</v>
      </c>
      <c r="M116" s="7" t="s">
        <v>400</v>
      </c>
      <c r="N116" s="3">
        <v>139271.826</v>
      </c>
      <c r="O116" s="7" t="s">
        <v>410</v>
      </c>
    </row>
    <row r="117" spans="1:15" ht="11.25" customHeight="1" x14ac:dyDescent="0.25">
      <c r="A117" s="1" t="s">
        <v>36</v>
      </c>
      <c r="B117" s="2">
        <v>1753136</v>
      </c>
      <c r="C117" s="14" t="s">
        <v>4</v>
      </c>
      <c r="D117" s="2">
        <v>429</v>
      </c>
      <c r="E117" s="7" t="s">
        <v>397</v>
      </c>
      <c r="F117" s="2">
        <v>1159</v>
      </c>
      <c r="G117" s="7" t="s">
        <v>386</v>
      </c>
      <c r="H117" s="3">
        <v>11487.746000000001</v>
      </c>
      <c r="I117" s="7" t="s">
        <v>401</v>
      </c>
      <c r="J117" s="3">
        <v>741.99799999999993</v>
      </c>
      <c r="K117" s="7" t="s">
        <v>402</v>
      </c>
      <c r="L117" s="3">
        <v>1807.4480000000001</v>
      </c>
      <c r="M117" s="7" t="s">
        <v>395</v>
      </c>
      <c r="N117" s="3">
        <v>13358.853000000001</v>
      </c>
      <c r="O117" s="7" t="s">
        <v>402</v>
      </c>
    </row>
    <row r="118" spans="1:15" ht="11.25" customHeight="1" x14ac:dyDescent="0.25">
      <c r="A118" s="1" t="s">
        <v>36</v>
      </c>
      <c r="B118" s="2">
        <v>1753136</v>
      </c>
      <c r="C118" s="14" t="s">
        <v>7</v>
      </c>
      <c r="D118" s="2">
        <v>4</v>
      </c>
      <c r="E118" s="7" t="s">
        <v>385</v>
      </c>
      <c r="F118" s="2">
        <v>4</v>
      </c>
      <c r="G118" s="7" t="s">
        <v>385</v>
      </c>
      <c r="H118" s="3">
        <v>38.748000000000005</v>
      </c>
      <c r="I118" s="7" t="s">
        <v>385</v>
      </c>
      <c r="J118" s="3">
        <v>13.459</v>
      </c>
      <c r="K118" s="7" t="s">
        <v>385</v>
      </c>
      <c r="L118" s="3">
        <v>1165.287</v>
      </c>
      <c r="M118" s="7" t="s">
        <v>385</v>
      </c>
      <c r="N118" s="3">
        <v>150.96600000000001</v>
      </c>
      <c r="O118" s="7" t="s">
        <v>388</v>
      </c>
    </row>
    <row r="119" spans="1:15" ht="11.25" customHeight="1" x14ac:dyDescent="0.25">
      <c r="A119" s="1" t="s">
        <v>36</v>
      </c>
      <c r="B119" s="2">
        <v>1753136</v>
      </c>
      <c r="C119" s="14" t="s">
        <v>8</v>
      </c>
      <c r="D119" s="2">
        <v>51</v>
      </c>
      <c r="E119" s="7" t="s">
        <v>397</v>
      </c>
      <c r="F119" s="2">
        <v>82</v>
      </c>
      <c r="G119" s="7" t="s">
        <v>397</v>
      </c>
      <c r="H119" s="3">
        <v>1881.5650000000001</v>
      </c>
      <c r="I119" s="7" t="s">
        <v>403</v>
      </c>
      <c r="J119" s="3">
        <v>138.68600000000001</v>
      </c>
      <c r="K119" s="7" t="s">
        <v>404</v>
      </c>
      <c r="L119" s="3">
        <v>7326.9570000000003</v>
      </c>
      <c r="M119" s="7" t="s">
        <v>405</v>
      </c>
      <c r="N119" s="3">
        <v>29809.474999999999</v>
      </c>
      <c r="O119" s="7" t="s">
        <v>405</v>
      </c>
    </row>
    <row r="120" spans="1:15" ht="11.25" customHeight="1" x14ac:dyDescent="0.25">
      <c r="A120" s="1" t="s">
        <v>36</v>
      </c>
      <c r="B120" s="2">
        <v>1753136</v>
      </c>
      <c r="C120" s="14" t="s">
        <v>9</v>
      </c>
      <c r="D120" s="2">
        <v>762</v>
      </c>
      <c r="E120" s="7" t="s">
        <v>402</v>
      </c>
      <c r="F120" s="2">
        <v>936</v>
      </c>
      <c r="G120" s="7" t="s">
        <v>401</v>
      </c>
      <c r="H120" s="3">
        <v>25695.832999999999</v>
      </c>
      <c r="I120" s="7" t="s">
        <v>405</v>
      </c>
      <c r="J120" s="3">
        <v>1852.0029999999999</v>
      </c>
      <c r="K120" s="7" t="s">
        <v>398</v>
      </c>
      <c r="L120" s="3">
        <v>59794.014000000003</v>
      </c>
      <c r="M120" s="7" t="s">
        <v>411</v>
      </c>
      <c r="N120" s="3">
        <v>277273.08800000005</v>
      </c>
      <c r="O120" s="7" t="s">
        <v>406</v>
      </c>
    </row>
    <row r="121" spans="1:15" ht="11.25" customHeight="1" x14ac:dyDescent="0.25">
      <c r="A121" s="1" t="s">
        <v>36</v>
      </c>
      <c r="B121" s="2">
        <v>1753136</v>
      </c>
      <c r="C121" s="14" t="s">
        <v>13</v>
      </c>
      <c r="D121" s="2">
        <v>46</v>
      </c>
      <c r="E121" s="7" t="s">
        <v>415</v>
      </c>
      <c r="F121" s="2">
        <v>54</v>
      </c>
      <c r="G121" s="7" t="s">
        <v>432</v>
      </c>
      <c r="H121" s="3">
        <v>732.96400000000006</v>
      </c>
      <c r="I121" s="7" t="s">
        <v>422</v>
      </c>
      <c r="J121" s="3">
        <v>21.331</v>
      </c>
      <c r="K121" s="7" t="s">
        <v>432</v>
      </c>
      <c r="L121" s="3">
        <v>215.10900000000001</v>
      </c>
      <c r="M121" s="7" t="s">
        <v>400</v>
      </c>
      <c r="N121" s="3">
        <v>6518.2910000000002</v>
      </c>
      <c r="O121" s="7" t="s">
        <v>423</v>
      </c>
    </row>
    <row r="122" spans="1:15" ht="11.25" customHeight="1" x14ac:dyDescent="0.25">
      <c r="A122" s="1" t="s">
        <v>37</v>
      </c>
      <c r="B122" s="2">
        <v>1583138</v>
      </c>
      <c r="C122" s="14" t="s">
        <v>3</v>
      </c>
      <c r="D122" s="2">
        <v>4</v>
      </c>
      <c r="E122" s="7" t="s">
        <v>818</v>
      </c>
      <c r="F122" s="2">
        <v>4</v>
      </c>
      <c r="G122" s="7" t="s">
        <v>398</v>
      </c>
      <c r="H122" s="3">
        <v>66.319000000000003</v>
      </c>
      <c r="I122" s="7" t="s">
        <v>398</v>
      </c>
      <c r="J122" s="3">
        <v>2.0569999999999999</v>
      </c>
      <c r="K122" s="7" t="s">
        <v>406</v>
      </c>
      <c r="L122" s="3">
        <v>123.634</v>
      </c>
      <c r="M122" s="7" t="s">
        <v>406</v>
      </c>
      <c r="N122" s="3">
        <v>1066.771</v>
      </c>
      <c r="O122" s="7" t="s">
        <v>398</v>
      </c>
    </row>
    <row r="123" spans="1:15" ht="11.25" customHeight="1" x14ac:dyDescent="0.25">
      <c r="A123" s="1" t="s">
        <v>37</v>
      </c>
      <c r="B123" s="2">
        <v>1583138</v>
      </c>
      <c r="C123" s="14" t="s">
        <v>4</v>
      </c>
      <c r="D123" s="2">
        <v>325</v>
      </c>
      <c r="E123" s="7" t="s">
        <v>403</v>
      </c>
      <c r="F123" s="2">
        <v>404</v>
      </c>
      <c r="G123" s="7" t="s">
        <v>405</v>
      </c>
      <c r="H123" s="3">
        <v>9359.893</v>
      </c>
      <c r="I123" s="7" t="s">
        <v>403</v>
      </c>
      <c r="J123" s="3">
        <v>632.63400000000001</v>
      </c>
      <c r="K123" s="7" t="s">
        <v>403</v>
      </c>
      <c r="L123" s="3">
        <v>1321.2459999999999</v>
      </c>
      <c r="M123" s="7" t="s">
        <v>403</v>
      </c>
      <c r="N123" s="3">
        <v>11784.642</v>
      </c>
      <c r="O123" s="7" t="s">
        <v>404</v>
      </c>
    </row>
    <row r="124" spans="1:15" ht="11.25" customHeight="1" x14ac:dyDescent="0.25">
      <c r="A124" s="1" t="s">
        <v>37</v>
      </c>
      <c r="B124" s="2">
        <v>1583138</v>
      </c>
      <c r="C124" s="14" t="s">
        <v>8</v>
      </c>
      <c r="D124" s="2">
        <v>85</v>
      </c>
      <c r="E124" s="7" t="s">
        <v>869</v>
      </c>
      <c r="F124" s="2">
        <v>119</v>
      </c>
      <c r="G124" s="7" t="s">
        <v>389</v>
      </c>
      <c r="H124" s="3">
        <v>7321.3869999999997</v>
      </c>
      <c r="I124" s="7" t="s">
        <v>390</v>
      </c>
      <c r="J124" s="3">
        <v>490.87200000000001</v>
      </c>
      <c r="K124" s="7" t="s">
        <v>387</v>
      </c>
      <c r="L124" s="3">
        <v>39306.690999999999</v>
      </c>
      <c r="M124" s="7" t="s">
        <v>390</v>
      </c>
      <c r="N124" s="3">
        <v>206106.55</v>
      </c>
      <c r="O124" s="7" t="s">
        <v>387</v>
      </c>
    </row>
    <row r="125" spans="1:15" ht="11.25" customHeight="1" x14ac:dyDescent="0.25">
      <c r="A125" s="1" t="s">
        <v>37</v>
      </c>
      <c r="B125" s="2">
        <v>1583138</v>
      </c>
      <c r="C125" s="14" t="s">
        <v>9</v>
      </c>
      <c r="D125" s="2">
        <v>637</v>
      </c>
      <c r="E125" s="7" t="s">
        <v>406</v>
      </c>
      <c r="F125" s="2">
        <v>792</v>
      </c>
      <c r="G125" s="7" t="s">
        <v>406</v>
      </c>
      <c r="H125" s="3">
        <v>27398.869000000002</v>
      </c>
      <c r="I125" s="7" t="s">
        <v>403</v>
      </c>
      <c r="J125" s="3">
        <v>2179.422</v>
      </c>
      <c r="K125" s="7" t="s">
        <v>403</v>
      </c>
      <c r="L125" s="3">
        <v>74529.091</v>
      </c>
      <c r="M125" s="7" t="s">
        <v>404</v>
      </c>
      <c r="N125" s="3">
        <v>290377.60700000002</v>
      </c>
      <c r="O125" s="7" t="s">
        <v>404</v>
      </c>
    </row>
    <row r="126" spans="1:15" ht="11.25" customHeight="1" x14ac:dyDescent="0.25">
      <c r="A126" s="1" t="s">
        <v>37</v>
      </c>
      <c r="B126" s="2">
        <v>1583138</v>
      </c>
      <c r="C126" s="14" t="s">
        <v>13</v>
      </c>
      <c r="D126" s="2">
        <v>41</v>
      </c>
      <c r="E126" s="7" t="s">
        <v>426</v>
      </c>
      <c r="F126" s="2">
        <v>62</v>
      </c>
      <c r="G126" s="7" t="s">
        <v>989</v>
      </c>
      <c r="H126" s="3">
        <v>460.06899999999996</v>
      </c>
      <c r="I126" s="7" t="s">
        <v>434</v>
      </c>
      <c r="J126" s="3">
        <v>11.451000000000001</v>
      </c>
      <c r="K126" s="7" t="s">
        <v>427</v>
      </c>
      <c r="L126" s="3">
        <v>99.346000000000004</v>
      </c>
      <c r="M126" s="7" t="s">
        <v>408</v>
      </c>
      <c r="N126" s="3">
        <v>3047.4920000000002</v>
      </c>
      <c r="O126" s="7" t="s">
        <v>427</v>
      </c>
    </row>
    <row r="127" spans="1:15" ht="11.25" customHeight="1" x14ac:dyDescent="0.25">
      <c r="A127" s="1" t="s">
        <v>38</v>
      </c>
      <c r="B127" s="2">
        <v>1538312</v>
      </c>
      <c r="C127" s="14" t="s">
        <v>4</v>
      </c>
      <c r="D127" s="2">
        <v>224</v>
      </c>
      <c r="E127" s="7" t="s">
        <v>412</v>
      </c>
      <c r="F127" s="2">
        <v>241</v>
      </c>
      <c r="G127" s="7" t="s">
        <v>400</v>
      </c>
      <c r="H127" s="3">
        <v>7582.6360000000004</v>
      </c>
      <c r="I127" s="7" t="s">
        <v>411</v>
      </c>
      <c r="J127" s="3">
        <v>445.88499999999999</v>
      </c>
      <c r="K127" s="7" t="s">
        <v>416</v>
      </c>
      <c r="L127" s="3">
        <v>1067.115</v>
      </c>
      <c r="M127" s="7" t="s">
        <v>398</v>
      </c>
      <c r="N127" s="3">
        <v>9907.99</v>
      </c>
      <c r="O127" s="7" t="s">
        <v>411</v>
      </c>
    </row>
    <row r="128" spans="1:15" ht="11.25" customHeight="1" x14ac:dyDescent="0.25">
      <c r="A128" s="1" t="s">
        <v>38</v>
      </c>
      <c r="B128" s="2">
        <v>1538312</v>
      </c>
      <c r="C128" s="14" t="s">
        <v>8</v>
      </c>
      <c r="D128" s="2">
        <v>54</v>
      </c>
      <c r="E128" s="7" t="s">
        <v>395</v>
      </c>
      <c r="F128" s="2">
        <v>99</v>
      </c>
      <c r="G128" s="7" t="s">
        <v>392</v>
      </c>
      <c r="H128" s="3">
        <v>3318.1379999999999</v>
      </c>
      <c r="I128" s="7" t="s">
        <v>402</v>
      </c>
      <c r="J128" s="3">
        <v>200.62</v>
      </c>
      <c r="K128" s="7" t="s">
        <v>402</v>
      </c>
      <c r="L128" s="3">
        <v>10754.161</v>
      </c>
      <c r="M128" s="7" t="s">
        <v>401</v>
      </c>
      <c r="N128" s="3">
        <v>58708.830999999998</v>
      </c>
      <c r="O128" s="7" t="s">
        <v>401</v>
      </c>
    </row>
    <row r="129" spans="1:15" ht="11.25" customHeight="1" x14ac:dyDescent="0.25">
      <c r="A129" s="1" t="s">
        <v>38</v>
      </c>
      <c r="B129" s="2">
        <v>1538312</v>
      </c>
      <c r="C129" s="14" t="s">
        <v>9</v>
      </c>
      <c r="D129" s="2">
        <v>347</v>
      </c>
      <c r="E129" s="7" t="s">
        <v>972</v>
      </c>
      <c r="F129" s="2">
        <v>555</v>
      </c>
      <c r="G129" s="7" t="s">
        <v>413</v>
      </c>
      <c r="H129" s="3">
        <v>15984.697</v>
      </c>
      <c r="I129" s="7" t="s">
        <v>423</v>
      </c>
      <c r="J129" s="3">
        <v>1290.2159999999999</v>
      </c>
      <c r="K129" s="7" t="s">
        <v>396</v>
      </c>
      <c r="L129" s="3">
        <v>34778.402000000002</v>
      </c>
      <c r="M129" s="7" t="s">
        <v>410</v>
      </c>
      <c r="N129" s="3">
        <v>153980.136</v>
      </c>
      <c r="O129" s="7" t="s">
        <v>399</v>
      </c>
    </row>
    <row r="130" spans="1:15" ht="11.25" customHeight="1" x14ac:dyDescent="0.25">
      <c r="A130" s="1" t="s">
        <v>39</v>
      </c>
      <c r="B130" s="2">
        <v>1506816</v>
      </c>
      <c r="C130" s="14" t="s">
        <v>4</v>
      </c>
      <c r="D130" s="2">
        <v>213</v>
      </c>
      <c r="E130" s="7" t="s">
        <v>421</v>
      </c>
      <c r="F130" s="2">
        <v>246</v>
      </c>
      <c r="G130" s="7" t="s">
        <v>421</v>
      </c>
      <c r="H130" s="3">
        <v>6990.3989999999994</v>
      </c>
      <c r="I130" s="7" t="s">
        <v>421</v>
      </c>
      <c r="J130" s="3">
        <v>399.75900000000001</v>
      </c>
      <c r="K130" s="7" t="s">
        <v>412</v>
      </c>
      <c r="L130" s="3">
        <v>1017.549</v>
      </c>
      <c r="M130" s="7" t="s">
        <v>416</v>
      </c>
      <c r="N130" s="3">
        <v>10411.692999999999</v>
      </c>
      <c r="O130" s="7" t="s">
        <v>406</v>
      </c>
    </row>
    <row r="131" spans="1:15" ht="11.25" customHeight="1" x14ac:dyDescent="0.25">
      <c r="A131" s="1" t="s">
        <v>39</v>
      </c>
      <c r="B131" s="2">
        <v>1506816</v>
      </c>
      <c r="C131" s="14" t="s">
        <v>9</v>
      </c>
      <c r="D131" s="2">
        <v>277</v>
      </c>
      <c r="E131" s="7" t="s">
        <v>414</v>
      </c>
      <c r="F131" s="2">
        <v>349</v>
      </c>
      <c r="G131" s="7" t="s">
        <v>415</v>
      </c>
      <c r="H131" s="3">
        <v>16268.898999999999</v>
      </c>
      <c r="I131" s="7" t="s">
        <v>428</v>
      </c>
      <c r="J131" s="3">
        <v>1163.2189999999998</v>
      </c>
      <c r="K131" s="7" t="s">
        <v>428</v>
      </c>
      <c r="L131" s="3">
        <v>23141.651000000002</v>
      </c>
      <c r="M131" s="7" t="s">
        <v>424</v>
      </c>
      <c r="N131" s="3">
        <v>129364.628</v>
      </c>
      <c r="O131" s="7" t="s">
        <v>407</v>
      </c>
    </row>
    <row r="132" spans="1:15" ht="11.25" customHeight="1" x14ac:dyDescent="0.25">
      <c r="A132" s="1" t="s">
        <v>40</v>
      </c>
      <c r="B132" s="2">
        <v>1503262</v>
      </c>
      <c r="C132" s="14" t="s">
        <v>4</v>
      </c>
      <c r="D132" s="2">
        <v>121</v>
      </c>
      <c r="E132" s="7" t="s">
        <v>434</v>
      </c>
      <c r="F132" s="2">
        <v>146</v>
      </c>
      <c r="G132" s="7" t="s">
        <v>880</v>
      </c>
      <c r="H132" s="3">
        <v>3986.4950000000003</v>
      </c>
      <c r="I132" s="7" t="s">
        <v>432</v>
      </c>
      <c r="J132" s="3">
        <v>226.95500000000001</v>
      </c>
      <c r="K132" s="7" t="s">
        <v>438</v>
      </c>
      <c r="L132" s="3">
        <v>461.37900000000002</v>
      </c>
      <c r="M132" s="7" t="s">
        <v>408</v>
      </c>
      <c r="N132" s="3">
        <v>4905.7769999999991</v>
      </c>
      <c r="O132" s="7" t="s">
        <v>425</v>
      </c>
    </row>
    <row r="133" spans="1:15" ht="11.25" customHeight="1" x14ac:dyDescent="0.25">
      <c r="A133" s="1" t="s">
        <v>40</v>
      </c>
      <c r="B133" s="2">
        <v>1503262</v>
      </c>
      <c r="C133" s="14" t="s">
        <v>9</v>
      </c>
      <c r="D133" s="2">
        <v>415</v>
      </c>
      <c r="E133" s="7" t="s">
        <v>421</v>
      </c>
      <c r="F133" s="2">
        <v>501</v>
      </c>
      <c r="G133" s="7" t="s">
        <v>819</v>
      </c>
      <c r="H133" s="3">
        <v>13584.928000000002</v>
      </c>
      <c r="I133" s="7" t="s">
        <v>415</v>
      </c>
      <c r="J133" s="3">
        <v>1022.4839999999999</v>
      </c>
      <c r="K133" s="7" t="s">
        <v>424</v>
      </c>
      <c r="L133" s="3">
        <v>26644.342999999997</v>
      </c>
      <c r="M133" s="7" t="s">
        <v>428</v>
      </c>
      <c r="N133" s="3">
        <v>125276.47199999999</v>
      </c>
      <c r="O133" s="7" t="s">
        <v>424</v>
      </c>
    </row>
    <row r="134" spans="1:15" ht="11.25" customHeight="1" x14ac:dyDescent="0.25">
      <c r="A134" s="1" t="s">
        <v>41</v>
      </c>
      <c r="B134" s="2">
        <v>1394439</v>
      </c>
      <c r="C134" s="14" t="s">
        <v>4</v>
      </c>
      <c r="D134" s="2">
        <v>75</v>
      </c>
      <c r="E134" s="7" t="s">
        <v>429</v>
      </c>
      <c r="F134" s="2">
        <v>88</v>
      </c>
      <c r="G134" s="7" t="s">
        <v>882</v>
      </c>
      <c r="H134" s="3">
        <v>2998.6459999999997</v>
      </c>
      <c r="I134" s="7" t="s">
        <v>439</v>
      </c>
      <c r="J134" s="3">
        <v>180.45699999999999</v>
      </c>
      <c r="K134" s="7" t="s">
        <v>442</v>
      </c>
      <c r="L134" s="3">
        <v>272.82499999999999</v>
      </c>
      <c r="M134" s="7" t="s">
        <v>478</v>
      </c>
      <c r="N134" s="3">
        <v>3248.5650000000001</v>
      </c>
      <c r="O134" s="7" t="s">
        <v>466</v>
      </c>
    </row>
    <row r="135" spans="1:15" ht="11.25" customHeight="1" x14ac:dyDescent="0.25">
      <c r="A135" s="1" t="s">
        <v>41</v>
      </c>
      <c r="B135" s="2">
        <v>1394439</v>
      </c>
      <c r="C135" s="14" t="s">
        <v>5</v>
      </c>
      <c r="D135" s="2">
        <v>2</v>
      </c>
      <c r="E135" s="7" t="s">
        <v>871</v>
      </c>
      <c r="F135" s="2">
        <v>2</v>
      </c>
      <c r="G135" s="7" t="s">
        <v>397</v>
      </c>
      <c r="H135" s="3">
        <v>11.903</v>
      </c>
      <c r="I135" s="7" t="s">
        <v>397</v>
      </c>
      <c r="J135" s="3">
        <v>5.8209999999999997</v>
      </c>
      <c r="K135" s="7" t="s">
        <v>395</v>
      </c>
      <c r="L135" s="3">
        <v>322.05</v>
      </c>
      <c r="M135" s="7" t="s">
        <v>393</v>
      </c>
      <c r="N135" s="3">
        <v>163.828</v>
      </c>
      <c r="O135" s="7" t="s">
        <v>395</v>
      </c>
    </row>
    <row r="136" spans="1:15" ht="11.25" customHeight="1" x14ac:dyDescent="0.25">
      <c r="A136" s="1" t="s">
        <v>41</v>
      </c>
      <c r="B136" s="2">
        <v>1394439</v>
      </c>
      <c r="C136" s="14" t="s">
        <v>9</v>
      </c>
      <c r="D136" s="2">
        <v>327</v>
      </c>
      <c r="E136" s="7" t="s">
        <v>423</v>
      </c>
      <c r="F136" s="2">
        <v>433</v>
      </c>
      <c r="G136" s="7" t="s">
        <v>428</v>
      </c>
      <c r="H136" s="3">
        <v>12850.376999999999</v>
      </c>
      <c r="I136" s="7" t="s">
        <v>414</v>
      </c>
      <c r="J136" s="3">
        <v>946.29499999999996</v>
      </c>
      <c r="K136" s="7" t="s">
        <v>415</v>
      </c>
      <c r="L136" s="3">
        <v>18147.435999999998</v>
      </c>
      <c r="M136" s="7" t="s">
        <v>438</v>
      </c>
      <c r="N136" s="3">
        <v>98115.694999999992</v>
      </c>
      <c r="O136" s="7" t="s">
        <v>426</v>
      </c>
    </row>
    <row r="137" spans="1:15" ht="11.25" customHeight="1" x14ac:dyDescent="0.25">
      <c r="A137" s="1" t="s">
        <v>41</v>
      </c>
      <c r="B137" s="2">
        <v>1394439</v>
      </c>
      <c r="C137" s="14" t="s">
        <v>13</v>
      </c>
      <c r="D137" s="2">
        <v>52</v>
      </c>
      <c r="E137" s="7" t="s">
        <v>424</v>
      </c>
      <c r="F137" s="2">
        <v>81</v>
      </c>
      <c r="G137" s="7" t="s">
        <v>428</v>
      </c>
      <c r="H137" s="3">
        <v>798.423</v>
      </c>
      <c r="I137" s="7" t="s">
        <v>432</v>
      </c>
      <c r="J137" s="3">
        <v>26.327000000000002</v>
      </c>
      <c r="K137" s="7" t="s">
        <v>428</v>
      </c>
      <c r="L137" s="3">
        <v>165.18100000000001</v>
      </c>
      <c r="M137" s="7" t="s">
        <v>415</v>
      </c>
      <c r="N137" s="3">
        <v>5527.7389999999996</v>
      </c>
      <c r="O137" s="7" t="s">
        <v>415</v>
      </c>
    </row>
    <row r="138" spans="1:15" ht="11.25" customHeight="1" x14ac:dyDescent="0.25">
      <c r="A138" s="1" t="s">
        <v>42</v>
      </c>
      <c r="B138" s="2">
        <v>1393498</v>
      </c>
      <c r="C138" s="14" t="s">
        <v>4</v>
      </c>
      <c r="D138" s="2">
        <v>117</v>
      </c>
      <c r="E138" s="7" t="s">
        <v>443</v>
      </c>
      <c r="F138" s="2">
        <v>172</v>
      </c>
      <c r="G138" s="7" t="s">
        <v>422</v>
      </c>
      <c r="H138" s="3">
        <v>3467.2829999999999</v>
      </c>
      <c r="I138" s="7" t="s">
        <v>438</v>
      </c>
      <c r="J138" s="3">
        <v>226.88300000000004</v>
      </c>
      <c r="K138" s="7" t="s">
        <v>409</v>
      </c>
      <c r="L138" s="3">
        <v>415.26400000000001</v>
      </c>
      <c r="M138" s="7" t="s">
        <v>448</v>
      </c>
      <c r="N138" s="3">
        <v>3390.2359999999999</v>
      </c>
      <c r="O138" s="7" t="s">
        <v>447</v>
      </c>
    </row>
    <row r="139" spans="1:15" ht="11.25" customHeight="1" x14ac:dyDescent="0.25">
      <c r="A139" s="1" t="s">
        <v>42</v>
      </c>
      <c r="B139" s="2">
        <v>1393498</v>
      </c>
      <c r="C139" s="14" t="s">
        <v>8</v>
      </c>
      <c r="D139" s="2">
        <v>56</v>
      </c>
      <c r="E139" s="7" t="s">
        <v>393</v>
      </c>
      <c r="F139" s="2">
        <v>76</v>
      </c>
      <c r="G139" s="7" t="s">
        <v>402</v>
      </c>
      <c r="H139" s="3">
        <v>4212.6459999999997</v>
      </c>
      <c r="I139" s="7" t="s">
        <v>392</v>
      </c>
      <c r="J139" s="3">
        <v>213.12899999999999</v>
      </c>
      <c r="K139" s="7" t="s">
        <v>397</v>
      </c>
      <c r="L139" s="3">
        <v>17315.017</v>
      </c>
      <c r="M139" s="7" t="s">
        <v>395</v>
      </c>
      <c r="N139" s="3">
        <v>93086.725000000006</v>
      </c>
      <c r="O139" s="7" t="s">
        <v>393</v>
      </c>
    </row>
    <row r="140" spans="1:15" ht="11.25" customHeight="1" x14ac:dyDescent="0.25">
      <c r="A140" s="1" t="s">
        <v>42</v>
      </c>
      <c r="B140" s="2">
        <v>1393498</v>
      </c>
      <c r="C140" s="14" t="s">
        <v>9</v>
      </c>
      <c r="D140" s="2">
        <v>317</v>
      </c>
      <c r="E140" s="7" t="s">
        <v>407</v>
      </c>
      <c r="F140" s="2">
        <v>429</v>
      </c>
      <c r="G140" s="7" t="s">
        <v>423</v>
      </c>
      <c r="H140" s="3">
        <v>12359.713</v>
      </c>
      <c r="I140" s="7" t="s">
        <v>432</v>
      </c>
      <c r="J140" s="3">
        <v>920.30900000000008</v>
      </c>
      <c r="K140" s="7" t="s">
        <v>414</v>
      </c>
      <c r="L140" s="3">
        <v>22169.782000000003</v>
      </c>
      <c r="M140" s="7" t="s">
        <v>415</v>
      </c>
      <c r="N140" s="3">
        <v>99064.288</v>
      </c>
      <c r="O140" s="7" t="s">
        <v>432</v>
      </c>
    </row>
    <row r="141" spans="1:15" ht="11.25" customHeight="1" x14ac:dyDescent="0.25">
      <c r="A141" s="1" t="s">
        <v>42</v>
      </c>
      <c r="B141" s="2">
        <v>1393498</v>
      </c>
      <c r="C141" s="14" t="s">
        <v>13</v>
      </c>
      <c r="D141" s="2">
        <v>10</v>
      </c>
      <c r="E141" s="7" t="s">
        <v>435</v>
      </c>
      <c r="F141" s="2">
        <v>11</v>
      </c>
      <c r="G141" s="7" t="s">
        <v>436</v>
      </c>
      <c r="H141" s="3">
        <v>242.87100000000001</v>
      </c>
      <c r="I141" s="7" t="s">
        <v>446</v>
      </c>
      <c r="J141" s="3">
        <v>5.3330000000000002</v>
      </c>
      <c r="K141" s="7" t="s">
        <v>435</v>
      </c>
      <c r="L141" s="3">
        <v>32.883000000000003</v>
      </c>
      <c r="M141" s="7" t="s">
        <v>446</v>
      </c>
      <c r="N141" s="3">
        <v>1235.146</v>
      </c>
      <c r="O141" s="7" t="s">
        <v>433</v>
      </c>
    </row>
    <row r="142" spans="1:15" ht="11.25" customHeight="1" x14ac:dyDescent="0.25">
      <c r="A142" s="1" t="s">
        <v>43</v>
      </c>
      <c r="B142" s="2">
        <v>1361744</v>
      </c>
      <c r="C142" s="14" t="s">
        <v>4</v>
      </c>
      <c r="D142" s="2">
        <v>134</v>
      </c>
      <c r="E142" s="7" t="s">
        <v>425</v>
      </c>
      <c r="F142" s="2">
        <v>173</v>
      </c>
      <c r="G142" s="7" t="s">
        <v>426</v>
      </c>
      <c r="H142" s="3">
        <v>4593.3189999999995</v>
      </c>
      <c r="I142" s="7" t="s">
        <v>407</v>
      </c>
      <c r="J142" s="3">
        <v>272.89400000000001</v>
      </c>
      <c r="K142" s="7" t="s">
        <v>415</v>
      </c>
      <c r="L142" s="3">
        <v>559.298</v>
      </c>
      <c r="M142" s="7" t="s">
        <v>414</v>
      </c>
      <c r="N142" s="3">
        <v>4122.2179999999998</v>
      </c>
      <c r="O142" s="7" t="s">
        <v>437</v>
      </c>
    </row>
    <row r="143" spans="1:15" ht="11.25" customHeight="1" x14ac:dyDescent="0.25">
      <c r="A143" s="1" t="s">
        <v>43</v>
      </c>
      <c r="B143" s="2">
        <v>1361744</v>
      </c>
      <c r="C143" s="14" t="s">
        <v>9</v>
      </c>
      <c r="D143" s="2">
        <v>263</v>
      </c>
      <c r="E143" s="7" t="s">
        <v>422</v>
      </c>
      <c r="F143" s="2">
        <v>335</v>
      </c>
      <c r="G143" s="7" t="s">
        <v>426</v>
      </c>
      <c r="H143" s="3">
        <v>9426.8330000000005</v>
      </c>
      <c r="I143" s="7" t="s">
        <v>431</v>
      </c>
      <c r="J143" s="3">
        <v>670.25900000000001</v>
      </c>
      <c r="K143" s="7" t="s">
        <v>409</v>
      </c>
      <c r="L143" s="3">
        <v>15474.360999999999</v>
      </c>
      <c r="M143" s="7" t="s">
        <v>437</v>
      </c>
      <c r="N143" s="3">
        <v>63674.287000000004</v>
      </c>
      <c r="O143" s="7" t="s">
        <v>427</v>
      </c>
    </row>
    <row r="144" spans="1:15" ht="11.25" customHeight="1" x14ac:dyDescent="0.25">
      <c r="A144" s="1" t="s">
        <v>43</v>
      </c>
      <c r="B144" s="2">
        <v>1361744</v>
      </c>
      <c r="C144" s="14" t="s">
        <v>13</v>
      </c>
      <c r="D144" s="2">
        <v>27</v>
      </c>
      <c r="E144" s="7" t="s">
        <v>427</v>
      </c>
      <c r="F144" s="2">
        <v>35</v>
      </c>
      <c r="G144" s="7" t="s">
        <v>905</v>
      </c>
      <c r="H144" s="3">
        <v>442.25700000000001</v>
      </c>
      <c r="I144" s="7" t="s">
        <v>439</v>
      </c>
      <c r="J144" s="3">
        <v>10.23</v>
      </c>
      <c r="K144" s="7" t="s">
        <v>434</v>
      </c>
      <c r="L144" s="3">
        <v>59.572000000000003</v>
      </c>
      <c r="M144" s="7" t="s">
        <v>443</v>
      </c>
      <c r="N144" s="3">
        <v>2139.8879999999999</v>
      </c>
      <c r="O144" s="7" t="s">
        <v>439</v>
      </c>
    </row>
    <row r="145" spans="1:16" ht="11.25" customHeight="1" x14ac:dyDescent="0.25">
      <c r="A145" s="1" t="s">
        <v>44</v>
      </c>
      <c r="B145" s="2">
        <v>1327554</v>
      </c>
      <c r="C145" s="14" t="s">
        <v>4</v>
      </c>
      <c r="D145" s="2">
        <v>201</v>
      </c>
      <c r="E145" s="7" t="s">
        <v>400</v>
      </c>
      <c r="F145" s="2">
        <v>226</v>
      </c>
      <c r="G145" s="7" t="s">
        <v>396</v>
      </c>
      <c r="H145" s="3">
        <v>9282.0709999999999</v>
      </c>
      <c r="I145" s="7" t="s">
        <v>405</v>
      </c>
      <c r="J145" s="3">
        <v>480.96000000000004</v>
      </c>
      <c r="K145" s="7" t="s">
        <v>411</v>
      </c>
      <c r="L145" s="3">
        <v>1078.6579999999999</v>
      </c>
      <c r="M145" s="7" t="s">
        <v>406</v>
      </c>
      <c r="N145" s="3">
        <v>12679.527999999998</v>
      </c>
      <c r="O145" s="7" t="s">
        <v>401</v>
      </c>
    </row>
    <row r="146" spans="1:16" ht="11.25" customHeight="1" x14ac:dyDescent="0.25">
      <c r="A146" s="1" t="s">
        <v>44</v>
      </c>
      <c r="B146" s="2">
        <v>1327554</v>
      </c>
      <c r="C146" s="14" t="s">
        <v>9</v>
      </c>
      <c r="D146" s="2">
        <v>346</v>
      </c>
      <c r="E146" s="7" t="s">
        <v>410</v>
      </c>
      <c r="F146" s="2">
        <v>427</v>
      </c>
      <c r="G146" s="7" t="s">
        <v>407</v>
      </c>
      <c r="H146" s="3">
        <v>20074.293000000001</v>
      </c>
      <c r="I146" s="7" t="s">
        <v>416</v>
      </c>
      <c r="J146" s="3">
        <v>1504.307</v>
      </c>
      <c r="K146" s="7" t="s">
        <v>416</v>
      </c>
      <c r="L146" s="3">
        <v>43296.328000000001</v>
      </c>
      <c r="M146" s="7" t="s">
        <v>421</v>
      </c>
      <c r="N146" s="3">
        <v>171668.68599999999</v>
      </c>
      <c r="O146" s="7" t="s">
        <v>412</v>
      </c>
    </row>
    <row r="147" spans="1:16" ht="11.25" customHeight="1" x14ac:dyDescent="0.25">
      <c r="A147" s="1" t="s">
        <v>44</v>
      </c>
      <c r="B147" s="2">
        <v>1327554</v>
      </c>
      <c r="C147" s="14" t="s">
        <v>13</v>
      </c>
      <c r="D147" s="2">
        <v>36</v>
      </c>
      <c r="E147" s="7" t="s">
        <v>974</v>
      </c>
      <c r="F147" s="2">
        <v>38</v>
      </c>
      <c r="G147" s="7" t="s">
        <v>409</v>
      </c>
      <c r="H147" s="3">
        <v>1196.088</v>
      </c>
      <c r="I147" s="7" t="s">
        <v>410</v>
      </c>
      <c r="J147" s="3">
        <v>24.22</v>
      </c>
      <c r="K147" s="7" t="s">
        <v>407</v>
      </c>
      <c r="L147" s="3">
        <v>125.298</v>
      </c>
      <c r="M147" s="7" t="s">
        <v>426</v>
      </c>
      <c r="N147" s="3">
        <v>8425.51</v>
      </c>
      <c r="O147" s="7" t="s">
        <v>400</v>
      </c>
    </row>
    <row r="148" spans="1:16" ht="11.25" customHeight="1" x14ac:dyDescent="0.25">
      <c r="A148" s="1" t="s">
        <v>45</v>
      </c>
      <c r="B148" s="2">
        <v>1314357</v>
      </c>
      <c r="C148" s="14" t="s">
        <v>4</v>
      </c>
      <c r="D148" s="2">
        <v>232</v>
      </c>
      <c r="E148" s="7" t="s">
        <v>413</v>
      </c>
      <c r="F148" s="2">
        <v>266</v>
      </c>
      <c r="G148" s="7" t="s">
        <v>416</v>
      </c>
      <c r="H148" s="3">
        <v>8292.9159999999993</v>
      </c>
      <c r="I148" s="7" t="s">
        <v>406</v>
      </c>
      <c r="J148" s="3">
        <v>538.005</v>
      </c>
      <c r="K148" s="7" t="s">
        <v>406</v>
      </c>
      <c r="L148" s="3">
        <v>1026.1780000000001</v>
      </c>
      <c r="M148" s="7" t="s">
        <v>413</v>
      </c>
      <c r="N148" s="3">
        <v>11226.125</v>
      </c>
      <c r="O148" s="7" t="s">
        <v>403</v>
      </c>
      <c r="P148" s="16"/>
    </row>
    <row r="149" spans="1:16" ht="11.25" customHeight="1" x14ac:dyDescent="0.25">
      <c r="A149" s="1" t="s">
        <v>45</v>
      </c>
      <c r="B149" s="2">
        <v>1314357</v>
      </c>
      <c r="C149" s="14" t="s">
        <v>9</v>
      </c>
      <c r="D149" s="2">
        <v>274</v>
      </c>
      <c r="E149" s="7" t="s">
        <v>432</v>
      </c>
      <c r="F149" s="2">
        <v>387</v>
      </c>
      <c r="G149" s="7" t="s">
        <v>424</v>
      </c>
      <c r="H149" s="3">
        <v>17106.687999999998</v>
      </c>
      <c r="I149" s="7" t="s">
        <v>396</v>
      </c>
      <c r="J149" s="3">
        <v>1509.0319999999999</v>
      </c>
      <c r="K149" s="7" t="s">
        <v>413</v>
      </c>
      <c r="L149" s="3">
        <v>66100.239000000001</v>
      </c>
      <c r="M149" s="7" t="s">
        <v>406</v>
      </c>
      <c r="N149" s="3">
        <v>201515.39</v>
      </c>
      <c r="O149" s="7" t="s">
        <v>416</v>
      </c>
    </row>
    <row r="150" spans="1:16" ht="11.25" customHeight="1" x14ac:dyDescent="0.25">
      <c r="A150" s="1" t="s">
        <v>46</v>
      </c>
      <c r="B150" s="2">
        <v>1308913</v>
      </c>
      <c r="C150" s="14" t="s">
        <v>4</v>
      </c>
      <c r="D150" s="2">
        <v>284</v>
      </c>
      <c r="E150" s="7" t="s">
        <v>406</v>
      </c>
      <c r="F150" s="2">
        <v>513</v>
      </c>
      <c r="G150" s="7" t="s">
        <v>401</v>
      </c>
      <c r="H150" s="3">
        <v>7042.5559999999996</v>
      </c>
      <c r="I150" s="7" t="s">
        <v>416</v>
      </c>
      <c r="J150" s="3">
        <v>510.995</v>
      </c>
      <c r="K150" s="7" t="s">
        <v>398</v>
      </c>
      <c r="L150" s="3">
        <v>1367.7329999999997</v>
      </c>
      <c r="M150" s="7" t="s">
        <v>404</v>
      </c>
      <c r="N150" s="3">
        <v>9068.98</v>
      </c>
      <c r="O150" s="7" t="s">
        <v>416</v>
      </c>
      <c r="P150" s="16"/>
    </row>
    <row r="151" spans="1:16" ht="11.25" customHeight="1" x14ac:dyDescent="0.25">
      <c r="A151" s="1" t="s">
        <v>46</v>
      </c>
      <c r="B151" s="2">
        <v>1308913</v>
      </c>
      <c r="C151" s="14" t="s">
        <v>9</v>
      </c>
      <c r="D151" s="2">
        <v>438</v>
      </c>
      <c r="E151" s="7" t="s">
        <v>412</v>
      </c>
      <c r="F151" s="2">
        <v>487</v>
      </c>
      <c r="G151" s="7" t="s">
        <v>399</v>
      </c>
      <c r="H151" s="3">
        <v>17730.102999999999</v>
      </c>
      <c r="I151" s="7" t="s">
        <v>400</v>
      </c>
      <c r="J151" s="3">
        <v>1356.5360000000001</v>
      </c>
      <c r="K151" s="7" t="s">
        <v>399</v>
      </c>
      <c r="L151" s="3">
        <v>48198.205999999998</v>
      </c>
      <c r="M151" s="7" t="s">
        <v>412</v>
      </c>
      <c r="N151" s="3">
        <v>154035.48799999998</v>
      </c>
      <c r="O151" s="7" t="s">
        <v>400</v>
      </c>
    </row>
    <row r="152" spans="1:16" ht="11.25" customHeight="1" x14ac:dyDescent="0.25">
      <c r="A152" s="1" t="s">
        <v>46</v>
      </c>
      <c r="B152" s="2">
        <v>1308913</v>
      </c>
      <c r="C152" s="14" t="s">
        <v>13</v>
      </c>
      <c r="D152" s="2">
        <v>16</v>
      </c>
      <c r="E152" s="7" t="s">
        <v>448</v>
      </c>
      <c r="F152" s="2">
        <v>16</v>
      </c>
      <c r="G152" s="7" t="s">
        <v>448</v>
      </c>
      <c r="H152" s="3">
        <v>270.61599999999999</v>
      </c>
      <c r="I152" s="7" t="s">
        <v>448</v>
      </c>
      <c r="J152" s="3">
        <v>6.0119999999999996</v>
      </c>
      <c r="K152" s="7" t="s">
        <v>446</v>
      </c>
      <c r="L152" s="3">
        <v>30.777999999999999</v>
      </c>
      <c r="M152" s="7" t="s">
        <v>435</v>
      </c>
      <c r="N152" s="3">
        <v>1188.193</v>
      </c>
      <c r="O152" s="7" t="s">
        <v>435</v>
      </c>
    </row>
    <row r="153" spans="1:16" ht="11.25" customHeight="1" x14ac:dyDescent="0.25">
      <c r="A153" s="1" t="s">
        <v>47</v>
      </c>
      <c r="B153" s="2">
        <v>1218919</v>
      </c>
      <c r="C153" s="14" t="s">
        <v>4</v>
      </c>
      <c r="D153" s="2">
        <v>68</v>
      </c>
      <c r="E153" s="7" t="s">
        <v>459</v>
      </c>
      <c r="F153" s="2">
        <v>77</v>
      </c>
      <c r="G153" s="7" t="s">
        <v>417</v>
      </c>
      <c r="H153" s="3">
        <v>2688.5</v>
      </c>
      <c r="I153" s="7" t="s">
        <v>435</v>
      </c>
      <c r="J153" s="3">
        <v>161.60599999999999</v>
      </c>
      <c r="K153" s="7" t="s">
        <v>447</v>
      </c>
      <c r="L153" s="3">
        <v>250.07400000000001</v>
      </c>
      <c r="M153" s="7" t="s">
        <v>453</v>
      </c>
      <c r="N153" s="3">
        <v>2986.8420000000001</v>
      </c>
      <c r="O153" s="7" t="s">
        <v>430</v>
      </c>
    </row>
    <row r="154" spans="1:16" ht="11.25" customHeight="1" x14ac:dyDescent="0.25">
      <c r="A154" s="1" t="s">
        <v>47</v>
      </c>
      <c r="B154" s="2">
        <v>1218919</v>
      </c>
      <c r="C154" s="14" t="s">
        <v>9</v>
      </c>
      <c r="D154" s="2">
        <v>142</v>
      </c>
      <c r="E154" s="7" t="s">
        <v>435</v>
      </c>
      <c r="F154" s="2">
        <v>173</v>
      </c>
      <c r="G154" s="7" t="s">
        <v>441</v>
      </c>
      <c r="H154" s="3">
        <v>7002.4229999999998</v>
      </c>
      <c r="I154" s="7" t="s">
        <v>439</v>
      </c>
      <c r="J154" s="3">
        <v>479.98599999999999</v>
      </c>
      <c r="K154" s="7" t="s">
        <v>448</v>
      </c>
      <c r="L154" s="3">
        <v>8199.8059999999987</v>
      </c>
      <c r="M154" s="7" t="s">
        <v>453</v>
      </c>
      <c r="N154" s="3">
        <v>34325.690999999999</v>
      </c>
      <c r="O154" s="7" t="s">
        <v>479</v>
      </c>
    </row>
    <row r="155" spans="1:16" ht="11.25" customHeight="1" x14ac:dyDescent="0.25">
      <c r="A155" s="1" t="s">
        <v>48</v>
      </c>
      <c r="B155" s="2">
        <v>1174548</v>
      </c>
      <c r="C155" s="14" t="s">
        <v>4</v>
      </c>
      <c r="D155" s="2">
        <v>176</v>
      </c>
      <c r="E155" s="7" t="s">
        <v>410</v>
      </c>
      <c r="F155" s="2">
        <v>202</v>
      </c>
      <c r="G155" s="7" t="s">
        <v>407</v>
      </c>
      <c r="H155" s="3">
        <v>5318.7819999999992</v>
      </c>
      <c r="I155" s="7" t="s">
        <v>428</v>
      </c>
      <c r="J155" s="3">
        <v>399.459</v>
      </c>
      <c r="K155" s="7" t="s">
        <v>421</v>
      </c>
      <c r="L155" s="3">
        <v>808.03699999999992</v>
      </c>
      <c r="M155" s="7" t="s">
        <v>396</v>
      </c>
      <c r="N155" s="3">
        <v>6277.6620000000003</v>
      </c>
      <c r="O155" s="7" t="s">
        <v>407</v>
      </c>
    </row>
    <row r="156" spans="1:16" ht="11.25" customHeight="1" x14ac:dyDescent="0.25">
      <c r="A156" s="1" t="s">
        <v>48</v>
      </c>
      <c r="B156" s="2">
        <v>1174548</v>
      </c>
      <c r="C156" s="14" t="s">
        <v>9</v>
      </c>
      <c r="D156" s="2">
        <v>241</v>
      </c>
      <c r="E156" s="7" t="s">
        <v>431</v>
      </c>
      <c r="F156" s="2">
        <v>307</v>
      </c>
      <c r="G156" s="7" t="s">
        <v>974</v>
      </c>
      <c r="H156" s="3">
        <v>10312.578</v>
      </c>
      <c r="I156" s="7" t="s">
        <v>425</v>
      </c>
      <c r="J156" s="3">
        <v>734.38799999999992</v>
      </c>
      <c r="K156" s="7" t="s">
        <v>431</v>
      </c>
      <c r="L156" s="3">
        <v>20678.519999999997</v>
      </c>
      <c r="M156" s="7" t="s">
        <v>425</v>
      </c>
      <c r="N156" s="3">
        <v>91065.827000000005</v>
      </c>
      <c r="O156" s="7" t="s">
        <v>422</v>
      </c>
    </row>
    <row r="157" spans="1:16" ht="11.25" customHeight="1" x14ac:dyDescent="0.25">
      <c r="A157" s="1" t="s">
        <v>49</v>
      </c>
      <c r="B157" s="2">
        <v>1157431</v>
      </c>
      <c r="C157" s="14" t="s">
        <v>4</v>
      </c>
      <c r="D157" s="2">
        <v>168</v>
      </c>
      <c r="E157" s="7" t="s">
        <v>428</v>
      </c>
      <c r="F157" s="2">
        <v>197</v>
      </c>
      <c r="G157" s="7" t="s">
        <v>424</v>
      </c>
      <c r="H157" s="3">
        <v>7501.3040000000001</v>
      </c>
      <c r="I157" s="7" t="s">
        <v>413</v>
      </c>
      <c r="J157" s="3">
        <v>460.548</v>
      </c>
      <c r="K157" s="7" t="s">
        <v>413</v>
      </c>
      <c r="L157" s="3">
        <v>686.25800000000004</v>
      </c>
      <c r="M157" s="7" t="s">
        <v>428</v>
      </c>
      <c r="N157" s="3">
        <v>8670.973</v>
      </c>
      <c r="O157" s="7" t="s">
        <v>421</v>
      </c>
    </row>
    <row r="158" spans="1:16" ht="11.25" customHeight="1" x14ac:dyDescent="0.25">
      <c r="A158" s="1" t="s">
        <v>49</v>
      </c>
      <c r="B158" s="2">
        <v>1157431</v>
      </c>
      <c r="C158" s="14" t="s">
        <v>9</v>
      </c>
      <c r="D158" s="2">
        <v>234</v>
      </c>
      <c r="E158" s="7" t="s">
        <v>408</v>
      </c>
      <c r="F158" s="2">
        <v>288</v>
      </c>
      <c r="G158" s="7" t="s">
        <v>408</v>
      </c>
      <c r="H158" s="3">
        <v>14230.128000000001</v>
      </c>
      <c r="I158" s="7" t="s">
        <v>407</v>
      </c>
      <c r="J158" s="3">
        <v>1029.713</v>
      </c>
      <c r="K158" s="7" t="s">
        <v>407</v>
      </c>
      <c r="L158" s="3">
        <v>23747.794999999998</v>
      </c>
      <c r="M158" s="7" t="s">
        <v>407</v>
      </c>
      <c r="N158" s="3">
        <v>136787.299</v>
      </c>
      <c r="O158" s="7" t="s">
        <v>428</v>
      </c>
    </row>
    <row r="159" spans="1:16" ht="11.25" customHeight="1" x14ac:dyDescent="0.25">
      <c r="A159" s="1" t="s">
        <v>49</v>
      </c>
      <c r="B159" s="2">
        <v>1157431</v>
      </c>
      <c r="C159" s="14" t="s">
        <v>13</v>
      </c>
      <c r="D159" s="2">
        <v>64</v>
      </c>
      <c r="E159" s="7" t="s">
        <v>423</v>
      </c>
      <c r="F159" s="2">
        <v>87</v>
      </c>
      <c r="G159" s="7" t="s">
        <v>410</v>
      </c>
      <c r="H159" s="3">
        <v>1109.549</v>
      </c>
      <c r="I159" s="7" t="s">
        <v>423</v>
      </c>
      <c r="J159" s="3">
        <v>25.673999999999999</v>
      </c>
      <c r="K159" s="7" t="s">
        <v>423</v>
      </c>
      <c r="L159" s="3">
        <v>182.36099999999999</v>
      </c>
      <c r="M159" s="7" t="s">
        <v>407</v>
      </c>
      <c r="N159" s="3">
        <v>5931.4520000000002</v>
      </c>
      <c r="O159" s="7" t="s">
        <v>424</v>
      </c>
    </row>
    <row r="160" spans="1:16" ht="11.25" customHeight="1" x14ac:dyDescent="0.25">
      <c r="A160" s="1" t="s">
        <v>50</v>
      </c>
      <c r="B160" s="2">
        <v>1133193</v>
      </c>
      <c r="C160" s="14" t="s">
        <v>4</v>
      </c>
      <c r="D160" s="2">
        <v>56</v>
      </c>
      <c r="E160" s="7" t="s">
        <v>883</v>
      </c>
      <c r="F160" s="2">
        <v>66</v>
      </c>
      <c r="G160" s="7" t="s">
        <v>917</v>
      </c>
      <c r="H160" s="3">
        <v>2803.9830000000002</v>
      </c>
      <c r="I160" s="7" t="s">
        <v>448</v>
      </c>
      <c r="J160" s="3">
        <v>138.84700000000001</v>
      </c>
      <c r="K160" s="7" t="s">
        <v>473</v>
      </c>
      <c r="L160" s="3">
        <v>237.94900000000001</v>
      </c>
      <c r="M160" s="7" t="s">
        <v>510</v>
      </c>
      <c r="N160" s="3">
        <v>2352.8209999999999</v>
      </c>
      <c r="O160" s="7" t="s">
        <v>418</v>
      </c>
    </row>
    <row r="161" spans="1:15" ht="11.25" customHeight="1" x14ac:dyDescent="0.25">
      <c r="A161" s="1" t="s">
        <v>50</v>
      </c>
      <c r="B161" s="2">
        <v>1133193</v>
      </c>
      <c r="C161" s="14" t="s">
        <v>9</v>
      </c>
      <c r="D161" s="2">
        <v>235</v>
      </c>
      <c r="E161" s="7" t="s">
        <v>879</v>
      </c>
      <c r="F161" s="2">
        <v>292</v>
      </c>
      <c r="G161" s="7" t="s">
        <v>409</v>
      </c>
      <c r="H161" s="3">
        <v>8523.9269999999997</v>
      </c>
      <c r="I161" s="7" t="s">
        <v>409</v>
      </c>
      <c r="J161" s="3">
        <v>685.03</v>
      </c>
      <c r="K161" s="7" t="s">
        <v>438</v>
      </c>
      <c r="L161" s="3">
        <v>17208.787</v>
      </c>
      <c r="M161" s="7" t="s">
        <v>409</v>
      </c>
      <c r="N161" s="3">
        <v>65605.752999999997</v>
      </c>
      <c r="O161" s="7" t="s">
        <v>408</v>
      </c>
    </row>
    <row r="162" spans="1:15" ht="11.25" customHeight="1" x14ac:dyDescent="0.25">
      <c r="A162" s="1" t="s">
        <v>51</v>
      </c>
      <c r="B162" s="2">
        <v>1009283</v>
      </c>
      <c r="C162" s="14" t="s">
        <v>4</v>
      </c>
      <c r="D162" s="2">
        <v>42</v>
      </c>
      <c r="E162" s="7" t="s">
        <v>913</v>
      </c>
      <c r="F162" s="2">
        <v>91</v>
      </c>
      <c r="G162" s="7" t="s">
        <v>959</v>
      </c>
      <c r="H162" s="3">
        <v>1109.502</v>
      </c>
      <c r="I162" s="7" t="s">
        <v>497</v>
      </c>
      <c r="J162" s="3">
        <v>93.980999999999995</v>
      </c>
      <c r="K162" s="7" t="s">
        <v>505</v>
      </c>
      <c r="L162" s="3">
        <v>208.14800000000002</v>
      </c>
      <c r="M162" s="7" t="s">
        <v>487</v>
      </c>
      <c r="N162" s="3">
        <v>1530.2049999999999</v>
      </c>
      <c r="O162" s="7" t="s">
        <v>487</v>
      </c>
    </row>
    <row r="163" spans="1:15" ht="11.25" customHeight="1" x14ac:dyDescent="0.25">
      <c r="A163" s="1" t="s">
        <v>51</v>
      </c>
      <c r="B163" s="2">
        <v>1009283</v>
      </c>
      <c r="C163" s="14" t="s">
        <v>5</v>
      </c>
      <c r="D163" s="2">
        <v>3</v>
      </c>
      <c r="E163" s="7" t="s">
        <v>869</v>
      </c>
      <c r="F163" s="2">
        <v>5</v>
      </c>
      <c r="G163" s="7" t="s">
        <v>970</v>
      </c>
      <c r="H163" s="3">
        <v>29.483000000000001</v>
      </c>
      <c r="I163" s="7" t="s">
        <v>393</v>
      </c>
      <c r="J163" s="3">
        <v>14.741</v>
      </c>
      <c r="K163" s="7" t="s">
        <v>389</v>
      </c>
      <c r="L163" s="3">
        <v>2046.414</v>
      </c>
      <c r="M163" s="7" t="s">
        <v>390</v>
      </c>
      <c r="N163" s="3">
        <v>1023.207</v>
      </c>
      <c r="O163" s="7" t="s">
        <v>394</v>
      </c>
    </row>
    <row r="164" spans="1:15" ht="11.25" customHeight="1" x14ac:dyDescent="0.25">
      <c r="A164" s="1" t="s">
        <v>51</v>
      </c>
      <c r="B164" s="2">
        <v>1009283</v>
      </c>
      <c r="C164" s="14" t="s">
        <v>8</v>
      </c>
      <c r="D164" s="2">
        <v>23</v>
      </c>
      <c r="E164" s="7" t="s">
        <v>873</v>
      </c>
      <c r="F164" s="2">
        <v>62</v>
      </c>
      <c r="G164" s="7" t="s">
        <v>401</v>
      </c>
      <c r="H164" s="3">
        <v>816.89</v>
      </c>
      <c r="I164" s="7" t="s">
        <v>413</v>
      </c>
      <c r="J164" s="3">
        <v>105.536</v>
      </c>
      <c r="K164" s="7" t="s">
        <v>405</v>
      </c>
      <c r="L164" s="3">
        <v>5342.1260000000002</v>
      </c>
      <c r="M164" s="7" t="s">
        <v>411</v>
      </c>
      <c r="N164" s="3">
        <v>12303.584999999999</v>
      </c>
      <c r="O164" s="7" t="s">
        <v>412</v>
      </c>
    </row>
    <row r="165" spans="1:15" ht="11.25" customHeight="1" x14ac:dyDescent="0.25">
      <c r="A165" s="1" t="s">
        <v>51</v>
      </c>
      <c r="B165" s="2">
        <v>1009283</v>
      </c>
      <c r="C165" s="14" t="s">
        <v>9</v>
      </c>
      <c r="D165" s="2">
        <v>90</v>
      </c>
      <c r="E165" s="7" t="s">
        <v>420</v>
      </c>
      <c r="F165" s="2">
        <v>128</v>
      </c>
      <c r="G165" s="7" t="s">
        <v>478</v>
      </c>
      <c r="H165" s="3">
        <v>5100.6090000000004</v>
      </c>
      <c r="I165" s="7" t="s">
        <v>466</v>
      </c>
      <c r="J165" s="3">
        <v>389.017</v>
      </c>
      <c r="K165" s="7" t="s">
        <v>466</v>
      </c>
      <c r="L165" s="3">
        <v>11970.452000000001</v>
      </c>
      <c r="M165" s="7" t="s">
        <v>436</v>
      </c>
      <c r="N165" s="3">
        <v>39250.243000000002</v>
      </c>
      <c r="O165" s="7" t="s">
        <v>430</v>
      </c>
    </row>
    <row r="166" spans="1:15" ht="11.25" customHeight="1" x14ac:dyDescent="0.25">
      <c r="A166" s="1" t="s">
        <v>52</v>
      </c>
      <c r="B166" s="2">
        <v>976703</v>
      </c>
      <c r="C166" s="14" t="s">
        <v>4</v>
      </c>
      <c r="D166" s="2">
        <v>58</v>
      </c>
      <c r="E166" s="7" t="s">
        <v>829</v>
      </c>
      <c r="F166" s="2">
        <v>64</v>
      </c>
      <c r="G166" s="7" t="s">
        <v>477</v>
      </c>
      <c r="H166" s="3">
        <v>1264.9590000000001</v>
      </c>
      <c r="I166" s="7" t="s">
        <v>452</v>
      </c>
      <c r="J166" s="3">
        <v>79.353999999999999</v>
      </c>
      <c r="K166" s="7" t="s">
        <v>519</v>
      </c>
      <c r="L166" s="3">
        <v>125.19199999999999</v>
      </c>
      <c r="M166" s="7" t="s">
        <v>517</v>
      </c>
      <c r="N166" s="3">
        <v>1233.242</v>
      </c>
      <c r="O166" s="7" t="s">
        <v>504</v>
      </c>
    </row>
    <row r="167" spans="1:15" ht="11.25" customHeight="1" x14ac:dyDescent="0.25">
      <c r="A167" s="1" t="s">
        <v>52</v>
      </c>
      <c r="B167" s="2">
        <v>976703</v>
      </c>
      <c r="C167" s="14" t="s">
        <v>8</v>
      </c>
      <c r="D167" s="2">
        <v>23</v>
      </c>
      <c r="E167" s="7" t="s">
        <v>873</v>
      </c>
      <c r="F167" s="2">
        <v>27</v>
      </c>
      <c r="G167" s="7" t="s">
        <v>877</v>
      </c>
      <c r="H167" s="3">
        <v>861.10599999999999</v>
      </c>
      <c r="I167" s="7" t="s">
        <v>411</v>
      </c>
      <c r="J167" s="3">
        <v>79.17</v>
      </c>
      <c r="K167" s="7" t="s">
        <v>411</v>
      </c>
      <c r="L167" s="3">
        <v>6805.5119999999997</v>
      </c>
      <c r="M167" s="7" t="s">
        <v>406</v>
      </c>
      <c r="N167" s="3">
        <v>17826.517</v>
      </c>
      <c r="O167" s="7" t="s">
        <v>411</v>
      </c>
    </row>
    <row r="168" spans="1:15" ht="11.25" customHeight="1" x14ac:dyDescent="0.25">
      <c r="A168" s="1" t="s">
        <v>52</v>
      </c>
      <c r="B168" s="2">
        <v>976703</v>
      </c>
      <c r="C168" s="14" t="s">
        <v>9</v>
      </c>
      <c r="D168" s="2">
        <v>293</v>
      </c>
      <c r="E168" s="7" t="s">
        <v>424</v>
      </c>
      <c r="F168" s="2">
        <v>343</v>
      </c>
      <c r="G168" s="7" t="s">
        <v>973</v>
      </c>
      <c r="H168" s="3">
        <v>10781.535</v>
      </c>
      <c r="I168" s="7" t="s">
        <v>422</v>
      </c>
      <c r="J168" s="3">
        <v>805.51400000000001</v>
      </c>
      <c r="K168" s="7" t="s">
        <v>425</v>
      </c>
      <c r="L168" s="3">
        <v>21399.200000000001</v>
      </c>
      <c r="M168" s="7" t="s">
        <v>426</v>
      </c>
      <c r="N168" s="3">
        <v>82855.360000000001</v>
      </c>
      <c r="O168" s="7" t="s">
        <v>425</v>
      </c>
    </row>
    <row r="169" spans="1:15" ht="11.25" customHeight="1" x14ac:dyDescent="0.25">
      <c r="A169" s="1" t="s">
        <v>53</v>
      </c>
      <c r="B169" s="2">
        <v>972091</v>
      </c>
      <c r="C169" s="14" t="s">
        <v>4</v>
      </c>
      <c r="D169" s="2">
        <v>44</v>
      </c>
      <c r="E169" s="7" t="s">
        <v>488</v>
      </c>
      <c r="F169" s="2">
        <v>58</v>
      </c>
      <c r="G169" s="7" t="s">
        <v>955</v>
      </c>
      <c r="H169" s="3">
        <v>1943.41</v>
      </c>
      <c r="I169" s="7" t="s">
        <v>454</v>
      </c>
      <c r="J169" s="3">
        <v>121.84099999999999</v>
      </c>
      <c r="K169" s="7" t="s">
        <v>429</v>
      </c>
      <c r="L169" s="3">
        <v>244.76599999999999</v>
      </c>
      <c r="M169" s="7" t="s">
        <v>472</v>
      </c>
      <c r="N169" s="3">
        <v>2777.8539999999998</v>
      </c>
      <c r="O169" s="7" t="s">
        <v>473</v>
      </c>
    </row>
    <row r="170" spans="1:15" ht="11.25" customHeight="1" x14ac:dyDescent="0.25">
      <c r="A170" s="1" t="s">
        <v>53</v>
      </c>
      <c r="B170" s="2">
        <v>972091</v>
      </c>
      <c r="C170" s="14" t="s">
        <v>8</v>
      </c>
      <c r="D170" s="2">
        <v>12</v>
      </c>
      <c r="E170" s="7" t="s">
        <v>421</v>
      </c>
      <c r="F170" s="2">
        <v>16</v>
      </c>
      <c r="G170" s="7" t="s">
        <v>421</v>
      </c>
      <c r="H170" s="3">
        <v>374.28</v>
      </c>
      <c r="I170" s="7" t="s">
        <v>421</v>
      </c>
      <c r="J170" s="3">
        <v>57.741999999999997</v>
      </c>
      <c r="K170" s="7" t="s">
        <v>416</v>
      </c>
      <c r="L170" s="3">
        <v>1113.809</v>
      </c>
      <c r="M170" s="7" t="s">
        <v>421</v>
      </c>
      <c r="N170" s="3">
        <v>940.02800000000002</v>
      </c>
      <c r="O170" s="7" t="s">
        <v>421</v>
      </c>
    </row>
    <row r="171" spans="1:15" ht="11.25" customHeight="1" x14ac:dyDescent="0.25">
      <c r="A171" s="1" t="s">
        <v>53</v>
      </c>
      <c r="B171" s="2">
        <v>972091</v>
      </c>
      <c r="C171" s="14" t="s">
        <v>9</v>
      </c>
      <c r="D171" s="2">
        <v>135</v>
      </c>
      <c r="E171" s="7" t="s">
        <v>445</v>
      </c>
      <c r="F171" s="2">
        <v>162</v>
      </c>
      <c r="G171" s="7" t="s">
        <v>419</v>
      </c>
      <c r="H171" s="3">
        <v>6207.7079999999996</v>
      </c>
      <c r="I171" s="7" t="s">
        <v>446</v>
      </c>
      <c r="J171" s="3">
        <v>421.64299999999997</v>
      </c>
      <c r="K171" s="7" t="s">
        <v>436</v>
      </c>
      <c r="L171" s="3">
        <v>10358.212</v>
      </c>
      <c r="M171" s="7" t="s">
        <v>456</v>
      </c>
      <c r="N171" s="3">
        <v>56019.023999999998</v>
      </c>
      <c r="O171" s="7" t="s">
        <v>443</v>
      </c>
    </row>
    <row r="172" spans="1:15" ht="11.25" customHeight="1" x14ac:dyDescent="0.25">
      <c r="A172" s="1" t="s">
        <v>54</v>
      </c>
      <c r="B172" s="2">
        <v>901920</v>
      </c>
      <c r="C172" s="14" t="s">
        <v>4</v>
      </c>
      <c r="D172" s="2">
        <v>502</v>
      </c>
      <c r="E172" s="7" t="s">
        <v>393</v>
      </c>
      <c r="F172" s="2">
        <v>527</v>
      </c>
      <c r="G172" s="7" t="s">
        <v>402</v>
      </c>
      <c r="H172" s="3">
        <v>4325.5190000000002</v>
      </c>
      <c r="I172" s="7" t="s">
        <v>415</v>
      </c>
      <c r="J172" s="3">
        <v>294.03399999999999</v>
      </c>
      <c r="K172" s="7" t="s">
        <v>407</v>
      </c>
      <c r="L172" s="3">
        <v>702.81</v>
      </c>
      <c r="M172" s="7" t="s">
        <v>410</v>
      </c>
      <c r="N172" s="3">
        <v>5024.5510000000004</v>
      </c>
      <c r="O172" s="7" t="s">
        <v>422</v>
      </c>
    </row>
    <row r="173" spans="1:15" ht="11.25" customHeight="1" x14ac:dyDescent="0.25">
      <c r="A173" s="1" t="s">
        <v>54</v>
      </c>
      <c r="B173" s="2">
        <v>901920</v>
      </c>
      <c r="C173" s="14" t="s">
        <v>9</v>
      </c>
      <c r="D173" s="2">
        <v>344</v>
      </c>
      <c r="E173" s="7" t="s">
        <v>428</v>
      </c>
      <c r="F173" s="2">
        <v>436</v>
      </c>
      <c r="G173" s="7" t="s">
        <v>396</v>
      </c>
      <c r="H173" s="3">
        <v>13983.691999999999</v>
      </c>
      <c r="I173" s="7" t="s">
        <v>424</v>
      </c>
      <c r="J173" s="3">
        <v>1102.635</v>
      </c>
      <c r="K173" s="7" t="s">
        <v>423</v>
      </c>
      <c r="L173" s="3">
        <v>38417.485000000001</v>
      </c>
      <c r="M173" s="7" t="s">
        <v>399</v>
      </c>
      <c r="N173" s="3">
        <v>171134.837</v>
      </c>
      <c r="O173" s="7" t="s">
        <v>421</v>
      </c>
    </row>
    <row r="174" spans="1:15" ht="11.25" customHeight="1" x14ac:dyDescent="0.25">
      <c r="A174" s="1" t="s">
        <v>54</v>
      </c>
      <c r="B174" s="2">
        <v>901920</v>
      </c>
      <c r="C174" s="14" t="s">
        <v>13</v>
      </c>
      <c r="D174" s="2">
        <v>140</v>
      </c>
      <c r="E174" s="7" t="s">
        <v>406</v>
      </c>
      <c r="F174" s="2">
        <v>171</v>
      </c>
      <c r="G174" s="7" t="s">
        <v>406</v>
      </c>
      <c r="H174" s="3">
        <v>1476.002</v>
      </c>
      <c r="I174" s="7" t="s">
        <v>412</v>
      </c>
      <c r="J174" s="3">
        <v>61.828000000000003</v>
      </c>
      <c r="K174" s="7" t="s">
        <v>406</v>
      </c>
      <c r="L174" s="3">
        <v>318.274</v>
      </c>
      <c r="M174" s="7" t="s">
        <v>411</v>
      </c>
      <c r="N174" s="3">
        <v>7330.6679999999997</v>
      </c>
      <c r="O174" s="7" t="s">
        <v>396</v>
      </c>
    </row>
    <row r="175" spans="1:15" ht="11.25" customHeight="1" x14ac:dyDescent="0.25">
      <c r="A175" s="1" t="s">
        <v>55</v>
      </c>
      <c r="B175" s="2">
        <v>888890</v>
      </c>
      <c r="C175" s="14" t="s">
        <v>4</v>
      </c>
      <c r="D175" s="2">
        <v>83</v>
      </c>
      <c r="E175" s="7" t="s">
        <v>822</v>
      </c>
      <c r="F175" s="2">
        <v>111</v>
      </c>
      <c r="G175" s="7" t="s">
        <v>953</v>
      </c>
      <c r="H175" s="3">
        <v>1607.1889999999999</v>
      </c>
      <c r="I175" s="7" t="s">
        <v>467</v>
      </c>
      <c r="J175" s="3">
        <v>141.381</v>
      </c>
      <c r="K175" s="7" t="s">
        <v>430</v>
      </c>
      <c r="L175" s="3">
        <v>335.41300000000001</v>
      </c>
      <c r="M175" s="7" t="s">
        <v>419</v>
      </c>
      <c r="N175" s="3">
        <v>1911.2379999999998</v>
      </c>
      <c r="O175" s="7" t="s">
        <v>458</v>
      </c>
    </row>
    <row r="176" spans="1:15" ht="11.25" customHeight="1" x14ac:dyDescent="0.25">
      <c r="A176" s="1" t="s">
        <v>55</v>
      </c>
      <c r="B176" s="2">
        <v>888890</v>
      </c>
      <c r="C176" s="14" t="s">
        <v>9</v>
      </c>
      <c r="D176" s="2">
        <v>140</v>
      </c>
      <c r="E176" s="7" t="s">
        <v>907</v>
      </c>
      <c r="F176" s="2">
        <v>186</v>
      </c>
      <c r="G176" s="7" t="s">
        <v>436</v>
      </c>
      <c r="H176" s="3">
        <v>5138.9759999999997</v>
      </c>
      <c r="I176" s="7" t="s">
        <v>445</v>
      </c>
      <c r="J176" s="3">
        <v>437.48899999999998</v>
      </c>
      <c r="K176" s="7" t="s">
        <v>433</v>
      </c>
      <c r="L176" s="3">
        <v>10911.179</v>
      </c>
      <c r="M176" s="7" t="s">
        <v>419</v>
      </c>
      <c r="N176" s="3">
        <v>34299.448000000004</v>
      </c>
      <c r="O176" s="7" t="s">
        <v>450</v>
      </c>
    </row>
    <row r="177" spans="1:15" ht="11.25" customHeight="1" x14ac:dyDescent="0.25">
      <c r="A177" s="1" t="s">
        <v>55</v>
      </c>
      <c r="B177" s="2">
        <v>888890</v>
      </c>
      <c r="C177" s="14" t="s">
        <v>13</v>
      </c>
      <c r="D177" s="2">
        <v>32</v>
      </c>
      <c r="E177" s="7" t="s">
        <v>409</v>
      </c>
      <c r="F177" s="2">
        <v>35</v>
      </c>
      <c r="G177" s="7" t="s">
        <v>905</v>
      </c>
      <c r="H177" s="3">
        <v>365.30599999999998</v>
      </c>
      <c r="I177" s="7" t="s">
        <v>442</v>
      </c>
      <c r="J177" s="3">
        <v>8.1180000000000003</v>
      </c>
      <c r="K177" s="7" t="s">
        <v>442</v>
      </c>
      <c r="L177" s="3">
        <v>110.001</v>
      </c>
      <c r="M177" s="7" t="s">
        <v>425</v>
      </c>
      <c r="N177" s="3">
        <v>3124.3629999999998</v>
      </c>
      <c r="O177" s="7" t="s">
        <v>408</v>
      </c>
    </row>
    <row r="178" spans="1:15" ht="11.25" customHeight="1" x14ac:dyDescent="0.25">
      <c r="A178" s="1" t="s">
        <v>56</v>
      </c>
      <c r="B178" s="2">
        <v>887650</v>
      </c>
      <c r="C178" s="14" t="s">
        <v>3</v>
      </c>
      <c r="D178" s="2">
        <v>18</v>
      </c>
      <c r="E178" s="7" t="s">
        <v>405</v>
      </c>
      <c r="F178" s="2">
        <v>35</v>
      </c>
      <c r="G178" s="7" t="s">
        <v>951</v>
      </c>
      <c r="H178" s="3">
        <v>2249.991</v>
      </c>
      <c r="I178" s="7" t="s">
        <v>392</v>
      </c>
      <c r="J178" s="3">
        <v>108.81</v>
      </c>
      <c r="K178" s="7" t="s">
        <v>394</v>
      </c>
      <c r="L178" s="3">
        <v>1322.453</v>
      </c>
      <c r="M178" s="7" t="s">
        <v>402</v>
      </c>
      <c r="N178" s="3">
        <v>32458.228999999999</v>
      </c>
      <c r="O178" s="7" t="s">
        <v>404</v>
      </c>
    </row>
    <row r="179" spans="1:15" ht="11.25" customHeight="1" x14ac:dyDescent="0.25">
      <c r="A179" s="1" t="s">
        <v>56</v>
      </c>
      <c r="B179" s="2">
        <v>887650</v>
      </c>
      <c r="C179" s="14" t="s">
        <v>4</v>
      </c>
      <c r="D179" s="2">
        <v>142</v>
      </c>
      <c r="E179" s="7" t="s">
        <v>414</v>
      </c>
      <c r="F179" s="2">
        <v>183</v>
      </c>
      <c r="G179" s="7" t="s">
        <v>414</v>
      </c>
      <c r="H179" s="3">
        <v>2928.9290000000001</v>
      </c>
      <c r="I179" s="7" t="s">
        <v>443</v>
      </c>
      <c r="J179" s="3">
        <v>211.369</v>
      </c>
      <c r="K179" s="7" t="s">
        <v>427</v>
      </c>
      <c r="L179" s="3">
        <v>500.435</v>
      </c>
      <c r="M179" s="7" t="s">
        <v>425</v>
      </c>
      <c r="N179" s="3">
        <v>5596.2090000000007</v>
      </c>
      <c r="O179" s="7" t="s">
        <v>424</v>
      </c>
    </row>
    <row r="180" spans="1:15" ht="11.25" customHeight="1" x14ac:dyDescent="0.25">
      <c r="A180" s="1" t="s">
        <v>56</v>
      </c>
      <c r="B180" s="2">
        <v>887650</v>
      </c>
      <c r="C180" s="14" t="s">
        <v>8</v>
      </c>
      <c r="D180" s="2">
        <v>43</v>
      </c>
      <c r="E180" s="7" t="s">
        <v>402</v>
      </c>
      <c r="F180" s="2">
        <v>55</v>
      </c>
      <c r="G180" s="7" t="s">
        <v>404</v>
      </c>
      <c r="H180" s="3">
        <v>3318.7080000000001</v>
      </c>
      <c r="I180" s="7" t="s">
        <v>397</v>
      </c>
      <c r="J180" s="3">
        <v>265.49</v>
      </c>
      <c r="K180" s="7" t="s">
        <v>393</v>
      </c>
      <c r="L180" s="3">
        <v>13385.147999999999</v>
      </c>
      <c r="M180" s="7" t="s">
        <v>397</v>
      </c>
      <c r="N180" s="3">
        <v>60857.298000000003</v>
      </c>
      <c r="O180" s="7" t="s">
        <v>397</v>
      </c>
    </row>
    <row r="181" spans="1:15" ht="11.25" customHeight="1" x14ac:dyDescent="0.25">
      <c r="A181" s="1" t="s">
        <v>56</v>
      </c>
      <c r="B181" s="2">
        <v>887650</v>
      </c>
      <c r="C181" s="14" t="s">
        <v>9</v>
      </c>
      <c r="D181" s="2">
        <v>371</v>
      </c>
      <c r="E181" s="7" t="s">
        <v>400</v>
      </c>
      <c r="F181" s="2">
        <v>501</v>
      </c>
      <c r="G181" s="7" t="s">
        <v>819</v>
      </c>
      <c r="H181" s="3">
        <v>16777.761999999999</v>
      </c>
      <c r="I181" s="7" t="s">
        <v>410</v>
      </c>
      <c r="J181" s="3">
        <v>904.28200000000004</v>
      </c>
      <c r="K181" s="7" t="s">
        <v>432</v>
      </c>
      <c r="L181" s="3">
        <v>20657.019</v>
      </c>
      <c r="M181" s="7" t="s">
        <v>431</v>
      </c>
      <c r="N181" s="3">
        <v>104954.071</v>
      </c>
      <c r="O181" s="7" t="s">
        <v>415</v>
      </c>
    </row>
    <row r="182" spans="1:15" ht="11.25" customHeight="1" x14ac:dyDescent="0.25">
      <c r="A182" s="1" t="s">
        <v>56</v>
      </c>
      <c r="B182" s="2">
        <v>887650</v>
      </c>
      <c r="C182" s="14" t="s">
        <v>13</v>
      </c>
      <c r="D182" s="2">
        <v>458</v>
      </c>
      <c r="E182" s="7" t="s">
        <v>386</v>
      </c>
      <c r="F182" s="2">
        <v>464</v>
      </c>
      <c r="G182" s="7" t="s">
        <v>389</v>
      </c>
      <c r="H182" s="3">
        <v>7800.0159999999996</v>
      </c>
      <c r="I182" s="7" t="s">
        <v>386</v>
      </c>
      <c r="J182" s="3">
        <v>182.76300000000001</v>
      </c>
      <c r="K182" s="7" t="s">
        <v>386</v>
      </c>
      <c r="L182" s="3">
        <v>1353.922</v>
      </c>
      <c r="M182" s="7" t="s">
        <v>389</v>
      </c>
      <c r="N182" s="3">
        <v>52087.970999999998</v>
      </c>
      <c r="O182" s="7" t="s">
        <v>391</v>
      </c>
    </row>
    <row r="183" spans="1:15" ht="11.25" customHeight="1" x14ac:dyDescent="0.25">
      <c r="A183" s="1" t="s">
        <v>57</v>
      </c>
      <c r="B183" s="2">
        <v>882295</v>
      </c>
      <c r="C183" s="14" t="s">
        <v>0</v>
      </c>
      <c r="D183" s="2">
        <v>7</v>
      </c>
      <c r="E183" s="7" t="s">
        <v>387</v>
      </c>
      <c r="F183" s="2">
        <v>10</v>
      </c>
      <c r="G183" s="7" t="s">
        <v>387</v>
      </c>
      <c r="H183" s="3">
        <v>196.983</v>
      </c>
      <c r="I183" s="7" t="s">
        <v>387</v>
      </c>
      <c r="J183" s="3">
        <v>14.689</v>
      </c>
      <c r="K183" s="7" t="s">
        <v>387</v>
      </c>
      <c r="L183" s="3">
        <v>449.66500000000002</v>
      </c>
      <c r="M183" s="7" t="s">
        <v>387</v>
      </c>
      <c r="N183" s="3">
        <v>176.68</v>
      </c>
      <c r="O183" s="7" t="s">
        <v>387</v>
      </c>
    </row>
    <row r="184" spans="1:15" ht="11.25" customHeight="1" x14ac:dyDescent="0.25">
      <c r="A184" s="1" t="s">
        <v>57</v>
      </c>
      <c r="B184" s="2">
        <v>882295</v>
      </c>
      <c r="C184" s="14" t="s">
        <v>4</v>
      </c>
      <c r="D184" s="2">
        <v>86</v>
      </c>
      <c r="E184" s="7" t="s">
        <v>910</v>
      </c>
      <c r="F184" s="2">
        <v>95</v>
      </c>
      <c r="G184" s="7" t="s">
        <v>954</v>
      </c>
      <c r="H184" s="3">
        <v>3171.5549999999998</v>
      </c>
      <c r="I184" s="7" t="s">
        <v>427</v>
      </c>
      <c r="J184" s="3">
        <v>203.30099999999999</v>
      </c>
      <c r="K184" s="7" t="s">
        <v>434</v>
      </c>
      <c r="L184" s="3">
        <v>357.88200000000001</v>
      </c>
      <c r="M184" s="7" t="s">
        <v>447</v>
      </c>
      <c r="N184" s="3">
        <v>3546.6019999999999</v>
      </c>
      <c r="O184" s="7" t="s">
        <v>435</v>
      </c>
    </row>
    <row r="185" spans="1:15" ht="11.25" customHeight="1" x14ac:dyDescent="0.25">
      <c r="A185" s="1" t="s">
        <v>57</v>
      </c>
      <c r="B185" s="2">
        <v>882295</v>
      </c>
      <c r="C185" s="14" t="s">
        <v>9</v>
      </c>
      <c r="D185" s="2">
        <v>162</v>
      </c>
      <c r="E185" s="7" t="s">
        <v>448</v>
      </c>
      <c r="F185" s="2">
        <v>182</v>
      </c>
      <c r="G185" s="7" t="s">
        <v>445</v>
      </c>
      <c r="H185" s="3">
        <v>8901.8889999999992</v>
      </c>
      <c r="I185" s="7" t="s">
        <v>438</v>
      </c>
      <c r="J185" s="3">
        <v>590.62599999999998</v>
      </c>
      <c r="K185" s="7" t="s">
        <v>439</v>
      </c>
      <c r="L185" s="3">
        <v>10253.89</v>
      </c>
      <c r="M185" s="7" t="s">
        <v>479</v>
      </c>
      <c r="N185" s="3">
        <v>54696.605000000003</v>
      </c>
      <c r="O185" s="7" t="s">
        <v>442</v>
      </c>
    </row>
    <row r="186" spans="1:15" ht="11.25" customHeight="1" x14ac:dyDescent="0.25">
      <c r="A186" s="1" t="s">
        <v>58</v>
      </c>
      <c r="B186" s="2">
        <v>863582</v>
      </c>
      <c r="C186" s="14" t="s">
        <v>4</v>
      </c>
      <c r="D186" s="2">
        <v>136</v>
      </c>
      <c r="E186" s="7" t="s">
        <v>952</v>
      </c>
      <c r="F186" s="2">
        <v>154</v>
      </c>
      <c r="G186" s="7" t="s">
        <v>427</v>
      </c>
      <c r="H186" s="3">
        <v>4103.9049999999997</v>
      </c>
      <c r="I186" s="7" t="s">
        <v>414</v>
      </c>
      <c r="J186" s="3">
        <v>255.64099999999999</v>
      </c>
      <c r="K186" s="7" t="s">
        <v>426</v>
      </c>
      <c r="L186" s="3">
        <v>395.327</v>
      </c>
      <c r="M186" s="7" t="s">
        <v>435</v>
      </c>
      <c r="N186" s="3">
        <v>4230.4619999999995</v>
      </c>
      <c r="O186" s="7" t="s">
        <v>409</v>
      </c>
    </row>
    <row r="187" spans="1:15" ht="11.25" customHeight="1" x14ac:dyDescent="0.25">
      <c r="A187" s="1" t="s">
        <v>58</v>
      </c>
      <c r="B187" s="2">
        <v>863582</v>
      </c>
      <c r="C187" s="14" t="s">
        <v>9</v>
      </c>
      <c r="D187" s="2">
        <v>205</v>
      </c>
      <c r="E187" s="7" t="s">
        <v>821</v>
      </c>
      <c r="F187" s="2">
        <v>268</v>
      </c>
      <c r="G187" s="7" t="s">
        <v>427</v>
      </c>
      <c r="H187" s="3">
        <v>7675.4059999999999</v>
      </c>
      <c r="I187" s="7" t="s">
        <v>437</v>
      </c>
      <c r="J187" s="3">
        <v>607.59900000000005</v>
      </c>
      <c r="K187" s="7" t="s">
        <v>437</v>
      </c>
      <c r="L187" s="3">
        <v>15520.76</v>
      </c>
      <c r="M187" s="7" t="s">
        <v>427</v>
      </c>
      <c r="N187" s="3">
        <v>59701.550999999999</v>
      </c>
      <c r="O187" s="7" t="s">
        <v>439</v>
      </c>
    </row>
    <row r="188" spans="1:15" ht="11.25" customHeight="1" x14ac:dyDescent="0.25">
      <c r="A188" s="1" t="s">
        <v>59</v>
      </c>
      <c r="B188" s="2">
        <v>851535</v>
      </c>
      <c r="C188" s="14" t="s">
        <v>3</v>
      </c>
      <c r="D188" s="2">
        <v>24</v>
      </c>
      <c r="E188" s="7" t="s">
        <v>951</v>
      </c>
      <c r="F188" s="2">
        <v>54</v>
      </c>
      <c r="G188" s="7" t="s">
        <v>395</v>
      </c>
      <c r="H188" s="3">
        <v>1012.527</v>
      </c>
      <c r="I188" s="7" t="s">
        <v>404</v>
      </c>
      <c r="J188" s="3">
        <v>22.768999999999998</v>
      </c>
      <c r="K188" s="7" t="s">
        <v>404</v>
      </c>
      <c r="L188" s="3">
        <v>593.72299999999996</v>
      </c>
      <c r="M188" s="7" t="s">
        <v>403</v>
      </c>
      <c r="N188" s="3">
        <v>12350.368</v>
      </c>
      <c r="O188" s="7" t="s">
        <v>403</v>
      </c>
    </row>
    <row r="189" spans="1:15" ht="11.25" customHeight="1" x14ac:dyDescent="0.25">
      <c r="A189" s="1" t="s">
        <v>59</v>
      </c>
      <c r="B189" s="2">
        <v>851535</v>
      </c>
      <c r="C189" s="14" t="s">
        <v>4</v>
      </c>
      <c r="D189" s="2">
        <v>131</v>
      </c>
      <c r="E189" s="7" t="s">
        <v>438</v>
      </c>
      <c r="F189" s="2">
        <v>147</v>
      </c>
      <c r="G189" s="7" t="s">
        <v>437</v>
      </c>
      <c r="H189" s="3">
        <v>2753.3070000000002</v>
      </c>
      <c r="I189" s="7" t="s">
        <v>433</v>
      </c>
      <c r="J189" s="3">
        <v>256.34300000000002</v>
      </c>
      <c r="K189" s="7" t="s">
        <v>414</v>
      </c>
      <c r="L189" s="3">
        <v>451.25700000000001</v>
      </c>
      <c r="M189" s="7" t="s">
        <v>434</v>
      </c>
      <c r="N189" s="3">
        <v>3723.9449999999997</v>
      </c>
      <c r="O189" s="7" t="s">
        <v>448</v>
      </c>
    </row>
    <row r="190" spans="1:15" ht="11.25" customHeight="1" x14ac:dyDescent="0.25">
      <c r="A190" s="1" t="s">
        <v>59</v>
      </c>
      <c r="B190" s="2">
        <v>851535</v>
      </c>
      <c r="C190" s="14" t="s">
        <v>9</v>
      </c>
      <c r="D190" s="2">
        <v>242</v>
      </c>
      <c r="E190" s="7" t="s">
        <v>425</v>
      </c>
      <c r="F190" s="2">
        <v>307</v>
      </c>
      <c r="G190" s="7" t="s">
        <v>974</v>
      </c>
      <c r="H190" s="3">
        <v>8514.9890000000014</v>
      </c>
      <c r="I190" s="7" t="s">
        <v>408</v>
      </c>
      <c r="J190" s="3">
        <v>625.05199999999991</v>
      </c>
      <c r="K190" s="7" t="s">
        <v>408</v>
      </c>
      <c r="L190" s="3">
        <v>14995.297</v>
      </c>
      <c r="M190" s="7" t="s">
        <v>439</v>
      </c>
      <c r="N190" s="3">
        <v>74327.632000000012</v>
      </c>
      <c r="O190" s="7" t="s">
        <v>438</v>
      </c>
    </row>
    <row r="191" spans="1:15" ht="11.25" customHeight="1" x14ac:dyDescent="0.25">
      <c r="A191" s="1" t="s">
        <v>59</v>
      </c>
      <c r="B191" s="2">
        <v>851535</v>
      </c>
      <c r="C191" s="14" t="s">
        <v>13</v>
      </c>
      <c r="D191" s="2">
        <v>275</v>
      </c>
      <c r="E191" s="7" t="s">
        <v>402</v>
      </c>
      <c r="F191" s="2">
        <v>361</v>
      </c>
      <c r="G191" s="7" t="s">
        <v>397</v>
      </c>
      <c r="H191" s="3">
        <v>5290.8890000000001</v>
      </c>
      <c r="I191" s="7" t="s">
        <v>393</v>
      </c>
      <c r="J191" s="3">
        <v>124.512</v>
      </c>
      <c r="K191" s="7" t="s">
        <v>393</v>
      </c>
      <c r="L191" s="3">
        <v>874.43499999999995</v>
      </c>
      <c r="M191" s="7" t="s">
        <v>395</v>
      </c>
      <c r="N191" s="3">
        <v>30665.242999999999</v>
      </c>
      <c r="O191" s="7" t="s">
        <v>395</v>
      </c>
    </row>
    <row r="192" spans="1:15" ht="11.25" customHeight="1" x14ac:dyDescent="0.25">
      <c r="A192" s="1" t="s">
        <v>60</v>
      </c>
      <c r="B192" s="2">
        <v>818836</v>
      </c>
      <c r="C192" s="14" t="s">
        <v>4</v>
      </c>
      <c r="D192" s="2">
        <v>123</v>
      </c>
      <c r="E192" s="7" t="s">
        <v>878</v>
      </c>
      <c r="F192" s="2">
        <v>146</v>
      </c>
      <c r="G192" s="7" t="s">
        <v>880</v>
      </c>
      <c r="H192" s="3">
        <v>2611.9850000000001</v>
      </c>
      <c r="I192" s="7" t="s">
        <v>447</v>
      </c>
      <c r="J192" s="3">
        <v>144.834</v>
      </c>
      <c r="K192" s="7" t="s">
        <v>455</v>
      </c>
      <c r="L192" s="3">
        <v>241.29900000000001</v>
      </c>
      <c r="M192" s="7" t="s">
        <v>449</v>
      </c>
      <c r="N192" s="3">
        <v>2841.1489999999999</v>
      </c>
      <c r="O192" s="7" t="s">
        <v>456</v>
      </c>
    </row>
    <row r="193" spans="1:15" ht="11.25" customHeight="1" x14ac:dyDescent="0.25">
      <c r="A193" s="1" t="s">
        <v>60</v>
      </c>
      <c r="B193" s="2">
        <v>818836</v>
      </c>
      <c r="C193" s="14" t="s">
        <v>9</v>
      </c>
      <c r="D193" s="2">
        <v>154</v>
      </c>
      <c r="E193" s="7" t="s">
        <v>433</v>
      </c>
      <c r="F193" s="2">
        <v>197</v>
      </c>
      <c r="G193" s="7" t="s">
        <v>908</v>
      </c>
      <c r="H193" s="3">
        <v>5775.0439999999999</v>
      </c>
      <c r="I193" s="7" t="s">
        <v>435</v>
      </c>
      <c r="J193" s="3">
        <v>499.39800000000002</v>
      </c>
      <c r="K193" s="7" t="s">
        <v>442</v>
      </c>
      <c r="L193" s="3">
        <v>13841.903000000002</v>
      </c>
      <c r="M193" s="7" t="s">
        <v>448</v>
      </c>
      <c r="N193" s="3">
        <v>45031.947999999997</v>
      </c>
      <c r="O193" s="7" t="s">
        <v>436</v>
      </c>
    </row>
    <row r="194" spans="1:15" ht="11.25" customHeight="1" x14ac:dyDescent="0.25">
      <c r="A194" s="1" t="s">
        <v>60</v>
      </c>
      <c r="B194" s="2">
        <v>818836</v>
      </c>
      <c r="C194" s="14" t="s">
        <v>13</v>
      </c>
      <c r="D194" s="2">
        <v>91</v>
      </c>
      <c r="E194" s="7" t="s">
        <v>421</v>
      </c>
      <c r="F194" s="2">
        <v>104</v>
      </c>
      <c r="G194" s="7" t="s">
        <v>416</v>
      </c>
      <c r="H194" s="3">
        <v>2949.0749999999998</v>
      </c>
      <c r="I194" s="7" t="s">
        <v>405</v>
      </c>
      <c r="J194" s="3">
        <v>55.59</v>
      </c>
      <c r="K194" s="7" t="s">
        <v>398</v>
      </c>
      <c r="L194" s="3">
        <v>321.04500000000002</v>
      </c>
      <c r="M194" s="7" t="s">
        <v>406</v>
      </c>
      <c r="N194" s="3">
        <v>22936.994999999999</v>
      </c>
      <c r="O194" s="7" t="s">
        <v>404</v>
      </c>
    </row>
    <row r="195" spans="1:15" ht="11.25" customHeight="1" x14ac:dyDescent="0.25">
      <c r="A195" s="1" t="s">
        <v>61</v>
      </c>
      <c r="B195" s="2">
        <v>758927</v>
      </c>
      <c r="C195" s="14" t="s">
        <v>4</v>
      </c>
      <c r="D195" s="2">
        <v>71</v>
      </c>
      <c r="E195" s="7" t="s">
        <v>454</v>
      </c>
      <c r="F195" s="2">
        <v>83</v>
      </c>
      <c r="G195" s="7" t="s">
        <v>887</v>
      </c>
      <c r="H195" s="3">
        <v>2423.2930000000001</v>
      </c>
      <c r="I195" s="7" t="s">
        <v>430</v>
      </c>
      <c r="J195" s="3">
        <v>156.29300000000001</v>
      </c>
      <c r="K195" s="7" t="s">
        <v>445</v>
      </c>
      <c r="L195" s="3">
        <v>239.16200000000001</v>
      </c>
      <c r="M195" s="7" t="s">
        <v>465</v>
      </c>
      <c r="N195" s="3">
        <v>2277.3879999999999</v>
      </c>
      <c r="O195" s="7" t="s">
        <v>481</v>
      </c>
    </row>
    <row r="196" spans="1:15" ht="11.25" customHeight="1" x14ac:dyDescent="0.25">
      <c r="A196" s="1" t="s">
        <v>61</v>
      </c>
      <c r="B196" s="2">
        <v>758927</v>
      </c>
      <c r="C196" s="14" t="s">
        <v>8</v>
      </c>
      <c r="D196" s="2">
        <v>14</v>
      </c>
      <c r="E196" s="7" t="s">
        <v>412</v>
      </c>
      <c r="F196" s="2">
        <v>19</v>
      </c>
      <c r="G196" s="7" t="s">
        <v>416</v>
      </c>
      <c r="H196" s="3">
        <v>788.2</v>
      </c>
      <c r="I196" s="7" t="s">
        <v>416</v>
      </c>
      <c r="J196" s="3">
        <v>54.686999999999998</v>
      </c>
      <c r="K196" s="7" t="s">
        <v>412</v>
      </c>
      <c r="L196" s="3">
        <v>3551.1529999999998</v>
      </c>
      <c r="M196" s="7" t="s">
        <v>416</v>
      </c>
      <c r="N196" s="3">
        <v>19173.323</v>
      </c>
      <c r="O196" s="7" t="s">
        <v>398</v>
      </c>
    </row>
    <row r="197" spans="1:15" ht="11.25" customHeight="1" x14ac:dyDescent="0.25">
      <c r="A197" s="1" t="s">
        <v>61</v>
      </c>
      <c r="B197" s="2">
        <v>758927</v>
      </c>
      <c r="C197" s="14" t="s">
        <v>9</v>
      </c>
      <c r="D197" s="2">
        <v>286</v>
      </c>
      <c r="E197" s="7" t="s">
        <v>415</v>
      </c>
      <c r="F197" s="2">
        <v>343</v>
      </c>
      <c r="G197" s="7" t="s">
        <v>973</v>
      </c>
      <c r="H197" s="3">
        <v>11990.629000000001</v>
      </c>
      <c r="I197" s="7" t="s">
        <v>426</v>
      </c>
      <c r="J197" s="3">
        <v>828.87699999999995</v>
      </c>
      <c r="K197" s="7" t="s">
        <v>422</v>
      </c>
      <c r="L197" s="3">
        <v>21539.45</v>
      </c>
      <c r="M197" s="7" t="s">
        <v>432</v>
      </c>
      <c r="N197" s="3">
        <v>99862.695999999996</v>
      </c>
      <c r="O197" s="7" t="s">
        <v>414</v>
      </c>
    </row>
    <row r="198" spans="1:15" ht="11.25" customHeight="1" x14ac:dyDescent="0.25">
      <c r="A198" s="1" t="s">
        <v>61</v>
      </c>
      <c r="B198" s="2">
        <v>758927</v>
      </c>
      <c r="C198" s="14" t="s">
        <v>13</v>
      </c>
      <c r="D198" s="2">
        <v>93</v>
      </c>
      <c r="E198" s="7" t="s">
        <v>416</v>
      </c>
      <c r="F198" s="2">
        <v>99</v>
      </c>
      <c r="G198" s="7" t="s">
        <v>400</v>
      </c>
      <c r="H198" s="3">
        <v>2171.9549999999999</v>
      </c>
      <c r="I198" s="7" t="s">
        <v>406</v>
      </c>
      <c r="J198" s="3">
        <v>41.470999999999997</v>
      </c>
      <c r="K198" s="7" t="s">
        <v>416</v>
      </c>
      <c r="L198" s="3">
        <v>320.49299999999999</v>
      </c>
      <c r="M198" s="7" t="s">
        <v>398</v>
      </c>
      <c r="N198" s="3">
        <v>14962.686</v>
      </c>
      <c r="O198" s="7" t="s">
        <v>403</v>
      </c>
    </row>
    <row r="199" spans="1:15" ht="11.25" customHeight="1" x14ac:dyDescent="0.25">
      <c r="A199" s="1" t="s">
        <v>62</v>
      </c>
      <c r="B199" s="2">
        <v>749935</v>
      </c>
      <c r="C199" s="14" t="s">
        <v>3</v>
      </c>
      <c r="D199" s="2">
        <v>4</v>
      </c>
      <c r="E199" s="7" t="s">
        <v>818</v>
      </c>
      <c r="F199" s="2">
        <v>7</v>
      </c>
      <c r="G199" s="7" t="s">
        <v>406</v>
      </c>
      <c r="H199" s="3">
        <v>193.80199999999999</v>
      </c>
      <c r="I199" s="7" t="s">
        <v>405</v>
      </c>
      <c r="J199" s="3">
        <v>7.1120000000000001</v>
      </c>
      <c r="K199" s="7" t="s">
        <v>405</v>
      </c>
      <c r="L199" s="3">
        <v>181.35599999999999</v>
      </c>
      <c r="M199" s="7" t="s">
        <v>405</v>
      </c>
      <c r="N199" s="3">
        <v>3264.4079999999999</v>
      </c>
      <c r="O199" s="7" t="s">
        <v>405</v>
      </c>
    </row>
    <row r="200" spans="1:15" ht="11.25" customHeight="1" x14ac:dyDescent="0.25">
      <c r="A200" s="1" t="s">
        <v>62</v>
      </c>
      <c r="B200" s="2">
        <v>749935</v>
      </c>
      <c r="C200" s="14" t="s">
        <v>4</v>
      </c>
      <c r="D200" s="2">
        <v>132</v>
      </c>
      <c r="E200" s="7" t="s">
        <v>431</v>
      </c>
      <c r="F200" s="2">
        <v>252</v>
      </c>
      <c r="G200" s="7" t="s">
        <v>412</v>
      </c>
      <c r="H200" s="3">
        <v>2572.7829999999999</v>
      </c>
      <c r="I200" s="7" t="s">
        <v>441</v>
      </c>
      <c r="J200" s="3">
        <v>154.32499999999999</v>
      </c>
      <c r="K200" s="7" t="s">
        <v>441</v>
      </c>
      <c r="L200" s="3">
        <v>336.15299999999996</v>
      </c>
      <c r="M200" s="7" t="s">
        <v>455</v>
      </c>
      <c r="N200" s="3">
        <v>3904.6850000000004</v>
      </c>
      <c r="O200" s="7" t="s">
        <v>443</v>
      </c>
    </row>
    <row r="201" spans="1:15" ht="11.25" customHeight="1" x14ac:dyDescent="0.25">
      <c r="A201" s="1" t="s">
        <v>62</v>
      </c>
      <c r="B201" s="2">
        <v>749935</v>
      </c>
      <c r="C201" s="14" t="s">
        <v>9</v>
      </c>
      <c r="D201" s="2">
        <v>111</v>
      </c>
      <c r="E201" s="7" t="s">
        <v>473</v>
      </c>
      <c r="F201" s="2">
        <v>141</v>
      </c>
      <c r="G201" s="7" t="s">
        <v>473</v>
      </c>
      <c r="H201" s="3">
        <v>4165.9839999999995</v>
      </c>
      <c r="I201" s="7" t="s">
        <v>479</v>
      </c>
      <c r="J201" s="3">
        <v>305.78900000000004</v>
      </c>
      <c r="K201" s="7" t="s">
        <v>450</v>
      </c>
      <c r="L201" s="3">
        <v>10259.654</v>
      </c>
      <c r="M201" s="7" t="s">
        <v>473</v>
      </c>
      <c r="N201" s="3">
        <v>50673.913</v>
      </c>
      <c r="O201" s="7" t="s">
        <v>448</v>
      </c>
    </row>
    <row r="202" spans="1:15" ht="11.25" customHeight="1" x14ac:dyDescent="0.25">
      <c r="A202" s="1" t="s">
        <v>62</v>
      </c>
      <c r="B202" s="2">
        <v>749935</v>
      </c>
      <c r="C202" s="14" t="s">
        <v>13</v>
      </c>
      <c r="D202" s="2">
        <v>70</v>
      </c>
      <c r="E202" s="7" t="s">
        <v>410</v>
      </c>
      <c r="F202" s="2">
        <v>70</v>
      </c>
      <c r="G202" s="7" t="s">
        <v>407</v>
      </c>
      <c r="H202" s="3">
        <v>966.04099999999994</v>
      </c>
      <c r="I202" s="7" t="s">
        <v>424</v>
      </c>
      <c r="J202" s="3">
        <v>19.628</v>
      </c>
      <c r="K202" s="7" t="s">
        <v>426</v>
      </c>
      <c r="L202" s="3">
        <v>212.624</v>
      </c>
      <c r="M202" s="7" t="s">
        <v>399</v>
      </c>
      <c r="N202" s="3">
        <v>7526.0410000000002</v>
      </c>
      <c r="O202" s="7" t="s">
        <v>399</v>
      </c>
    </row>
    <row r="203" spans="1:15" ht="11.25" customHeight="1" x14ac:dyDescent="0.25">
      <c r="A203" s="1" t="s">
        <v>63</v>
      </c>
      <c r="B203" s="2">
        <v>747003</v>
      </c>
      <c r="C203" s="14" t="s">
        <v>4</v>
      </c>
      <c r="D203" s="2">
        <v>20</v>
      </c>
      <c r="E203" s="7" t="s">
        <v>848</v>
      </c>
      <c r="F203" s="2">
        <v>24</v>
      </c>
      <c r="G203" s="7" t="s">
        <v>866</v>
      </c>
      <c r="H203" s="3">
        <v>547.01299999999992</v>
      </c>
      <c r="I203" s="7" t="s">
        <v>526</v>
      </c>
      <c r="J203" s="3">
        <v>31.774999999999999</v>
      </c>
      <c r="K203" s="7" t="s">
        <v>646</v>
      </c>
      <c r="L203" s="3">
        <v>59.587999999999994</v>
      </c>
      <c r="M203" s="7" t="s">
        <v>716</v>
      </c>
      <c r="N203" s="3">
        <v>437.83799999999997</v>
      </c>
      <c r="O203" s="7" t="s">
        <v>646</v>
      </c>
    </row>
    <row r="204" spans="1:15" ht="11.25" customHeight="1" x14ac:dyDescent="0.25">
      <c r="A204" s="1" t="s">
        <v>63</v>
      </c>
      <c r="B204" s="2">
        <v>747003</v>
      </c>
      <c r="C204" s="14" t="s">
        <v>9</v>
      </c>
      <c r="D204" s="2">
        <v>54</v>
      </c>
      <c r="E204" s="7" t="s">
        <v>528</v>
      </c>
      <c r="F204" s="2">
        <v>87</v>
      </c>
      <c r="G204" s="7" t="s">
        <v>495</v>
      </c>
      <c r="H204" s="3">
        <v>2786.5410000000002</v>
      </c>
      <c r="I204" s="7" t="s">
        <v>464</v>
      </c>
      <c r="J204" s="3">
        <v>172.56700000000001</v>
      </c>
      <c r="K204" s="7" t="s">
        <v>471</v>
      </c>
      <c r="L204" s="3">
        <v>2684.087</v>
      </c>
      <c r="M204" s="7" t="s">
        <v>537</v>
      </c>
      <c r="N204" s="3">
        <v>14914.75</v>
      </c>
      <c r="O204" s="7" t="s">
        <v>504</v>
      </c>
    </row>
    <row r="205" spans="1:15" ht="11.25" customHeight="1" x14ac:dyDescent="0.25">
      <c r="A205" s="1" t="s">
        <v>64</v>
      </c>
      <c r="B205" s="2">
        <v>720425</v>
      </c>
      <c r="C205" s="14" t="s">
        <v>4</v>
      </c>
      <c r="D205" s="2">
        <v>99</v>
      </c>
      <c r="E205" s="7" t="s">
        <v>447</v>
      </c>
      <c r="F205" s="2">
        <v>121</v>
      </c>
      <c r="G205" s="7" t="s">
        <v>881</v>
      </c>
      <c r="H205" s="3">
        <v>3262.7080000000001</v>
      </c>
      <c r="I205" s="7" t="s">
        <v>409</v>
      </c>
      <c r="J205" s="3">
        <v>253.417</v>
      </c>
      <c r="K205" s="7" t="s">
        <v>422</v>
      </c>
      <c r="L205" s="3">
        <v>468.89499999999998</v>
      </c>
      <c r="M205" s="7" t="s">
        <v>438</v>
      </c>
      <c r="N205" s="3">
        <v>3262.7080000000001</v>
      </c>
      <c r="O205" s="7" t="s">
        <v>441</v>
      </c>
    </row>
    <row r="206" spans="1:15" ht="11.25" customHeight="1" x14ac:dyDescent="0.25">
      <c r="A206" s="1" t="s">
        <v>64</v>
      </c>
      <c r="B206" s="2">
        <v>720425</v>
      </c>
      <c r="C206" s="14" t="s">
        <v>9</v>
      </c>
      <c r="D206" s="2">
        <v>170</v>
      </c>
      <c r="E206" s="7" t="s">
        <v>439</v>
      </c>
      <c r="F206" s="2">
        <v>206</v>
      </c>
      <c r="G206" s="7" t="s">
        <v>443</v>
      </c>
      <c r="H206" s="3">
        <v>7707.0569999999998</v>
      </c>
      <c r="I206" s="7" t="s">
        <v>427</v>
      </c>
      <c r="J206" s="3">
        <v>592.73699999999997</v>
      </c>
      <c r="K206" s="7" t="s">
        <v>434</v>
      </c>
      <c r="L206" s="3">
        <v>21575.374</v>
      </c>
      <c r="M206" s="7" t="s">
        <v>414</v>
      </c>
      <c r="N206" s="3">
        <v>82650.153999999995</v>
      </c>
      <c r="O206" s="7" t="s">
        <v>431</v>
      </c>
    </row>
    <row r="207" spans="1:15" ht="11.25" customHeight="1" x14ac:dyDescent="0.25">
      <c r="A207" s="1" t="s">
        <v>65</v>
      </c>
      <c r="B207" s="2">
        <v>718182</v>
      </c>
      <c r="C207" s="14" t="s">
        <v>4</v>
      </c>
      <c r="D207" s="2">
        <v>229</v>
      </c>
      <c r="E207" s="7" t="s">
        <v>416</v>
      </c>
      <c r="F207" s="2">
        <v>296</v>
      </c>
      <c r="G207" s="7" t="s">
        <v>413</v>
      </c>
      <c r="H207" s="3">
        <v>4999.7349999999997</v>
      </c>
      <c r="I207" s="7" t="s">
        <v>423</v>
      </c>
      <c r="J207" s="3">
        <v>346.28199999999998</v>
      </c>
      <c r="K207" s="7" t="s">
        <v>428</v>
      </c>
      <c r="L207" s="3">
        <v>840.76300000000003</v>
      </c>
      <c r="M207" s="7" t="s">
        <v>400</v>
      </c>
      <c r="N207" s="3">
        <v>9612.4060000000009</v>
      </c>
      <c r="O207" s="7" t="s">
        <v>413</v>
      </c>
    </row>
    <row r="208" spans="1:15" ht="11.25" customHeight="1" x14ac:dyDescent="0.25">
      <c r="A208" s="1" t="s">
        <v>65</v>
      </c>
      <c r="B208" s="2">
        <v>718182</v>
      </c>
      <c r="C208" s="14" t="s">
        <v>5</v>
      </c>
      <c r="D208" s="2">
        <v>2</v>
      </c>
      <c r="E208" s="7" t="s">
        <v>871</v>
      </c>
      <c r="F208" s="2">
        <v>3</v>
      </c>
      <c r="G208" s="7" t="s">
        <v>870</v>
      </c>
      <c r="H208" s="3">
        <v>63.584000000000003</v>
      </c>
      <c r="I208" s="7" t="s">
        <v>389</v>
      </c>
      <c r="J208" s="3">
        <v>2.91</v>
      </c>
      <c r="K208" s="7" t="s">
        <v>397</v>
      </c>
      <c r="L208" s="3">
        <v>73.694999999999993</v>
      </c>
      <c r="M208" s="7" t="s">
        <v>395</v>
      </c>
      <c r="N208" s="3">
        <v>1619.079</v>
      </c>
      <c r="O208" s="7" t="s">
        <v>389</v>
      </c>
    </row>
    <row r="209" spans="1:15" ht="11.25" customHeight="1" x14ac:dyDescent="0.25">
      <c r="A209" s="1" t="s">
        <v>65</v>
      </c>
      <c r="B209" s="2">
        <v>718182</v>
      </c>
      <c r="C209" s="14" t="s">
        <v>9</v>
      </c>
      <c r="D209" s="2">
        <v>439</v>
      </c>
      <c r="E209" s="7" t="s">
        <v>416</v>
      </c>
      <c r="F209" s="2">
        <v>531</v>
      </c>
      <c r="G209" s="7" t="s">
        <v>412</v>
      </c>
      <c r="H209" s="3">
        <v>18462.001</v>
      </c>
      <c r="I209" s="7" t="s">
        <v>412</v>
      </c>
      <c r="J209" s="3">
        <v>1398.8209999999999</v>
      </c>
      <c r="K209" s="7" t="s">
        <v>400</v>
      </c>
      <c r="L209" s="3">
        <v>77329.67</v>
      </c>
      <c r="M209" s="7" t="s">
        <v>402</v>
      </c>
      <c r="N209" s="3">
        <v>405039.62599999999</v>
      </c>
      <c r="O209" s="7" t="s">
        <v>395</v>
      </c>
    </row>
    <row r="210" spans="1:15" ht="11.25" customHeight="1" x14ac:dyDescent="0.25">
      <c r="A210" s="1" t="s">
        <v>65</v>
      </c>
      <c r="B210" s="2">
        <v>718182</v>
      </c>
      <c r="C210" s="14" t="s">
        <v>13</v>
      </c>
      <c r="D210" s="2">
        <v>312</v>
      </c>
      <c r="E210" s="7" t="s">
        <v>397</v>
      </c>
      <c r="F210" s="2">
        <v>314</v>
      </c>
      <c r="G210" s="7" t="s">
        <v>402</v>
      </c>
      <c r="H210" s="3">
        <v>3896.1320000000001</v>
      </c>
      <c r="I210" s="7" t="s">
        <v>401</v>
      </c>
      <c r="J210" s="3">
        <v>111.63800000000001</v>
      </c>
      <c r="K210" s="7" t="s">
        <v>395</v>
      </c>
      <c r="L210" s="3">
        <v>696.03700000000003</v>
      </c>
      <c r="M210" s="7" t="s">
        <v>402</v>
      </c>
      <c r="N210" s="3">
        <v>14778.307000000001</v>
      </c>
      <c r="O210" s="7" t="s">
        <v>405</v>
      </c>
    </row>
    <row r="211" spans="1:15" ht="11.25" customHeight="1" x14ac:dyDescent="0.25">
      <c r="A211" s="1" t="s">
        <v>66</v>
      </c>
      <c r="B211" s="2">
        <v>703444</v>
      </c>
      <c r="C211" s="14" t="s">
        <v>4</v>
      </c>
      <c r="D211" s="2">
        <v>125</v>
      </c>
      <c r="E211" s="7" t="s">
        <v>408</v>
      </c>
      <c r="F211" s="2">
        <v>146</v>
      </c>
      <c r="G211" s="7" t="s">
        <v>880</v>
      </c>
      <c r="H211" s="3">
        <v>3626.5950000000003</v>
      </c>
      <c r="I211" s="7" t="s">
        <v>425</v>
      </c>
      <c r="J211" s="3">
        <v>227.762</v>
      </c>
      <c r="K211" s="7" t="s">
        <v>431</v>
      </c>
      <c r="L211" s="3">
        <v>452.57400000000001</v>
      </c>
      <c r="M211" s="7" t="s">
        <v>437</v>
      </c>
      <c r="N211" s="3">
        <v>3700.1970000000001</v>
      </c>
      <c r="O211" s="7" t="s">
        <v>446</v>
      </c>
    </row>
    <row r="212" spans="1:15" ht="11.25" customHeight="1" x14ac:dyDescent="0.25">
      <c r="A212" s="1" t="s">
        <v>66</v>
      </c>
      <c r="B212" s="2">
        <v>703444</v>
      </c>
      <c r="C212" s="14" t="s">
        <v>9</v>
      </c>
      <c r="D212" s="2">
        <v>95</v>
      </c>
      <c r="E212" s="7" t="s">
        <v>956</v>
      </c>
      <c r="F212" s="2">
        <v>114</v>
      </c>
      <c r="G212" s="7" t="s">
        <v>472</v>
      </c>
      <c r="H212" s="3">
        <v>5189.3490000000002</v>
      </c>
      <c r="I212" s="7" t="s">
        <v>436</v>
      </c>
      <c r="J212" s="3">
        <v>330.54199999999997</v>
      </c>
      <c r="K212" s="7" t="s">
        <v>456</v>
      </c>
      <c r="L212" s="3">
        <v>6960.4489999999996</v>
      </c>
      <c r="M212" s="7" t="s">
        <v>449</v>
      </c>
      <c r="N212" s="3">
        <v>31924.216</v>
      </c>
      <c r="O212" s="7" t="s">
        <v>459</v>
      </c>
    </row>
    <row r="213" spans="1:15" ht="11.25" customHeight="1" x14ac:dyDescent="0.25">
      <c r="A213" s="1" t="s">
        <v>66</v>
      </c>
      <c r="B213" s="2">
        <v>703444</v>
      </c>
      <c r="C213" s="14" t="s">
        <v>12</v>
      </c>
      <c r="D213" s="2">
        <v>30</v>
      </c>
      <c r="E213" s="7" t="s">
        <v>904</v>
      </c>
      <c r="F213" s="2">
        <v>36</v>
      </c>
      <c r="G213" s="7" t="s">
        <v>390</v>
      </c>
      <c r="H213" s="3">
        <v>1112.0540000000001</v>
      </c>
      <c r="I213" s="7" t="s">
        <v>387</v>
      </c>
      <c r="J213" s="3">
        <v>98.769000000000005</v>
      </c>
      <c r="K213" s="7" t="s">
        <v>390</v>
      </c>
      <c r="L213" s="3">
        <v>3170.51</v>
      </c>
      <c r="M213" s="7" t="s">
        <v>391</v>
      </c>
      <c r="N213" s="3">
        <v>8723.0339999999997</v>
      </c>
      <c r="O213" s="7" t="s">
        <v>390</v>
      </c>
    </row>
    <row r="214" spans="1:15" ht="11.25" customHeight="1" x14ac:dyDescent="0.25">
      <c r="A214" s="1" t="s">
        <v>67</v>
      </c>
      <c r="B214" s="2">
        <v>694396</v>
      </c>
      <c r="C214" s="14" t="s">
        <v>4</v>
      </c>
      <c r="D214" s="2">
        <v>36</v>
      </c>
      <c r="E214" s="7" t="s">
        <v>888</v>
      </c>
      <c r="F214" s="2">
        <v>66</v>
      </c>
      <c r="G214" s="7" t="s">
        <v>917</v>
      </c>
      <c r="H214" s="3">
        <v>1545.7380000000001</v>
      </c>
      <c r="I214" s="7" t="s">
        <v>512</v>
      </c>
      <c r="J214" s="3">
        <v>97.251000000000005</v>
      </c>
      <c r="K214" s="7" t="s">
        <v>474</v>
      </c>
      <c r="L214" s="3">
        <v>181.703</v>
      </c>
      <c r="M214" s="7" t="s">
        <v>488</v>
      </c>
      <c r="N214" s="3">
        <v>1322.7339999999999</v>
      </c>
      <c r="O214" s="7" t="s">
        <v>497</v>
      </c>
    </row>
    <row r="215" spans="1:15" ht="11.25" customHeight="1" x14ac:dyDescent="0.25">
      <c r="A215" s="1" t="s">
        <v>67</v>
      </c>
      <c r="B215" s="2">
        <v>694396</v>
      </c>
      <c r="C215" s="14" t="s">
        <v>9</v>
      </c>
      <c r="D215" s="2">
        <v>205</v>
      </c>
      <c r="E215" s="7" t="s">
        <v>821</v>
      </c>
      <c r="F215" s="2">
        <v>252</v>
      </c>
      <c r="G215" s="7" t="s">
        <v>434</v>
      </c>
      <c r="H215" s="3">
        <v>5186.1019999999999</v>
      </c>
      <c r="I215" s="7" t="s">
        <v>447</v>
      </c>
      <c r="J215" s="3">
        <v>446.69499999999999</v>
      </c>
      <c r="K215" s="7" t="s">
        <v>446</v>
      </c>
      <c r="L215" s="3">
        <v>16918.131000000001</v>
      </c>
      <c r="M215" s="7" t="s">
        <v>408</v>
      </c>
      <c r="N215" s="3">
        <v>60912.43</v>
      </c>
      <c r="O215" s="7" t="s">
        <v>434</v>
      </c>
    </row>
    <row r="216" spans="1:15" ht="11.25" customHeight="1" x14ac:dyDescent="0.25">
      <c r="A216" s="1" t="s">
        <v>68</v>
      </c>
      <c r="B216" s="2">
        <v>674801</v>
      </c>
      <c r="C216" s="14" t="s">
        <v>4</v>
      </c>
      <c r="D216" s="2">
        <v>67</v>
      </c>
      <c r="E216" s="7" t="s">
        <v>956</v>
      </c>
      <c r="F216" s="2">
        <v>90</v>
      </c>
      <c r="G216" s="7" t="s">
        <v>429</v>
      </c>
      <c r="H216" s="3">
        <v>1997.107</v>
      </c>
      <c r="I216" s="7" t="s">
        <v>478</v>
      </c>
      <c r="J216" s="3">
        <v>115.253</v>
      </c>
      <c r="K216" s="7" t="s">
        <v>418</v>
      </c>
      <c r="L216" s="3">
        <v>244.23699999999999</v>
      </c>
      <c r="M216" s="7" t="s">
        <v>420</v>
      </c>
      <c r="N216" s="3">
        <v>2300.52</v>
      </c>
      <c r="O216" s="7" t="s">
        <v>472</v>
      </c>
    </row>
    <row r="217" spans="1:15" ht="11.25" customHeight="1" x14ac:dyDescent="0.25">
      <c r="A217" s="1" t="s">
        <v>68</v>
      </c>
      <c r="B217" s="2">
        <v>674801</v>
      </c>
      <c r="C217" s="14" t="s">
        <v>9</v>
      </c>
      <c r="D217" s="2">
        <v>118</v>
      </c>
      <c r="E217" s="7" t="s">
        <v>456</v>
      </c>
      <c r="F217" s="2">
        <v>159</v>
      </c>
      <c r="G217" s="7" t="s">
        <v>430</v>
      </c>
      <c r="H217" s="3">
        <v>6754.308</v>
      </c>
      <c r="I217" s="7" t="s">
        <v>442</v>
      </c>
      <c r="J217" s="3">
        <v>535.846</v>
      </c>
      <c r="K217" s="7" t="s">
        <v>443</v>
      </c>
      <c r="L217" s="3">
        <v>12179.796</v>
      </c>
      <c r="M217" s="7" t="s">
        <v>435</v>
      </c>
      <c r="N217" s="3">
        <v>62193.123</v>
      </c>
      <c r="O217" s="7" t="s">
        <v>437</v>
      </c>
    </row>
    <row r="218" spans="1:15" ht="11.25" customHeight="1" x14ac:dyDescent="0.25">
      <c r="A218" s="1" t="s">
        <v>69</v>
      </c>
      <c r="B218" s="2">
        <v>663615</v>
      </c>
      <c r="C218" s="14" t="s">
        <v>4</v>
      </c>
      <c r="D218" s="2">
        <v>26</v>
      </c>
      <c r="E218" s="7" t="s">
        <v>840</v>
      </c>
      <c r="F218" s="2">
        <v>34</v>
      </c>
      <c r="G218" s="7" t="s">
        <v>836</v>
      </c>
      <c r="H218" s="3">
        <v>1140.7729999999999</v>
      </c>
      <c r="I218" s="7" t="s">
        <v>471</v>
      </c>
      <c r="J218" s="3">
        <v>77.418999999999997</v>
      </c>
      <c r="K218" s="7" t="s">
        <v>497</v>
      </c>
      <c r="L218" s="3">
        <v>136.98699999999999</v>
      </c>
      <c r="M218" s="7" t="s">
        <v>462</v>
      </c>
      <c r="N218" s="3">
        <v>979.44299999999998</v>
      </c>
      <c r="O218" s="7" t="s">
        <v>561</v>
      </c>
    </row>
    <row r="219" spans="1:15" ht="11.25" customHeight="1" x14ac:dyDescent="0.25">
      <c r="A219" s="1" t="s">
        <v>69</v>
      </c>
      <c r="B219" s="2">
        <v>663615</v>
      </c>
      <c r="C219" s="14" t="s">
        <v>9</v>
      </c>
      <c r="D219" s="2">
        <v>71</v>
      </c>
      <c r="E219" s="7" t="s">
        <v>523</v>
      </c>
      <c r="F219" s="2">
        <v>87</v>
      </c>
      <c r="G219" s="7" t="s">
        <v>495</v>
      </c>
      <c r="H219" s="3">
        <v>2694.2280000000001</v>
      </c>
      <c r="I219" s="7" t="s">
        <v>452</v>
      </c>
      <c r="J219" s="3">
        <v>223.52099999999999</v>
      </c>
      <c r="K219" s="7" t="s">
        <v>490</v>
      </c>
      <c r="L219" s="3">
        <v>2805.11</v>
      </c>
      <c r="M219" s="7" t="s">
        <v>503</v>
      </c>
      <c r="N219" s="3">
        <v>14642.778</v>
      </c>
      <c r="O219" s="7" t="s">
        <v>500</v>
      </c>
    </row>
    <row r="220" spans="1:15" ht="11.25" customHeight="1" x14ac:dyDescent="0.25">
      <c r="A220" s="1" t="s">
        <v>69</v>
      </c>
      <c r="B220" s="2">
        <v>663615</v>
      </c>
      <c r="C220" s="14" t="s">
        <v>13</v>
      </c>
      <c r="D220" s="2">
        <v>42</v>
      </c>
      <c r="E220" s="7" t="s">
        <v>973</v>
      </c>
      <c r="F220" s="2">
        <v>52</v>
      </c>
      <c r="G220" s="7" t="s">
        <v>426</v>
      </c>
      <c r="H220" s="3">
        <v>710.505</v>
      </c>
      <c r="I220" s="7" t="s">
        <v>425</v>
      </c>
      <c r="J220" s="3">
        <v>14.442</v>
      </c>
      <c r="K220" s="7" t="s">
        <v>431</v>
      </c>
      <c r="L220" s="3">
        <v>105.955</v>
      </c>
      <c r="M220" s="7" t="s">
        <v>431</v>
      </c>
      <c r="N220" s="3">
        <v>4922.3429999999998</v>
      </c>
      <c r="O220" s="7" t="s">
        <v>432</v>
      </c>
    </row>
    <row r="221" spans="1:15" ht="11.25" customHeight="1" x14ac:dyDescent="0.25">
      <c r="A221" s="1" t="s">
        <v>70</v>
      </c>
      <c r="B221" s="2">
        <v>626623</v>
      </c>
      <c r="C221" s="14" t="s">
        <v>4</v>
      </c>
      <c r="D221" s="2">
        <v>18</v>
      </c>
      <c r="E221" s="7" t="s">
        <v>889</v>
      </c>
      <c r="F221" s="2">
        <v>24</v>
      </c>
      <c r="G221" s="7" t="s">
        <v>866</v>
      </c>
      <c r="H221" s="3">
        <v>563.32100000000003</v>
      </c>
      <c r="I221" s="7" t="s">
        <v>533</v>
      </c>
      <c r="J221" s="3">
        <v>38.578000000000003</v>
      </c>
      <c r="K221" s="7" t="s">
        <v>584</v>
      </c>
      <c r="L221" s="3">
        <v>76.12</v>
      </c>
      <c r="M221" s="7" t="s">
        <v>594</v>
      </c>
      <c r="N221" s="3">
        <v>397.78100000000001</v>
      </c>
      <c r="O221" s="7" t="s">
        <v>648</v>
      </c>
    </row>
    <row r="222" spans="1:15" ht="11.25" customHeight="1" x14ac:dyDescent="0.25">
      <c r="A222" s="1" t="s">
        <v>70</v>
      </c>
      <c r="B222" s="2">
        <v>626623</v>
      </c>
      <c r="C222" s="14" t="s">
        <v>9</v>
      </c>
      <c r="D222" s="2">
        <v>129</v>
      </c>
      <c r="E222" s="7" t="s">
        <v>977</v>
      </c>
      <c r="F222" s="2">
        <v>138</v>
      </c>
      <c r="G222" s="7" t="s">
        <v>479</v>
      </c>
      <c r="H222" s="3">
        <v>4033.2220000000002</v>
      </c>
      <c r="I222" s="7" t="s">
        <v>478</v>
      </c>
      <c r="J222" s="3">
        <v>292.64999999999998</v>
      </c>
      <c r="K222" s="7" t="s">
        <v>429</v>
      </c>
      <c r="L222" s="3">
        <v>4039.585</v>
      </c>
      <c r="M222" s="7" t="s">
        <v>471</v>
      </c>
      <c r="N222" s="3">
        <v>18020.768</v>
      </c>
      <c r="O222" s="7" t="s">
        <v>471</v>
      </c>
    </row>
    <row r="223" spans="1:15" ht="11.25" customHeight="1" x14ac:dyDescent="0.25">
      <c r="A223" s="1" t="s">
        <v>71</v>
      </c>
      <c r="B223" s="2">
        <v>598191</v>
      </c>
      <c r="C223" s="14" t="s">
        <v>3</v>
      </c>
      <c r="D223" s="2">
        <v>24</v>
      </c>
      <c r="E223" s="7" t="s">
        <v>951</v>
      </c>
      <c r="F223" s="2">
        <v>31</v>
      </c>
      <c r="G223" s="7" t="s">
        <v>404</v>
      </c>
      <c r="H223" s="3">
        <v>1080.29</v>
      </c>
      <c r="I223" s="7" t="s">
        <v>401</v>
      </c>
      <c r="J223" s="3">
        <v>28.289000000000001</v>
      </c>
      <c r="K223" s="7" t="s">
        <v>401</v>
      </c>
      <c r="L223" s="3">
        <v>1083.0029999999999</v>
      </c>
      <c r="M223" s="7" t="s">
        <v>401</v>
      </c>
      <c r="N223" s="3">
        <v>44101.317999999999</v>
      </c>
      <c r="O223" s="7" t="s">
        <v>395</v>
      </c>
    </row>
    <row r="224" spans="1:15" ht="11.25" customHeight="1" x14ac:dyDescent="0.25">
      <c r="A224" s="1" t="s">
        <v>71</v>
      </c>
      <c r="B224" s="2">
        <v>598191</v>
      </c>
      <c r="C224" s="14" t="s">
        <v>4</v>
      </c>
      <c r="D224" s="2">
        <v>50</v>
      </c>
      <c r="E224" s="7" t="s">
        <v>831</v>
      </c>
      <c r="F224" s="2">
        <v>63</v>
      </c>
      <c r="G224" s="7" t="s">
        <v>962</v>
      </c>
      <c r="H224" s="3">
        <v>1883.0050000000001</v>
      </c>
      <c r="I224" s="7" t="s">
        <v>453</v>
      </c>
      <c r="J224" s="3">
        <v>104.65600000000001</v>
      </c>
      <c r="K224" s="7" t="s">
        <v>458</v>
      </c>
      <c r="L224" s="3">
        <v>197.547</v>
      </c>
      <c r="M224" s="7" t="s">
        <v>493</v>
      </c>
      <c r="N224" s="3">
        <v>1989.431</v>
      </c>
      <c r="O224" s="7" t="s">
        <v>417</v>
      </c>
    </row>
    <row r="225" spans="1:15" ht="11.25" customHeight="1" x14ac:dyDescent="0.25">
      <c r="A225" s="1" t="s">
        <v>71</v>
      </c>
      <c r="B225" s="2">
        <v>598191</v>
      </c>
      <c r="C225" s="14" t="s">
        <v>9</v>
      </c>
      <c r="D225" s="2">
        <v>122</v>
      </c>
      <c r="E225" s="7" t="s">
        <v>460</v>
      </c>
      <c r="F225" s="2">
        <v>192</v>
      </c>
      <c r="G225" s="7" t="s">
        <v>976</v>
      </c>
      <c r="H225" s="3">
        <v>5028.6980000000003</v>
      </c>
      <c r="I225" s="7" t="s">
        <v>455</v>
      </c>
      <c r="J225" s="3">
        <v>372.53800000000001</v>
      </c>
      <c r="K225" s="7" t="s">
        <v>419</v>
      </c>
      <c r="L225" s="3">
        <v>10760.388999999999</v>
      </c>
      <c r="M225" s="7" t="s">
        <v>460</v>
      </c>
      <c r="N225" s="3">
        <v>36047.303</v>
      </c>
      <c r="O225" s="7" t="s">
        <v>473</v>
      </c>
    </row>
    <row r="226" spans="1:15" ht="11.25" customHeight="1" x14ac:dyDescent="0.25">
      <c r="A226" s="1" t="s">
        <v>72</v>
      </c>
      <c r="B226" s="2">
        <v>576408</v>
      </c>
      <c r="C226" s="14" t="s">
        <v>4</v>
      </c>
      <c r="D226" s="2">
        <v>95</v>
      </c>
      <c r="E226" s="7" t="s">
        <v>441</v>
      </c>
      <c r="F226" s="2">
        <v>105</v>
      </c>
      <c r="G226" s="7" t="s">
        <v>419</v>
      </c>
      <c r="H226" s="3">
        <v>3651.0349999999999</v>
      </c>
      <c r="I226" s="7" t="s">
        <v>422</v>
      </c>
      <c r="J226" s="3">
        <v>162.39099999999999</v>
      </c>
      <c r="K226" s="7" t="s">
        <v>436</v>
      </c>
      <c r="L226" s="3">
        <v>454.33100000000002</v>
      </c>
      <c r="M226" s="7" t="s">
        <v>427</v>
      </c>
      <c r="N226" s="3">
        <v>5382.5649999999996</v>
      </c>
      <c r="O226" s="7" t="s">
        <v>415</v>
      </c>
    </row>
    <row r="227" spans="1:15" ht="11.25" customHeight="1" x14ac:dyDescent="0.25">
      <c r="A227" s="1" t="s">
        <v>72</v>
      </c>
      <c r="B227" s="2">
        <v>576408</v>
      </c>
      <c r="C227" s="14" t="s">
        <v>9</v>
      </c>
      <c r="D227" s="2">
        <v>66</v>
      </c>
      <c r="E227" s="7" t="s">
        <v>529</v>
      </c>
      <c r="F227" s="2">
        <v>78</v>
      </c>
      <c r="G227" s="7" t="s">
        <v>532</v>
      </c>
      <c r="H227" s="3">
        <v>2487.2600000000002</v>
      </c>
      <c r="I227" s="7" t="s">
        <v>476</v>
      </c>
      <c r="J227" s="3">
        <v>194.47399999999999</v>
      </c>
      <c r="K227" s="7" t="s">
        <v>505</v>
      </c>
      <c r="L227" s="3">
        <v>5505.7479999999996</v>
      </c>
      <c r="M227" s="7" t="s">
        <v>490</v>
      </c>
      <c r="N227" s="3">
        <v>20124.397000000001</v>
      </c>
      <c r="O227" s="7" t="s">
        <v>482</v>
      </c>
    </row>
    <row r="228" spans="1:15" ht="11.25" customHeight="1" x14ac:dyDescent="0.25">
      <c r="A228" s="1" t="s">
        <v>73</v>
      </c>
      <c r="B228" s="2">
        <v>573610</v>
      </c>
      <c r="C228" s="14" t="s">
        <v>4</v>
      </c>
      <c r="D228" s="2">
        <v>108</v>
      </c>
      <c r="E228" s="7" t="s">
        <v>435</v>
      </c>
      <c r="F228" s="2">
        <v>137</v>
      </c>
      <c r="G228" s="7" t="s">
        <v>433</v>
      </c>
      <c r="H228" s="3">
        <v>2865.1819999999998</v>
      </c>
      <c r="I228" s="7" t="s">
        <v>442</v>
      </c>
      <c r="J228" s="3">
        <v>183.26</v>
      </c>
      <c r="K228" s="7" t="s">
        <v>439</v>
      </c>
      <c r="L228" s="3">
        <v>308.36900000000003</v>
      </c>
      <c r="M228" s="7" t="s">
        <v>456</v>
      </c>
      <c r="N228" s="3">
        <v>2392.5259999999998</v>
      </c>
      <c r="O228" s="7" t="s">
        <v>459</v>
      </c>
    </row>
    <row r="229" spans="1:15" ht="11.25" customHeight="1" x14ac:dyDescent="0.25">
      <c r="A229" s="1" t="s">
        <v>73</v>
      </c>
      <c r="B229" s="2">
        <v>573610</v>
      </c>
      <c r="C229" s="14" t="s">
        <v>9</v>
      </c>
      <c r="D229" s="2">
        <v>133</v>
      </c>
      <c r="E229" s="7" t="s">
        <v>975</v>
      </c>
      <c r="F229" s="2">
        <v>172</v>
      </c>
      <c r="G229" s="7" t="s">
        <v>466</v>
      </c>
      <c r="H229" s="3">
        <v>4167.9399999999996</v>
      </c>
      <c r="I229" s="7" t="s">
        <v>473</v>
      </c>
      <c r="J229" s="3">
        <v>323.74299999999999</v>
      </c>
      <c r="K229" s="7" t="s">
        <v>473</v>
      </c>
      <c r="L229" s="3">
        <v>11882.300999999999</v>
      </c>
      <c r="M229" s="7" t="s">
        <v>445</v>
      </c>
      <c r="N229" s="3">
        <v>33009.944000000003</v>
      </c>
      <c r="O229" s="7" t="s">
        <v>429</v>
      </c>
    </row>
    <row r="230" spans="1:15" ht="11.25" customHeight="1" x14ac:dyDescent="0.25">
      <c r="A230" s="1" t="s">
        <v>74</v>
      </c>
      <c r="B230" s="2">
        <v>570215</v>
      </c>
      <c r="C230" s="14" t="s">
        <v>4</v>
      </c>
      <c r="D230" s="2">
        <v>135</v>
      </c>
      <c r="E230" s="7" t="s">
        <v>422</v>
      </c>
      <c r="F230" s="2">
        <v>190</v>
      </c>
      <c r="G230" s="7" t="s">
        <v>415</v>
      </c>
      <c r="H230" s="3">
        <v>2435.3230000000003</v>
      </c>
      <c r="I230" s="7" t="s">
        <v>419</v>
      </c>
      <c r="J230" s="3">
        <v>148.19799999999998</v>
      </c>
      <c r="K230" s="7" t="s">
        <v>466</v>
      </c>
      <c r="L230" s="3">
        <v>352.52800000000002</v>
      </c>
      <c r="M230" s="7" t="s">
        <v>466</v>
      </c>
      <c r="N230" s="3">
        <v>2749.96</v>
      </c>
      <c r="O230" s="7" t="s">
        <v>479</v>
      </c>
    </row>
    <row r="231" spans="1:15" ht="11.25" customHeight="1" x14ac:dyDescent="0.25">
      <c r="A231" s="1" t="s">
        <v>74</v>
      </c>
      <c r="B231" s="2">
        <v>570215</v>
      </c>
      <c r="C231" s="14" t="s">
        <v>9</v>
      </c>
      <c r="D231" s="2">
        <v>129</v>
      </c>
      <c r="E231" s="7" t="s">
        <v>977</v>
      </c>
      <c r="F231" s="2">
        <v>164</v>
      </c>
      <c r="G231" s="7" t="s">
        <v>455</v>
      </c>
      <c r="H231" s="3">
        <v>3787.0709999999999</v>
      </c>
      <c r="I231" s="7" t="s">
        <v>429</v>
      </c>
      <c r="J231" s="3">
        <v>301.78899999999999</v>
      </c>
      <c r="K231" s="7" t="s">
        <v>478</v>
      </c>
      <c r="L231" s="3">
        <v>6162.2780000000002</v>
      </c>
      <c r="M231" s="7" t="s">
        <v>510</v>
      </c>
      <c r="N231" s="3">
        <v>22852.618000000002</v>
      </c>
      <c r="O231" s="7" t="s">
        <v>474</v>
      </c>
    </row>
    <row r="232" spans="1:15" ht="11.25" customHeight="1" x14ac:dyDescent="0.25">
      <c r="A232" s="1" t="s">
        <v>75</v>
      </c>
      <c r="B232" s="2">
        <v>559229</v>
      </c>
      <c r="C232" s="14" t="s">
        <v>4</v>
      </c>
      <c r="D232" s="2">
        <v>83</v>
      </c>
      <c r="E232" s="7" t="s">
        <v>822</v>
      </c>
      <c r="F232" s="2">
        <v>103</v>
      </c>
      <c r="G232" s="7" t="s">
        <v>430</v>
      </c>
      <c r="H232" s="3">
        <v>1873.13</v>
      </c>
      <c r="I232" s="7" t="s">
        <v>418</v>
      </c>
      <c r="J232" s="3">
        <v>133.18799999999999</v>
      </c>
      <c r="K232" s="7" t="s">
        <v>478</v>
      </c>
      <c r="L232" s="3">
        <v>266.68200000000002</v>
      </c>
      <c r="M232" s="7" t="s">
        <v>444</v>
      </c>
      <c r="N232" s="3">
        <v>2746.712</v>
      </c>
      <c r="O232" s="7" t="s">
        <v>450</v>
      </c>
    </row>
    <row r="233" spans="1:15" ht="11.25" customHeight="1" x14ac:dyDescent="0.25">
      <c r="A233" s="1" t="s">
        <v>75</v>
      </c>
      <c r="B233" s="2">
        <v>559229</v>
      </c>
      <c r="C233" s="14" t="s">
        <v>9</v>
      </c>
      <c r="D233" s="2">
        <v>63</v>
      </c>
      <c r="E233" s="7" t="s">
        <v>955</v>
      </c>
      <c r="F233" s="2">
        <v>92</v>
      </c>
      <c r="G233" s="7" t="s">
        <v>513</v>
      </c>
      <c r="H233" s="3">
        <v>4095.9650000000001</v>
      </c>
      <c r="I233" s="7" t="s">
        <v>450</v>
      </c>
      <c r="J233" s="3">
        <v>276.12799999999999</v>
      </c>
      <c r="K233" s="7" t="s">
        <v>418</v>
      </c>
      <c r="L233" s="3">
        <v>3954.7539999999999</v>
      </c>
      <c r="M233" s="7" t="s">
        <v>488</v>
      </c>
      <c r="N233" s="3">
        <v>20808.423000000003</v>
      </c>
      <c r="O233" s="7" t="s">
        <v>464</v>
      </c>
    </row>
    <row r="234" spans="1:15" ht="11.25" customHeight="1" x14ac:dyDescent="0.25">
      <c r="A234" s="1" t="s">
        <v>76</v>
      </c>
      <c r="B234" s="2">
        <v>558947</v>
      </c>
      <c r="C234" s="14" t="s">
        <v>4</v>
      </c>
      <c r="D234" s="2">
        <v>50</v>
      </c>
      <c r="E234" s="7" t="s">
        <v>831</v>
      </c>
      <c r="F234" s="2">
        <v>58</v>
      </c>
      <c r="G234" s="7" t="s">
        <v>955</v>
      </c>
      <c r="H234" s="3">
        <v>1420.155</v>
      </c>
      <c r="I234" s="7" t="s">
        <v>523</v>
      </c>
      <c r="J234" s="3">
        <v>96.606999999999999</v>
      </c>
      <c r="K234" s="7" t="s">
        <v>513</v>
      </c>
      <c r="L234" s="3">
        <v>217.47200000000001</v>
      </c>
      <c r="M234" s="7" t="s">
        <v>477</v>
      </c>
      <c r="N234" s="3">
        <v>1624.0329999999999</v>
      </c>
      <c r="O234" s="7" t="s">
        <v>480</v>
      </c>
    </row>
    <row r="235" spans="1:15" ht="11.25" customHeight="1" x14ac:dyDescent="0.25">
      <c r="A235" s="1" t="s">
        <v>76</v>
      </c>
      <c r="B235" s="2">
        <v>558947</v>
      </c>
      <c r="C235" s="14" t="s">
        <v>9</v>
      </c>
      <c r="D235" s="2">
        <v>212</v>
      </c>
      <c r="E235" s="7" t="s">
        <v>427</v>
      </c>
      <c r="F235" s="2">
        <v>260</v>
      </c>
      <c r="G235" s="7" t="s">
        <v>437</v>
      </c>
      <c r="H235" s="3">
        <v>7440.8239999999996</v>
      </c>
      <c r="I235" s="7" t="s">
        <v>434</v>
      </c>
      <c r="J235" s="3">
        <v>621.875</v>
      </c>
      <c r="K235" s="7" t="s">
        <v>427</v>
      </c>
      <c r="L235" s="3">
        <v>15194.277</v>
      </c>
      <c r="M235" s="7" t="s">
        <v>434</v>
      </c>
      <c r="N235" s="3">
        <v>47728.897000000004</v>
      </c>
      <c r="O235" s="7" t="s">
        <v>433</v>
      </c>
    </row>
    <row r="236" spans="1:15" ht="11.25" customHeight="1" x14ac:dyDescent="0.25">
      <c r="A236" s="1" t="s">
        <v>77</v>
      </c>
      <c r="B236" s="2">
        <v>558329</v>
      </c>
      <c r="C236" s="14" t="s">
        <v>4</v>
      </c>
      <c r="D236" s="2">
        <v>65</v>
      </c>
      <c r="E236" s="7" t="s">
        <v>468</v>
      </c>
      <c r="F236" s="2">
        <v>86</v>
      </c>
      <c r="G236" s="7" t="s">
        <v>472</v>
      </c>
      <c r="H236" s="3">
        <v>1988.5889999999999</v>
      </c>
      <c r="I236" s="7" t="s">
        <v>429</v>
      </c>
      <c r="J236" s="3">
        <v>112.69199999999999</v>
      </c>
      <c r="K236" s="7" t="s">
        <v>420</v>
      </c>
      <c r="L236" s="3">
        <v>231.97900000000001</v>
      </c>
      <c r="M236" s="7" t="s">
        <v>490</v>
      </c>
      <c r="N236" s="3">
        <v>1591.376</v>
      </c>
      <c r="O236" s="7" t="s">
        <v>477</v>
      </c>
    </row>
    <row r="237" spans="1:15" ht="11.25" customHeight="1" x14ac:dyDescent="0.25">
      <c r="A237" s="1" t="s">
        <v>77</v>
      </c>
      <c r="B237" s="2">
        <v>558329</v>
      </c>
      <c r="C237" s="14" t="s">
        <v>9</v>
      </c>
      <c r="D237" s="2">
        <v>57</v>
      </c>
      <c r="E237" s="7" t="s">
        <v>913</v>
      </c>
      <c r="F237" s="2">
        <v>71</v>
      </c>
      <c r="G237" s="7" t="s">
        <v>913</v>
      </c>
      <c r="H237" s="3">
        <v>2781.3490000000002</v>
      </c>
      <c r="I237" s="7" t="s">
        <v>498</v>
      </c>
      <c r="J237" s="3">
        <v>176.352</v>
      </c>
      <c r="K237" s="7" t="s">
        <v>485</v>
      </c>
      <c r="L237" s="3">
        <v>2688.9670000000001</v>
      </c>
      <c r="M237" s="7" t="s">
        <v>583</v>
      </c>
      <c r="N237" s="3">
        <v>15617.339</v>
      </c>
      <c r="O237" s="7" t="s">
        <v>499</v>
      </c>
    </row>
    <row r="238" spans="1:15" ht="11.25" customHeight="1" x14ac:dyDescent="0.25">
      <c r="A238" s="1" t="s">
        <v>78</v>
      </c>
      <c r="B238" s="2">
        <v>554923</v>
      </c>
      <c r="C238" s="14" t="s">
        <v>4</v>
      </c>
      <c r="D238" s="2">
        <v>56</v>
      </c>
      <c r="E238" s="7" t="s">
        <v>883</v>
      </c>
      <c r="F238" s="2">
        <v>58</v>
      </c>
      <c r="G238" s="7" t="s">
        <v>955</v>
      </c>
      <c r="H238" s="3">
        <v>1119.9860000000001</v>
      </c>
      <c r="I238" s="7" t="s">
        <v>488</v>
      </c>
      <c r="J238" s="3">
        <v>104.318</v>
      </c>
      <c r="K238" s="7" t="s">
        <v>489</v>
      </c>
      <c r="L238" s="3">
        <v>234.423</v>
      </c>
      <c r="M238" s="7" t="s">
        <v>489</v>
      </c>
      <c r="N238" s="3">
        <v>1189.982</v>
      </c>
      <c r="O238" s="7" t="s">
        <v>569</v>
      </c>
    </row>
    <row r="239" spans="1:15" ht="11.25" customHeight="1" x14ac:dyDescent="0.25">
      <c r="A239" s="1" t="s">
        <v>78</v>
      </c>
      <c r="B239" s="2">
        <v>554923</v>
      </c>
      <c r="C239" s="14" t="s">
        <v>9</v>
      </c>
      <c r="D239" s="2">
        <v>95</v>
      </c>
      <c r="E239" s="7" t="s">
        <v>956</v>
      </c>
      <c r="F239" s="2">
        <v>116</v>
      </c>
      <c r="G239" s="7" t="s">
        <v>418</v>
      </c>
      <c r="H239" s="3">
        <v>4690.1930000000002</v>
      </c>
      <c r="I239" s="7" t="s">
        <v>460</v>
      </c>
      <c r="J239" s="3">
        <v>372.80900000000003</v>
      </c>
      <c r="K239" s="7" t="s">
        <v>455</v>
      </c>
      <c r="L239" s="3">
        <v>14062.016</v>
      </c>
      <c r="M239" s="7" t="s">
        <v>442</v>
      </c>
      <c r="N239" s="3">
        <v>36161.904999999999</v>
      </c>
      <c r="O239" s="7" t="s">
        <v>456</v>
      </c>
    </row>
    <row r="240" spans="1:15" ht="11.25" customHeight="1" x14ac:dyDescent="0.25">
      <c r="A240" s="1" t="s">
        <v>79</v>
      </c>
      <c r="B240" s="2">
        <v>552624</v>
      </c>
      <c r="C240" s="14" t="s">
        <v>4</v>
      </c>
      <c r="D240" s="2">
        <v>67</v>
      </c>
      <c r="E240" s="7" t="s">
        <v>956</v>
      </c>
      <c r="F240" s="2">
        <v>81</v>
      </c>
      <c r="G240" s="7" t="s">
        <v>465</v>
      </c>
      <c r="H240" s="3">
        <v>1777.3440000000001</v>
      </c>
      <c r="I240" s="7" t="s">
        <v>449</v>
      </c>
      <c r="J240" s="3">
        <v>116.35600000000001</v>
      </c>
      <c r="K240" s="7" t="s">
        <v>459</v>
      </c>
      <c r="L240" s="3">
        <v>244.58799999999999</v>
      </c>
      <c r="M240" s="7" t="s">
        <v>481</v>
      </c>
      <c r="N240" s="3">
        <v>2174.0630000000001</v>
      </c>
      <c r="O240" s="7" t="s">
        <v>420</v>
      </c>
    </row>
    <row r="241" spans="1:15" ht="11.25" customHeight="1" x14ac:dyDescent="0.25">
      <c r="A241" s="1" t="s">
        <v>79</v>
      </c>
      <c r="B241" s="2">
        <v>552624</v>
      </c>
      <c r="C241" s="14" t="s">
        <v>9</v>
      </c>
      <c r="D241" s="2">
        <v>133</v>
      </c>
      <c r="E241" s="7" t="s">
        <v>975</v>
      </c>
      <c r="F241" s="2">
        <v>192</v>
      </c>
      <c r="G241" s="7" t="s">
        <v>976</v>
      </c>
      <c r="H241" s="3">
        <v>5127.0940000000001</v>
      </c>
      <c r="I241" s="7" t="s">
        <v>441</v>
      </c>
      <c r="J241" s="3">
        <v>406.46900000000005</v>
      </c>
      <c r="K241" s="7" t="s">
        <v>445</v>
      </c>
      <c r="L241" s="3">
        <v>6266.7039999999997</v>
      </c>
      <c r="M241" s="7" t="s">
        <v>467</v>
      </c>
      <c r="N241" s="3">
        <v>27170.904000000002</v>
      </c>
      <c r="O241" s="7" t="s">
        <v>467</v>
      </c>
    </row>
    <row r="242" spans="1:15" ht="11.25" customHeight="1" x14ac:dyDescent="0.25">
      <c r="A242" s="1" t="s">
        <v>80</v>
      </c>
      <c r="B242" s="2">
        <v>541527</v>
      </c>
      <c r="C242" s="14" t="s">
        <v>4</v>
      </c>
      <c r="D242" s="2">
        <v>258</v>
      </c>
      <c r="E242" s="7" t="s">
        <v>411</v>
      </c>
      <c r="F242" s="2">
        <v>549</v>
      </c>
      <c r="G242" s="7" t="s">
        <v>397</v>
      </c>
      <c r="H242" s="3">
        <v>2452.895</v>
      </c>
      <c r="I242" s="7" t="s">
        <v>455</v>
      </c>
      <c r="J242" s="3">
        <v>312.988</v>
      </c>
      <c r="K242" s="7" t="s">
        <v>423</v>
      </c>
      <c r="L242" s="3">
        <v>418.50700000000001</v>
      </c>
      <c r="M242" s="7" t="s">
        <v>442</v>
      </c>
      <c r="N242" s="3">
        <v>3765.2710000000002</v>
      </c>
      <c r="O242" s="7" t="s">
        <v>442</v>
      </c>
    </row>
    <row r="243" spans="1:15" ht="11.25" customHeight="1" x14ac:dyDescent="0.25">
      <c r="A243" s="1" t="s">
        <v>80</v>
      </c>
      <c r="B243" s="2">
        <v>541527</v>
      </c>
      <c r="C243" s="14" t="s">
        <v>9</v>
      </c>
      <c r="D243" s="2">
        <v>96</v>
      </c>
      <c r="E243" s="7" t="s">
        <v>882</v>
      </c>
      <c r="F243" s="2">
        <v>148</v>
      </c>
      <c r="G243" s="7" t="s">
        <v>456</v>
      </c>
      <c r="H243" s="3">
        <v>3539.5610000000001</v>
      </c>
      <c r="I243" s="7" t="s">
        <v>481</v>
      </c>
      <c r="J243" s="3">
        <v>282.84500000000003</v>
      </c>
      <c r="K243" s="7" t="s">
        <v>453</v>
      </c>
      <c r="L243" s="3">
        <v>7182.0599999999995</v>
      </c>
      <c r="M243" s="7" t="s">
        <v>472</v>
      </c>
      <c r="N243" s="3">
        <v>24129.25</v>
      </c>
      <c r="O243" s="7" t="s">
        <v>512</v>
      </c>
    </row>
    <row r="244" spans="1:15" ht="11.25" customHeight="1" x14ac:dyDescent="0.25">
      <c r="A244" s="1" t="s">
        <v>81</v>
      </c>
      <c r="B244" s="2">
        <v>539080</v>
      </c>
      <c r="C244" s="14" t="s">
        <v>4</v>
      </c>
      <c r="D244" s="2">
        <v>113</v>
      </c>
      <c r="E244" s="7" t="s">
        <v>908</v>
      </c>
      <c r="F244" s="2">
        <v>132</v>
      </c>
      <c r="G244" s="7" t="s">
        <v>435</v>
      </c>
      <c r="H244" s="3">
        <v>2582.6349999999998</v>
      </c>
      <c r="I244" s="7" t="s">
        <v>445</v>
      </c>
      <c r="J244" s="3">
        <v>173.91</v>
      </c>
      <c r="K244" s="7" t="s">
        <v>446</v>
      </c>
      <c r="L244" s="3">
        <v>439.26799999999997</v>
      </c>
      <c r="M244" s="7" t="s">
        <v>443</v>
      </c>
      <c r="N244" s="3">
        <v>4205.6989999999996</v>
      </c>
      <c r="O244" s="7" t="s">
        <v>427</v>
      </c>
    </row>
    <row r="245" spans="1:15" ht="11.25" customHeight="1" x14ac:dyDescent="0.25">
      <c r="A245" s="1" t="s">
        <v>81</v>
      </c>
      <c r="B245" s="2">
        <v>539080</v>
      </c>
      <c r="C245" s="14" t="s">
        <v>9</v>
      </c>
      <c r="D245" s="2">
        <v>104</v>
      </c>
      <c r="E245" s="7" t="s">
        <v>479</v>
      </c>
      <c r="F245" s="2">
        <v>125</v>
      </c>
      <c r="G245" s="7" t="s">
        <v>882</v>
      </c>
      <c r="H245" s="3">
        <v>4458.6130000000003</v>
      </c>
      <c r="I245" s="7" t="s">
        <v>456</v>
      </c>
      <c r="J245" s="3">
        <v>366.24599999999998</v>
      </c>
      <c r="K245" s="7" t="s">
        <v>460</v>
      </c>
      <c r="L245" s="3">
        <v>8865.6869999999999</v>
      </c>
      <c r="M245" s="7" t="s">
        <v>429</v>
      </c>
      <c r="N245" s="3">
        <v>32891.699000000001</v>
      </c>
      <c r="O245" s="7" t="s">
        <v>444</v>
      </c>
    </row>
    <row r="246" spans="1:15" ht="11.25" customHeight="1" x14ac:dyDescent="0.25">
      <c r="A246" s="1" t="s">
        <v>81</v>
      </c>
      <c r="B246" s="2">
        <v>539080</v>
      </c>
      <c r="C246" s="14" t="s">
        <v>13</v>
      </c>
      <c r="D246" s="2">
        <v>21</v>
      </c>
      <c r="E246" s="7" t="s">
        <v>906</v>
      </c>
      <c r="F246" s="2">
        <v>24</v>
      </c>
      <c r="G246" s="7" t="s">
        <v>442</v>
      </c>
      <c r="H246" s="3">
        <v>425.38499999999999</v>
      </c>
      <c r="I246" s="7" t="s">
        <v>443</v>
      </c>
      <c r="J246" s="3">
        <v>8.7669999999999995</v>
      </c>
      <c r="K246" s="7" t="s">
        <v>443</v>
      </c>
      <c r="L246" s="3">
        <v>31.753</v>
      </c>
      <c r="M246" s="7" t="s">
        <v>433</v>
      </c>
      <c r="N246" s="3">
        <v>1492.3910000000001</v>
      </c>
      <c r="O246" s="7" t="s">
        <v>448</v>
      </c>
    </row>
    <row r="247" spans="1:15" ht="11.25" customHeight="1" x14ac:dyDescent="0.25">
      <c r="A247" s="1" t="s">
        <v>82</v>
      </c>
      <c r="B247" s="2">
        <v>531314</v>
      </c>
      <c r="C247" s="14" t="s">
        <v>4</v>
      </c>
      <c r="D247" s="2">
        <v>79</v>
      </c>
      <c r="E247" s="7" t="s">
        <v>479</v>
      </c>
      <c r="F247" s="2">
        <v>83</v>
      </c>
      <c r="G247" s="7" t="s">
        <v>887</v>
      </c>
      <c r="H247" s="3">
        <v>1811.107</v>
      </c>
      <c r="I247" s="7" t="s">
        <v>472</v>
      </c>
      <c r="J247" s="3">
        <v>136.84399999999999</v>
      </c>
      <c r="K247" s="7" t="s">
        <v>479</v>
      </c>
      <c r="L247" s="3">
        <v>270.93400000000003</v>
      </c>
      <c r="M247" s="7" t="s">
        <v>429</v>
      </c>
      <c r="N247" s="3">
        <v>2156.143</v>
      </c>
      <c r="O247" s="7" t="s">
        <v>449</v>
      </c>
    </row>
    <row r="248" spans="1:15" ht="11.25" customHeight="1" x14ac:dyDescent="0.25">
      <c r="A248" s="1" t="s">
        <v>82</v>
      </c>
      <c r="B248" s="2">
        <v>531314</v>
      </c>
      <c r="C248" s="14" t="s">
        <v>9</v>
      </c>
      <c r="D248" s="2">
        <v>100</v>
      </c>
      <c r="E248" s="7" t="s">
        <v>478</v>
      </c>
      <c r="F248" s="2">
        <v>125</v>
      </c>
      <c r="G248" s="7" t="s">
        <v>882</v>
      </c>
      <c r="H248" s="3">
        <v>3679.1129999999998</v>
      </c>
      <c r="I248" s="7" t="s">
        <v>454</v>
      </c>
      <c r="J248" s="3">
        <v>320.69600000000003</v>
      </c>
      <c r="K248" s="7" t="s">
        <v>479</v>
      </c>
      <c r="L248" s="3">
        <v>8625.6689999999999</v>
      </c>
      <c r="M248" s="7" t="s">
        <v>444</v>
      </c>
      <c r="N248" s="3">
        <v>28881.334999999999</v>
      </c>
      <c r="O248" s="7" t="s">
        <v>481</v>
      </c>
    </row>
    <row r="249" spans="1:15" ht="11.25" customHeight="1" x14ac:dyDescent="0.25">
      <c r="A249" s="1" t="s">
        <v>83</v>
      </c>
      <c r="B249" s="2">
        <v>523144</v>
      </c>
      <c r="C249" s="14" t="s">
        <v>4</v>
      </c>
      <c r="D249" s="2">
        <v>5</v>
      </c>
      <c r="E249" s="7" t="s">
        <v>898</v>
      </c>
      <c r="F249" s="2">
        <v>18</v>
      </c>
      <c r="G249" s="7" t="s">
        <v>926</v>
      </c>
      <c r="H249" s="3">
        <v>135.88300000000001</v>
      </c>
      <c r="I249" s="7" t="s">
        <v>675</v>
      </c>
      <c r="J249" s="3">
        <v>7.6989999999999998</v>
      </c>
      <c r="K249" s="7" t="s">
        <v>661</v>
      </c>
      <c r="L249" s="3">
        <v>19.152000000000001</v>
      </c>
      <c r="M249" s="7" t="s">
        <v>801</v>
      </c>
      <c r="N249" s="3">
        <v>167.733</v>
      </c>
      <c r="O249" s="7" t="s">
        <v>734</v>
      </c>
    </row>
    <row r="250" spans="1:15" ht="11.25" customHeight="1" x14ac:dyDescent="0.25">
      <c r="A250" s="1" t="s">
        <v>83</v>
      </c>
      <c r="B250" s="2">
        <v>523144</v>
      </c>
      <c r="C250" s="14" t="s">
        <v>9</v>
      </c>
      <c r="D250" s="2">
        <v>14</v>
      </c>
      <c r="E250" s="7" t="s">
        <v>663</v>
      </c>
      <c r="F250" s="2">
        <v>32</v>
      </c>
      <c r="G250" s="7" t="s">
        <v>718</v>
      </c>
      <c r="H250" s="3">
        <v>729.88599999999997</v>
      </c>
      <c r="I250" s="7" t="s">
        <v>672</v>
      </c>
      <c r="J250" s="3">
        <v>31.986000000000001</v>
      </c>
      <c r="K250" s="7" t="s">
        <v>542</v>
      </c>
      <c r="L250" s="3">
        <v>81.441000000000003</v>
      </c>
      <c r="M250" s="7" t="s">
        <v>773</v>
      </c>
      <c r="N250" s="3">
        <v>1169.204</v>
      </c>
      <c r="O250" s="7" t="s">
        <v>804</v>
      </c>
    </row>
    <row r="251" spans="1:15" ht="11.25" customHeight="1" x14ac:dyDescent="0.25">
      <c r="A251" s="1" t="s">
        <v>84</v>
      </c>
      <c r="B251" s="2">
        <v>503008</v>
      </c>
      <c r="C251" s="14" t="s">
        <v>4</v>
      </c>
      <c r="D251" s="2">
        <v>52</v>
      </c>
      <c r="E251" s="7" t="s">
        <v>487</v>
      </c>
      <c r="F251" s="2">
        <v>57</v>
      </c>
      <c r="G251" s="7" t="s">
        <v>957</v>
      </c>
      <c r="H251" s="3">
        <v>1019.927</v>
      </c>
      <c r="I251" s="7" t="s">
        <v>528</v>
      </c>
      <c r="J251" s="3">
        <v>92.212000000000003</v>
      </c>
      <c r="K251" s="7" t="s">
        <v>477</v>
      </c>
      <c r="L251" s="3">
        <v>184.55</v>
      </c>
      <c r="M251" s="7" t="s">
        <v>519</v>
      </c>
      <c r="N251" s="3">
        <v>1494.116</v>
      </c>
      <c r="O251" s="7" t="s">
        <v>515</v>
      </c>
    </row>
    <row r="252" spans="1:15" ht="11.25" customHeight="1" x14ac:dyDescent="0.25">
      <c r="A252" s="1" t="s">
        <v>84</v>
      </c>
      <c r="B252" s="2">
        <v>503008</v>
      </c>
      <c r="C252" s="14" t="s">
        <v>9</v>
      </c>
      <c r="D252" s="2">
        <v>140</v>
      </c>
      <c r="E252" s="7" t="s">
        <v>907</v>
      </c>
      <c r="F252" s="2">
        <v>183</v>
      </c>
      <c r="G252" s="7" t="s">
        <v>447</v>
      </c>
      <c r="H252" s="3">
        <v>3657.8960000000002</v>
      </c>
      <c r="I252" s="7" t="s">
        <v>459</v>
      </c>
      <c r="J252" s="3">
        <v>235.87799999999999</v>
      </c>
      <c r="K252" s="7" t="s">
        <v>465</v>
      </c>
      <c r="L252" s="3">
        <v>6984.2650000000003</v>
      </c>
      <c r="M252" s="7" t="s">
        <v>420</v>
      </c>
      <c r="N252" s="3">
        <v>27415.050999999999</v>
      </c>
      <c r="O252" s="7" t="s">
        <v>465</v>
      </c>
    </row>
    <row r="253" spans="1:15" ht="11.25" customHeight="1" x14ac:dyDescent="0.25">
      <c r="A253" s="1" t="s">
        <v>85</v>
      </c>
      <c r="B253" s="2">
        <v>479019</v>
      </c>
      <c r="C253" s="14" t="s">
        <v>4</v>
      </c>
      <c r="D253" s="2">
        <v>15</v>
      </c>
      <c r="E253" s="7" t="s">
        <v>666</v>
      </c>
      <c r="F253" s="2">
        <v>21</v>
      </c>
      <c r="G253" s="7" t="s">
        <v>738</v>
      </c>
      <c r="H253" s="3">
        <v>614.02099999999996</v>
      </c>
      <c r="I253" s="7" t="s">
        <v>590</v>
      </c>
      <c r="J253" s="3">
        <v>44.018999999999998</v>
      </c>
      <c r="K253" s="7" t="s">
        <v>560</v>
      </c>
      <c r="L253" s="3">
        <v>70.463999999999999</v>
      </c>
      <c r="M253" s="7" t="s">
        <v>646</v>
      </c>
      <c r="N253" s="3">
        <v>445.9</v>
      </c>
      <c r="O253" s="7" t="s">
        <v>582</v>
      </c>
    </row>
    <row r="254" spans="1:15" ht="11.25" customHeight="1" x14ac:dyDescent="0.25">
      <c r="A254" s="1" t="s">
        <v>85</v>
      </c>
      <c r="B254" s="2">
        <v>479019</v>
      </c>
      <c r="C254" s="14" t="s">
        <v>9</v>
      </c>
      <c r="D254" s="2">
        <v>52</v>
      </c>
      <c r="E254" s="7" t="s">
        <v>826</v>
      </c>
      <c r="F254" s="2">
        <v>73</v>
      </c>
      <c r="G254" s="7" t="s">
        <v>614</v>
      </c>
      <c r="H254" s="3">
        <v>2235.7719999999999</v>
      </c>
      <c r="I254" s="7" t="s">
        <v>492</v>
      </c>
      <c r="J254" s="3">
        <v>154.49600000000001</v>
      </c>
      <c r="K254" s="7" t="s">
        <v>528</v>
      </c>
      <c r="L254" s="3">
        <v>3729.3150000000001</v>
      </c>
      <c r="M254" s="7" t="s">
        <v>497</v>
      </c>
      <c r="N254" s="3">
        <v>16147.091</v>
      </c>
      <c r="O254" s="7" t="s">
        <v>497</v>
      </c>
    </row>
    <row r="255" spans="1:15" ht="11.25" customHeight="1" x14ac:dyDescent="0.25">
      <c r="A255" s="1" t="s">
        <v>86</v>
      </c>
      <c r="B255" s="2">
        <v>466122</v>
      </c>
      <c r="C255" s="14" t="s">
        <v>4</v>
      </c>
      <c r="D255" s="2">
        <v>74</v>
      </c>
      <c r="E255" s="7" t="s">
        <v>444</v>
      </c>
      <c r="F255" s="2">
        <v>95</v>
      </c>
      <c r="G255" s="7" t="s">
        <v>954</v>
      </c>
      <c r="H255" s="3">
        <v>1463.8979999999999</v>
      </c>
      <c r="I255" s="7" t="s">
        <v>480</v>
      </c>
      <c r="J255" s="3">
        <v>119.577</v>
      </c>
      <c r="K255" s="7" t="s">
        <v>444</v>
      </c>
      <c r="L255" s="3">
        <v>237.80500000000001</v>
      </c>
      <c r="M255" s="7" t="s">
        <v>417</v>
      </c>
      <c r="N255" s="3">
        <v>1498.4480000000001</v>
      </c>
      <c r="O255" s="7" t="s">
        <v>452</v>
      </c>
    </row>
    <row r="256" spans="1:15" ht="11.25" customHeight="1" x14ac:dyDescent="0.25">
      <c r="A256" s="1" t="s">
        <v>86</v>
      </c>
      <c r="B256" s="2">
        <v>466122</v>
      </c>
      <c r="C256" s="14" t="s">
        <v>9</v>
      </c>
      <c r="D256" s="2">
        <v>63</v>
      </c>
      <c r="E256" s="7" t="s">
        <v>955</v>
      </c>
      <c r="F256" s="2">
        <v>96</v>
      </c>
      <c r="G256" s="7" t="s">
        <v>489</v>
      </c>
      <c r="H256" s="3">
        <v>3168.6640000000002</v>
      </c>
      <c r="I256" s="7" t="s">
        <v>489</v>
      </c>
      <c r="J256" s="3">
        <v>176.39</v>
      </c>
      <c r="K256" s="7" t="s">
        <v>532</v>
      </c>
      <c r="L256" s="3">
        <v>3152.99</v>
      </c>
      <c r="M256" s="7" t="s">
        <v>522</v>
      </c>
      <c r="N256" s="3">
        <v>19931.996999999999</v>
      </c>
      <c r="O256" s="7" t="s">
        <v>452</v>
      </c>
    </row>
    <row r="257" spans="1:15" ht="11.25" customHeight="1" x14ac:dyDescent="0.25">
      <c r="A257" s="1" t="s">
        <v>86</v>
      </c>
      <c r="B257" s="2">
        <v>466122</v>
      </c>
      <c r="C257" s="14" t="s">
        <v>13</v>
      </c>
      <c r="D257" s="2">
        <v>22</v>
      </c>
      <c r="E257" s="7" t="s">
        <v>434</v>
      </c>
      <c r="F257" s="2">
        <v>26</v>
      </c>
      <c r="G257" s="7" t="s">
        <v>906</v>
      </c>
      <c r="H257" s="3">
        <v>634.976</v>
      </c>
      <c r="I257" s="7" t="s">
        <v>409</v>
      </c>
      <c r="J257" s="3">
        <v>12.202999999999999</v>
      </c>
      <c r="K257" s="7" t="s">
        <v>408</v>
      </c>
      <c r="L257" s="3">
        <v>45.59</v>
      </c>
      <c r="M257" s="7" t="s">
        <v>442</v>
      </c>
      <c r="N257" s="3">
        <v>2500.1889999999999</v>
      </c>
      <c r="O257" s="7" t="s">
        <v>434</v>
      </c>
    </row>
    <row r="258" spans="1:15" ht="11.25" customHeight="1" x14ac:dyDescent="0.25">
      <c r="A258" s="1" t="s">
        <v>87</v>
      </c>
      <c r="B258" s="2">
        <v>429882</v>
      </c>
      <c r="C258" s="14" t="s">
        <v>4</v>
      </c>
      <c r="D258" s="2">
        <v>53</v>
      </c>
      <c r="E258" s="7" t="s">
        <v>464</v>
      </c>
      <c r="F258" s="2">
        <v>91</v>
      </c>
      <c r="G258" s="7" t="s">
        <v>959</v>
      </c>
      <c r="H258" s="3">
        <v>1272.739</v>
      </c>
      <c r="I258" s="7" t="s">
        <v>482</v>
      </c>
      <c r="J258" s="3">
        <v>91.097999999999985</v>
      </c>
      <c r="K258" s="7" t="s">
        <v>464</v>
      </c>
      <c r="L258" s="3">
        <v>225.27199999999999</v>
      </c>
      <c r="M258" s="7" t="s">
        <v>513</v>
      </c>
      <c r="N258" s="3">
        <v>1290.623</v>
      </c>
      <c r="O258" s="7" t="s">
        <v>501</v>
      </c>
    </row>
    <row r="259" spans="1:15" ht="11.25" customHeight="1" x14ac:dyDescent="0.25">
      <c r="A259" s="1" t="s">
        <v>87</v>
      </c>
      <c r="B259" s="2">
        <v>429882</v>
      </c>
      <c r="C259" s="14" t="s">
        <v>9</v>
      </c>
      <c r="D259" s="2">
        <v>35</v>
      </c>
      <c r="E259" s="7" t="s">
        <v>662</v>
      </c>
      <c r="F259" s="2">
        <v>42</v>
      </c>
      <c r="G259" s="7" t="s">
        <v>558</v>
      </c>
      <c r="H259" s="3">
        <v>1562.1759999999999</v>
      </c>
      <c r="I259" s="7" t="s">
        <v>516</v>
      </c>
      <c r="J259" s="3">
        <v>131.18799999999999</v>
      </c>
      <c r="K259" s="7" t="s">
        <v>494</v>
      </c>
      <c r="L259" s="3">
        <v>3176.0349999999999</v>
      </c>
      <c r="M259" s="7" t="s">
        <v>500</v>
      </c>
      <c r="N259" s="3">
        <v>8321.2119999999995</v>
      </c>
      <c r="O259" s="7" t="s">
        <v>590</v>
      </c>
    </row>
    <row r="260" spans="1:15" ht="11.25" customHeight="1" x14ac:dyDescent="0.25">
      <c r="A260" s="1" t="s">
        <v>88</v>
      </c>
      <c r="B260" s="2">
        <v>423410</v>
      </c>
      <c r="C260" s="14" t="s">
        <v>4</v>
      </c>
      <c r="D260" s="2">
        <v>17</v>
      </c>
      <c r="E260" s="7" t="s">
        <v>853</v>
      </c>
      <c r="F260" s="2">
        <v>21</v>
      </c>
      <c r="G260" s="7" t="s">
        <v>738</v>
      </c>
      <c r="H260" s="3">
        <v>645.70100000000002</v>
      </c>
      <c r="I260" s="7" t="s">
        <v>516</v>
      </c>
      <c r="J260" s="3">
        <v>44.835999999999999</v>
      </c>
      <c r="K260" s="7" t="s">
        <v>590</v>
      </c>
      <c r="L260" s="3">
        <v>73.546999999999997</v>
      </c>
      <c r="M260" s="7" t="s">
        <v>601</v>
      </c>
      <c r="N260" s="3">
        <v>765.96900000000005</v>
      </c>
      <c r="O260" s="7" t="s">
        <v>483</v>
      </c>
    </row>
    <row r="261" spans="1:15" ht="11.25" customHeight="1" x14ac:dyDescent="0.25">
      <c r="A261" s="1" t="s">
        <v>88</v>
      </c>
      <c r="B261" s="2">
        <v>423410</v>
      </c>
      <c r="C261" s="14" t="s">
        <v>9</v>
      </c>
      <c r="D261" s="2">
        <v>66</v>
      </c>
      <c r="E261" s="7" t="s">
        <v>529</v>
      </c>
      <c r="F261" s="2">
        <v>81</v>
      </c>
      <c r="G261" s="7" t="s">
        <v>529</v>
      </c>
      <c r="H261" s="3">
        <v>3093.375</v>
      </c>
      <c r="I261" s="7" t="s">
        <v>512</v>
      </c>
      <c r="J261" s="3">
        <v>231.655</v>
      </c>
      <c r="K261" s="7" t="s">
        <v>417</v>
      </c>
      <c r="L261" s="3">
        <v>3990.364</v>
      </c>
      <c r="M261" s="7" t="s">
        <v>476</v>
      </c>
      <c r="N261" s="3">
        <v>15083.114</v>
      </c>
      <c r="O261" s="7" t="s">
        <v>492</v>
      </c>
    </row>
    <row r="262" spans="1:15" ht="11.25" customHeight="1" x14ac:dyDescent="0.25">
      <c r="A262" s="1" t="s">
        <v>89</v>
      </c>
      <c r="B262" s="2">
        <v>422301</v>
      </c>
      <c r="C262" s="14" t="s">
        <v>4</v>
      </c>
      <c r="D262" s="2">
        <v>128</v>
      </c>
      <c r="E262" s="7" t="s">
        <v>409</v>
      </c>
      <c r="F262" s="2">
        <v>143</v>
      </c>
      <c r="G262" s="7" t="s">
        <v>823</v>
      </c>
      <c r="H262" s="3">
        <v>2103.12</v>
      </c>
      <c r="I262" s="7" t="s">
        <v>473</v>
      </c>
      <c r="J262" s="3">
        <v>113.2</v>
      </c>
      <c r="K262" s="7" t="s">
        <v>481</v>
      </c>
      <c r="L262" s="3">
        <v>334.10500000000002</v>
      </c>
      <c r="M262" s="7" t="s">
        <v>430</v>
      </c>
      <c r="N262" s="3">
        <v>1809.154</v>
      </c>
      <c r="O262" s="7" t="s">
        <v>490</v>
      </c>
    </row>
    <row r="263" spans="1:15" ht="11.25" customHeight="1" x14ac:dyDescent="0.25">
      <c r="A263" s="1" t="s">
        <v>89</v>
      </c>
      <c r="B263" s="2">
        <v>422301</v>
      </c>
      <c r="C263" s="14" t="s">
        <v>9</v>
      </c>
      <c r="D263" s="2">
        <v>38</v>
      </c>
      <c r="E263" s="7" t="s">
        <v>839</v>
      </c>
      <c r="F263" s="2">
        <v>53</v>
      </c>
      <c r="G263" s="7" t="s">
        <v>885</v>
      </c>
      <c r="H263" s="3">
        <v>1593.9590000000001</v>
      </c>
      <c r="I263" s="7" t="s">
        <v>517</v>
      </c>
      <c r="J263" s="3">
        <v>103.786</v>
      </c>
      <c r="K263" s="7" t="s">
        <v>483</v>
      </c>
      <c r="L263" s="3">
        <v>2170.346</v>
      </c>
      <c r="M263" s="7" t="s">
        <v>547</v>
      </c>
      <c r="N263" s="3">
        <v>9981.7810000000009</v>
      </c>
      <c r="O263" s="7" t="s">
        <v>517</v>
      </c>
    </row>
    <row r="264" spans="1:15" ht="11.25" customHeight="1" x14ac:dyDescent="0.25">
      <c r="A264" s="1" t="s">
        <v>90</v>
      </c>
      <c r="B264" s="2">
        <v>420537</v>
      </c>
      <c r="C264" s="14" t="s">
        <v>4</v>
      </c>
      <c r="D264" s="2">
        <v>21</v>
      </c>
      <c r="E264" s="7" t="s">
        <v>919</v>
      </c>
      <c r="F264" s="2">
        <v>25</v>
      </c>
      <c r="G264" s="7" t="s">
        <v>701</v>
      </c>
      <c r="H264" s="3">
        <v>586.36300000000006</v>
      </c>
      <c r="I264" s="7" t="s">
        <v>644</v>
      </c>
      <c r="J264" s="3">
        <v>34.238999999999997</v>
      </c>
      <c r="K264" s="7" t="s">
        <v>557</v>
      </c>
      <c r="L264" s="3">
        <v>78.203999999999994</v>
      </c>
      <c r="M264" s="7" t="s">
        <v>568</v>
      </c>
      <c r="N264" s="3">
        <v>834.85</v>
      </c>
      <c r="O264" s="7" t="s">
        <v>612</v>
      </c>
    </row>
    <row r="265" spans="1:15" ht="11.25" customHeight="1" x14ac:dyDescent="0.25">
      <c r="A265" s="1" t="s">
        <v>90</v>
      </c>
      <c r="B265" s="2">
        <v>420537</v>
      </c>
      <c r="C265" s="14" t="s">
        <v>9</v>
      </c>
      <c r="D265" s="2">
        <v>38</v>
      </c>
      <c r="E265" s="7" t="s">
        <v>839</v>
      </c>
      <c r="F265" s="2">
        <v>41</v>
      </c>
      <c r="G265" s="7" t="s">
        <v>554</v>
      </c>
      <c r="H265" s="3">
        <v>1540.7570000000001</v>
      </c>
      <c r="I265" s="7" t="s">
        <v>548</v>
      </c>
      <c r="J265" s="3">
        <v>107.712</v>
      </c>
      <c r="K265" s="7" t="s">
        <v>514</v>
      </c>
      <c r="L265" s="3">
        <v>2019.912</v>
      </c>
      <c r="M265" s="7" t="s">
        <v>560</v>
      </c>
      <c r="N265" s="3">
        <v>10587.257</v>
      </c>
      <c r="O265" s="7" t="s">
        <v>605</v>
      </c>
    </row>
    <row r="266" spans="1:15" ht="11.25" customHeight="1" x14ac:dyDescent="0.25">
      <c r="A266" s="1" t="s">
        <v>91</v>
      </c>
      <c r="B266" s="2">
        <v>419830</v>
      </c>
      <c r="C266" s="14" t="s">
        <v>4</v>
      </c>
      <c r="D266" s="2">
        <v>63</v>
      </c>
      <c r="E266" s="7" t="s">
        <v>449</v>
      </c>
      <c r="F266" s="2">
        <v>96</v>
      </c>
      <c r="G266" s="7" t="s">
        <v>456</v>
      </c>
      <c r="H266" s="3">
        <v>1646.866</v>
      </c>
      <c r="I266" s="7" t="s">
        <v>465</v>
      </c>
      <c r="J266" s="3">
        <v>97.27000000000001</v>
      </c>
      <c r="K266" s="7" t="s">
        <v>512</v>
      </c>
      <c r="L266" s="3">
        <v>228.071</v>
      </c>
      <c r="M266" s="7" t="s">
        <v>512</v>
      </c>
      <c r="N266" s="3">
        <v>2416.6089999999999</v>
      </c>
      <c r="O266" s="7" t="s">
        <v>454</v>
      </c>
    </row>
    <row r="267" spans="1:15" ht="11.25" customHeight="1" x14ac:dyDescent="0.25">
      <c r="A267" s="1" t="s">
        <v>91</v>
      </c>
      <c r="B267" s="2">
        <v>419830</v>
      </c>
      <c r="C267" s="14" t="s">
        <v>9</v>
      </c>
      <c r="D267" s="2">
        <v>76</v>
      </c>
      <c r="E267" s="7" t="s">
        <v>883</v>
      </c>
      <c r="F267" s="2">
        <v>109</v>
      </c>
      <c r="G267" s="7" t="s">
        <v>979</v>
      </c>
      <c r="H267" s="3">
        <v>2598.2959999999998</v>
      </c>
      <c r="I267" s="7" t="s">
        <v>493</v>
      </c>
      <c r="J267" s="3">
        <v>217.08500000000001</v>
      </c>
      <c r="K267" s="7" t="s">
        <v>512</v>
      </c>
      <c r="L267" s="3">
        <v>3454.9949999999999</v>
      </c>
      <c r="M267" s="7" t="s">
        <v>492</v>
      </c>
      <c r="N267" s="3">
        <v>13750.88</v>
      </c>
      <c r="O267" s="7" t="s">
        <v>484</v>
      </c>
    </row>
    <row r="268" spans="1:15" ht="11.25" customHeight="1" x14ac:dyDescent="0.25">
      <c r="A268" s="1" t="s">
        <v>92</v>
      </c>
      <c r="B268" s="2">
        <v>417437</v>
      </c>
      <c r="C268" s="14" t="s">
        <v>4</v>
      </c>
      <c r="D268" s="2">
        <v>48</v>
      </c>
      <c r="E268" s="7" t="s">
        <v>957</v>
      </c>
      <c r="F268" s="2">
        <v>69</v>
      </c>
      <c r="G268" s="7" t="s">
        <v>961</v>
      </c>
      <c r="H268" s="3">
        <v>1504.8870000000002</v>
      </c>
      <c r="I268" s="7" t="s">
        <v>474</v>
      </c>
      <c r="J268" s="3">
        <v>78.41</v>
      </c>
      <c r="K268" s="7" t="s">
        <v>488</v>
      </c>
      <c r="L268" s="3">
        <v>179.54500000000002</v>
      </c>
      <c r="M268" s="7" t="s">
        <v>497</v>
      </c>
      <c r="N268" s="3">
        <v>1483.2199999999998</v>
      </c>
      <c r="O268" s="7" t="s">
        <v>493</v>
      </c>
    </row>
    <row r="269" spans="1:15" ht="11.25" customHeight="1" x14ac:dyDescent="0.25">
      <c r="A269" s="1" t="s">
        <v>92</v>
      </c>
      <c r="B269" s="2">
        <v>417437</v>
      </c>
      <c r="C269" s="14" t="s">
        <v>9</v>
      </c>
      <c r="D269" s="2">
        <v>39</v>
      </c>
      <c r="E269" s="7" t="s">
        <v>514</v>
      </c>
      <c r="F269" s="2">
        <v>63</v>
      </c>
      <c r="G269" s="7" t="s">
        <v>530</v>
      </c>
      <c r="H269" s="3">
        <v>1012.158</v>
      </c>
      <c r="I269" s="7" t="s">
        <v>601</v>
      </c>
      <c r="J269" s="3">
        <v>84.134</v>
      </c>
      <c r="K269" s="7" t="s">
        <v>566</v>
      </c>
      <c r="L269" s="3">
        <v>1787.501</v>
      </c>
      <c r="M269" s="7" t="s">
        <v>558</v>
      </c>
      <c r="N269" s="3">
        <v>5675.116</v>
      </c>
      <c r="O269" s="7" t="s">
        <v>640</v>
      </c>
    </row>
    <row r="270" spans="1:15" ht="11.25" customHeight="1" x14ac:dyDescent="0.25">
      <c r="A270" s="1" t="s">
        <v>93</v>
      </c>
      <c r="B270" s="2">
        <v>402267</v>
      </c>
      <c r="C270" s="14" t="s">
        <v>4</v>
      </c>
      <c r="D270" s="2">
        <v>42</v>
      </c>
      <c r="E270" s="7" t="s">
        <v>913</v>
      </c>
      <c r="F270" s="2">
        <v>50</v>
      </c>
      <c r="G270" s="7" t="s">
        <v>832</v>
      </c>
      <c r="H270" s="3">
        <v>902.02600000000007</v>
      </c>
      <c r="I270" s="7" t="s">
        <v>522</v>
      </c>
      <c r="J270" s="3">
        <v>73.489000000000004</v>
      </c>
      <c r="K270" s="7" t="s">
        <v>496</v>
      </c>
      <c r="L270" s="3">
        <v>175.30799999999999</v>
      </c>
      <c r="M270" s="7" t="s">
        <v>499</v>
      </c>
      <c r="N270" s="3">
        <v>888.779</v>
      </c>
      <c r="O270" s="7" t="s">
        <v>491</v>
      </c>
    </row>
    <row r="271" spans="1:15" ht="11.25" customHeight="1" x14ac:dyDescent="0.25">
      <c r="A271" s="1" t="s">
        <v>93</v>
      </c>
      <c r="B271" s="2">
        <v>402267</v>
      </c>
      <c r="C271" s="14" t="s">
        <v>9</v>
      </c>
      <c r="D271" s="2">
        <v>161</v>
      </c>
      <c r="E271" s="7" t="s">
        <v>446</v>
      </c>
      <c r="F271" s="2">
        <v>197</v>
      </c>
      <c r="G271" s="7" t="s">
        <v>908</v>
      </c>
      <c r="H271" s="3">
        <v>5019.6910000000007</v>
      </c>
      <c r="I271" s="7" t="s">
        <v>419</v>
      </c>
      <c r="J271" s="3">
        <v>400.161</v>
      </c>
      <c r="K271" s="7" t="s">
        <v>441</v>
      </c>
      <c r="L271" s="3">
        <v>13206.511</v>
      </c>
      <c r="M271" s="7" t="s">
        <v>433</v>
      </c>
      <c r="N271" s="3">
        <v>43945.030999999995</v>
      </c>
      <c r="O271" s="7" t="s">
        <v>447</v>
      </c>
    </row>
    <row r="272" spans="1:15" ht="11.25" customHeight="1" x14ac:dyDescent="0.25">
      <c r="A272" s="1" t="s">
        <v>94</v>
      </c>
      <c r="B272" s="2">
        <v>396125</v>
      </c>
      <c r="C272" s="14" t="s">
        <v>4</v>
      </c>
      <c r="D272" s="2">
        <v>16</v>
      </c>
      <c r="E272" s="7" t="s">
        <v>545</v>
      </c>
      <c r="F272" s="2">
        <v>19</v>
      </c>
      <c r="G272" s="7" t="s">
        <v>964</v>
      </c>
      <c r="H272" s="3">
        <v>452.71600000000001</v>
      </c>
      <c r="I272" s="7" t="s">
        <v>534</v>
      </c>
      <c r="J272" s="3">
        <v>31.48</v>
      </c>
      <c r="K272" s="7" t="s">
        <v>572</v>
      </c>
      <c r="L272" s="3">
        <v>63.82</v>
      </c>
      <c r="M272" s="7" t="s">
        <v>647</v>
      </c>
      <c r="N272" s="3">
        <v>482.99799999999999</v>
      </c>
      <c r="O272" s="7" t="s">
        <v>591</v>
      </c>
    </row>
    <row r="273" spans="1:15" ht="11.25" customHeight="1" x14ac:dyDescent="0.25">
      <c r="A273" s="1" t="s">
        <v>94</v>
      </c>
      <c r="B273" s="2">
        <v>396125</v>
      </c>
      <c r="C273" s="14" t="s">
        <v>9</v>
      </c>
      <c r="D273" s="2">
        <v>69</v>
      </c>
      <c r="E273" s="7" t="s">
        <v>505</v>
      </c>
      <c r="F273" s="2">
        <v>81</v>
      </c>
      <c r="G273" s="7" t="s">
        <v>529</v>
      </c>
      <c r="H273" s="3">
        <v>3574.6080000000002</v>
      </c>
      <c r="I273" s="7" t="s">
        <v>418</v>
      </c>
      <c r="J273" s="3">
        <v>286.51600000000002</v>
      </c>
      <c r="K273" s="7" t="s">
        <v>459</v>
      </c>
      <c r="L273" s="3">
        <v>7514.5029999999997</v>
      </c>
      <c r="M273" s="7" t="s">
        <v>418</v>
      </c>
      <c r="N273" s="3">
        <v>26759.257000000001</v>
      </c>
      <c r="O273" s="7" t="s">
        <v>458</v>
      </c>
    </row>
    <row r="274" spans="1:15" ht="11.25" customHeight="1" x14ac:dyDescent="0.25">
      <c r="A274" s="1" t="s">
        <v>95</v>
      </c>
      <c r="B274" s="2">
        <v>393289</v>
      </c>
      <c r="C274" s="14" t="s">
        <v>4</v>
      </c>
      <c r="D274" s="2">
        <v>97</v>
      </c>
      <c r="E274" s="7" t="s">
        <v>445</v>
      </c>
      <c r="F274" s="2">
        <v>111</v>
      </c>
      <c r="G274" s="7" t="s">
        <v>953</v>
      </c>
      <c r="H274" s="3">
        <v>1596.133</v>
      </c>
      <c r="I274" s="7" t="s">
        <v>417</v>
      </c>
      <c r="J274" s="3">
        <v>98.444000000000003</v>
      </c>
      <c r="K274" s="7" t="s">
        <v>490</v>
      </c>
      <c r="L274" s="3">
        <v>465.44300000000004</v>
      </c>
      <c r="M274" s="7" t="s">
        <v>409</v>
      </c>
      <c r="N274" s="3">
        <v>6823.6920000000009</v>
      </c>
      <c r="O274" s="7" t="s">
        <v>423</v>
      </c>
    </row>
    <row r="275" spans="1:15" ht="11.25" customHeight="1" x14ac:dyDescent="0.25">
      <c r="A275" s="1" t="s">
        <v>95</v>
      </c>
      <c r="B275" s="2">
        <v>393289</v>
      </c>
      <c r="C275" s="14" t="s">
        <v>9</v>
      </c>
      <c r="D275" s="2">
        <v>23</v>
      </c>
      <c r="E275" s="7" t="s">
        <v>536</v>
      </c>
      <c r="F275" s="2">
        <v>49</v>
      </c>
      <c r="G275" s="7" t="s">
        <v>847</v>
      </c>
      <c r="H275" s="3">
        <v>1494.229</v>
      </c>
      <c r="I275" s="7" t="s">
        <v>506</v>
      </c>
      <c r="J275" s="3">
        <v>78.572000000000003</v>
      </c>
      <c r="K275" s="7" t="s">
        <v>586</v>
      </c>
      <c r="L275" s="3">
        <v>1418.43</v>
      </c>
      <c r="M275" s="7" t="s">
        <v>568</v>
      </c>
      <c r="N275" s="3">
        <v>6921.9380000000001</v>
      </c>
      <c r="O275" s="7" t="s">
        <v>657</v>
      </c>
    </row>
    <row r="276" spans="1:15" ht="11.25" customHeight="1" x14ac:dyDescent="0.25">
      <c r="A276" s="1" t="s">
        <v>95</v>
      </c>
      <c r="B276" s="2">
        <v>393289</v>
      </c>
      <c r="C276" s="14" t="s">
        <v>13</v>
      </c>
      <c r="D276" s="2">
        <v>36</v>
      </c>
      <c r="E276" s="7" t="s">
        <v>974</v>
      </c>
      <c r="F276" s="2">
        <v>45</v>
      </c>
      <c r="G276" s="7" t="s">
        <v>425</v>
      </c>
      <c r="H276" s="3">
        <v>976.78200000000004</v>
      </c>
      <c r="I276" s="7" t="s">
        <v>407</v>
      </c>
      <c r="J276" s="3">
        <v>21.417000000000002</v>
      </c>
      <c r="K276" s="7" t="s">
        <v>414</v>
      </c>
      <c r="L276" s="3">
        <v>132.6</v>
      </c>
      <c r="M276" s="7" t="s">
        <v>432</v>
      </c>
      <c r="N276" s="3">
        <v>6670.8419999999996</v>
      </c>
      <c r="O276" s="7" t="s">
        <v>428</v>
      </c>
    </row>
    <row r="277" spans="1:15" ht="11.25" customHeight="1" x14ac:dyDescent="0.25">
      <c r="A277" s="1" t="s">
        <v>96</v>
      </c>
      <c r="B277" s="2">
        <v>385237</v>
      </c>
      <c r="C277" s="14" t="s">
        <v>4</v>
      </c>
      <c r="D277" s="2">
        <v>17</v>
      </c>
      <c r="E277" s="7" t="s">
        <v>853</v>
      </c>
      <c r="F277" s="2">
        <v>32</v>
      </c>
      <c r="G277" s="7" t="s">
        <v>849</v>
      </c>
      <c r="H277" s="3">
        <v>147.72</v>
      </c>
      <c r="I277" s="7" t="s">
        <v>597</v>
      </c>
      <c r="J277" s="3">
        <v>11.158999999999999</v>
      </c>
      <c r="K277" s="7" t="s">
        <v>604</v>
      </c>
      <c r="L277" s="3">
        <v>29.075000000000003</v>
      </c>
      <c r="M277" s="7" t="s">
        <v>790</v>
      </c>
      <c r="N277" s="3">
        <v>158.94200000000001</v>
      </c>
      <c r="O277" s="7" t="s">
        <v>784</v>
      </c>
    </row>
    <row r="278" spans="1:15" ht="11.25" customHeight="1" x14ac:dyDescent="0.25">
      <c r="A278" s="1" t="s">
        <v>96</v>
      </c>
      <c r="B278" s="2">
        <v>385237</v>
      </c>
      <c r="C278" s="14" t="s">
        <v>9</v>
      </c>
      <c r="D278" s="2">
        <v>58</v>
      </c>
      <c r="E278" s="7" t="s">
        <v>497</v>
      </c>
      <c r="F278" s="2">
        <v>73</v>
      </c>
      <c r="G278" s="7" t="s">
        <v>614</v>
      </c>
      <c r="H278" s="3">
        <v>2099.7149999999997</v>
      </c>
      <c r="I278" s="7" t="s">
        <v>569</v>
      </c>
      <c r="J278" s="3">
        <v>158.23399999999998</v>
      </c>
      <c r="K278" s="7" t="s">
        <v>499</v>
      </c>
      <c r="L278" s="3">
        <v>3600.5949999999998</v>
      </c>
      <c r="M278" s="7" t="s">
        <v>501</v>
      </c>
      <c r="N278" s="3">
        <v>15979.924000000001</v>
      </c>
      <c r="O278" s="7" t="s">
        <v>496</v>
      </c>
    </row>
    <row r="279" spans="1:15" ht="11.25" customHeight="1" x14ac:dyDescent="0.25">
      <c r="A279" s="1" t="s">
        <v>97</v>
      </c>
      <c r="B279" s="2">
        <v>370505</v>
      </c>
      <c r="C279" s="14" t="s">
        <v>4</v>
      </c>
      <c r="D279" s="2">
        <v>29</v>
      </c>
      <c r="E279" s="7" t="s">
        <v>516</v>
      </c>
      <c r="F279" s="2">
        <v>41</v>
      </c>
      <c r="G279" s="7" t="s">
        <v>960</v>
      </c>
      <c r="H279" s="3">
        <v>1016.5309999999999</v>
      </c>
      <c r="I279" s="7" t="s">
        <v>504</v>
      </c>
      <c r="J279" s="3">
        <v>67.997</v>
      </c>
      <c r="K279" s="7" t="s">
        <v>528</v>
      </c>
      <c r="L279" s="3">
        <v>215.136</v>
      </c>
      <c r="M279" s="7" t="s">
        <v>464</v>
      </c>
      <c r="N279" s="3">
        <v>2019.4569999999999</v>
      </c>
      <c r="O279" s="7" t="s">
        <v>467</v>
      </c>
    </row>
    <row r="280" spans="1:15" ht="11.25" customHeight="1" x14ac:dyDescent="0.25">
      <c r="A280" s="1" t="s">
        <v>97</v>
      </c>
      <c r="B280" s="2">
        <v>370505</v>
      </c>
      <c r="C280" s="14" t="s">
        <v>9</v>
      </c>
      <c r="D280" s="2">
        <v>96</v>
      </c>
      <c r="E280" s="7" t="s">
        <v>882</v>
      </c>
      <c r="F280" s="2">
        <v>113</v>
      </c>
      <c r="G280" s="7" t="s">
        <v>481</v>
      </c>
      <c r="H280" s="3">
        <v>2443.4079999999999</v>
      </c>
      <c r="I280" s="7" t="s">
        <v>488</v>
      </c>
      <c r="J280" s="3">
        <v>184.626</v>
      </c>
      <c r="K280" s="7" t="s">
        <v>498</v>
      </c>
      <c r="L280" s="3">
        <v>4513.6480000000001</v>
      </c>
      <c r="M280" s="7" t="s">
        <v>477</v>
      </c>
      <c r="N280" s="3">
        <v>20435.609</v>
      </c>
      <c r="O280" s="7" t="s">
        <v>487</v>
      </c>
    </row>
    <row r="281" spans="1:15" ht="11.25" customHeight="1" x14ac:dyDescent="0.25">
      <c r="A281" s="1" t="s">
        <v>97</v>
      </c>
      <c r="B281" s="2">
        <v>370505</v>
      </c>
      <c r="C281" s="14" t="s">
        <v>13</v>
      </c>
      <c r="D281" s="2">
        <v>97</v>
      </c>
      <c r="E281" s="7" t="s">
        <v>413</v>
      </c>
      <c r="F281" s="2">
        <v>101</v>
      </c>
      <c r="G281" s="7" t="s">
        <v>820</v>
      </c>
      <c r="H281" s="3">
        <v>2119.1190000000001</v>
      </c>
      <c r="I281" s="7" t="s">
        <v>398</v>
      </c>
      <c r="J281" s="3">
        <v>48.442</v>
      </c>
      <c r="K281" s="7" t="s">
        <v>411</v>
      </c>
      <c r="L281" s="3">
        <v>312.69600000000003</v>
      </c>
      <c r="M281" s="7" t="s">
        <v>416</v>
      </c>
      <c r="N281" s="3">
        <v>13465.629000000001</v>
      </c>
      <c r="O281" s="7" t="s">
        <v>411</v>
      </c>
    </row>
    <row r="282" spans="1:15" ht="11.25" customHeight="1" x14ac:dyDescent="0.25">
      <c r="A282" s="1" t="s">
        <v>98</v>
      </c>
      <c r="B282" s="2">
        <v>365096</v>
      </c>
      <c r="C282" s="14" t="s">
        <v>4</v>
      </c>
      <c r="D282" s="2">
        <v>111</v>
      </c>
      <c r="E282" s="7" t="s">
        <v>433</v>
      </c>
      <c r="F282" s="2">
        <v>167</v>
      </c>
      <c r="G282" s="7" t="s">
        <v>425</v>
      </c>
      <c r="H282" s="3">
        <v>5406.1810000000005</v>
      </c>
      <c r="I282" s="7" t="s">
        <v>410</v>
      </c>
      <c r="J282" s="3">
        <v>280.404</v>
      </c>
      <c r="K282" s="7" t="s">
        <v>424</v>
      </c>
      <c r="L282" s="3">
        <v>669.42899999999997</v>
      </c>
      <c r="M282" s="7" t="s">
        <v>423</v>
      </c>
      <c r="N282" s="3">
        <v>7433.3620000000001</v>
      </c>
      <c r="O282" s="7" t="s">
        <v>410</v>
      </c>
    </row>
    <row r="283" spans="1:15" ht="11.25" customHeight="1" x14ac:dyDescent="0.25">
      <c r="A283" s="1" t="s">
        <v>98</v>
      </c>
      <c r="B283" s="2">
        <v>365096</v>
      </c>
      <c r="C283" s="14" t="s">
        <v>9</v>
      </c>
      <c r="D283" s="2">
        <v>98</v>
      </c>
      <c r="E283" s="7" t="s">
        <v>429</v>
      </c>
      <c r="F283" s="2">
        <v>125</v>
      </c>
      <c r="G283" s="7" t="s">
        <v>882</v>
      </c>
      <c r="H283" s="3">
        <v>3209.3780000000002</v>
      </c>
      <c r="I283" s="7" t="s">
        <v>417</v>
      </c>
      <c r="J283" s="3">
        <v>172.202</v>
      </c>
      <c r="K283" s="7" t="s">
        <v>476</v>
      </c>
      <c r="L283" s="3">
        <v>5154.0730000000003</v>
      </c>
      <c r="M283" s="7" t="s">
        <v>512</v>
      </c>
      <c r="N283" s="3">
        <v>20946.992999999999</v>
      </c>
      <c r="O283" s="7" t="s">
        <v>477</v>
      </c>
    </row>
    <row r="284" spans="1:15" ht="11.25" customHeight="1" x14ac:dyDescent="0.25">
      <c r="A284" s="1" t="s">
        <v>99</v>
      </c>
      <c r="B284" s="2">
        <v>362782</v>
      </c>
      <c r="C284" s="14" t="s">
        <v>4</v>
      </c>
      <c r="D284" s="2">
        <v>56</v>
      </c>
      <c r="E284" s="7" t="s">
        <v>883</v>
      </c>
      <c r="F284" s="2">
        <v>69</v>
      </c>
      <c r="G284" s="7" t="s">
        <v>961</v>
      </c>
      <c r="H284" s="3">
        <v>1416.682</v>
      </c>
      <c r="I284" s="7" t="s">
        <v>505</v>
      </c>
      <c r="J284" s="3">
        <v>95.584000000000003</v>
      </c>
      <c r="K284" s="7" t="s">
        <v>480</v>
      </c>
      <c r="L284" s="3">
        <v>200.536</v>
      </c>
      <c r="M284" s="7" t="s">
        <v>515</v>
      </c>
      <c r="N284" s="3">
        <v>2099.2820000000002</v>
      </c>
      <c r="O284" s="7" t="s">
        <v>465</v>
      </c>
    </row>
    <row r="285" spans="1:15" ht="11.25" customHeight="1" x14ac:dyDescent="0.25">
      <c r="A285" s="1" t="s">
        <v>99</v>
      </c>
      <c r="B285" s="2">
        <v>362782</v>
      </c>
      <c r="C285" s="14" t="s">
        <v>9</v>
      </c>
      <c r="D285" s="2">
        <v>64</v>
      </c>
      <c r="E285" s="7" t="s">
        <v>469</v>
      </c>
      <c r="F285" s="2">
        <v>80</v>
      </c>
      <c r="G285" s="7" t="s">
        <v>978</v>
      </c>
      <c r="H285" s="3">
        <v>1779.577</v>
      </c>
      <c r="I285" s="7" t="s">
        <v>511</v>
      </c>
      <c r="J285" s="3">
        <v>133.84299999999999</v>
      </c>
      <c r="K285" s="7" t="s">
        <v>509</v>
      </c>
      <c r="L285" s="3">
        <v>2664.15</v>
      </c>
      <c r="M285" s="7" t="s">
        <v>551</v>
      </c>
      <c r="N285" s="3">
        <v>8930.8559999999998</v>
      </c>
      <c r="O285" s="7" t="s">
        <v>506</v>
      </c>
    </row>
    <row r="286" spans="1:15" ht="11.25" customHeight="1" x14ac:dyDescent="0.25">
      <c r="A286" s="1" t="s">
        <v>100</v>
      </c>
      <c r="B286" s="2">
        <v>360331</v>
      </c>
      <c r="C286" s="14" t="s">
        <v>4</v>
      </c>
      <c r="D286" s="2">
        <v>18</v>
      </c>
      <c r="E286" s="7" t="s">
        <v>889</v>
      </c>
      <c r="F286" s="2">
        <v>22</v>
      </c>
      <c r="G286" s="7" t="s">
        <v>924</v>
      </c>
      <c r="H286" s="3">
        <v>580.91600000000005</v>
      </c>
      <c r="I286" s="7" t="s">
        <v>642</v>
      </c>
      <c r="J286" s="3">
        <v>33.444000000000003</v>
      </c>
      <c r="K286" s="7" t="s">
        <v>591</v>
      </c>
      <c r="L286" s="3">
        <v>69.126000000000005</v>
      </c>
      <c r="M286" s="7" t="s">
        <v>608</v>
      </c>
      <c r="N286" s="3">
        <v>568.029</v>
      </c>
      <c r="O286" s="7" t="s">
        <v>630</v>
      </c>
    </row>
    <row r="287" spans="1:15" ht="11.25" customHeight="1" x14ac:dyDescent="0.25">
      <c r="A287" s="1" t="s">
        <v>100</v>
      </c>
      <c r="B287" s="2">
        <v>360331</v>
      </c>
      <c r="C287" s="14" t="s">
        <v>8</v>
      </c>
      <c r="D287" s="2">
        <v>3</v>
      </c>
      <c r="E287" s="7" t="s">
        <v>972</v>
      </c>
      <c r="F287" s="2">
        <v>5</v>
      </c>
      <c r="G287" s="7" t="s">
        <v>972</v>
      </c>
      <c r="H287" s="3">
        <v>53.902999999999999</v>
      </c>
      <c r="I287" s="7" t="s">
        <v>399</v>
      </c>
      <c r="J287" s="3">
        <v>12.087</v>
      </c>
      <c r="K287" s="7" t="s">
        <v>399</v>
      </c>
      <c r="L287" s="3">
        <v>119.758</v>
      </c>
      <c r="M287" s="7" t="s">
        <v>399</v>
      </c>
      <c r="N287" s="3">
        <v>183.751</v>
      </c>
      <c r="O287" s="7" t="s">
        <v>399</v>
      </c>
    </row>
    <row r="288" spans="1:15" ht="11.25" customHeight="1" x14ac:dyDescent="0.25">
      <c r="A288" s="1" t="s">
        <v>100</v>
      </c>
      <c r="B288" s="2">
        <v>360331</v>
      </c>
      <c r="C288" s="14" t="s">
        <v>9</v>
      </c>
      <c r="D288" s="2">
        <v>47</v>
      </c>
      <c r="E288" s="7" t="s">
        <v>980</v>
      </c>
      <c r="F288" s="2">
        <v>57</v>
      </c>
      <c r="G288" s="7" t="s">
        <v>828</v>
      </c>
      <c r="H288" s="3">
        <v>2317.0390000000002</v>
      </c>
      <c r="I288" s="7" t="s">
        <v>499</v>
      </c>
      <c r="J288" s="3">
        <v>161.61600000000001</v>
      </c>
      <c r="K288" s="7" t="s">
        <v>497</v>
      </c>
      <c r="L288" s="3">
        <v>2343.232</v>
      </c>
      <c r="M288" s="7" t="s">
        <v>506</v>
      </c>
      <c r="N288" s="3">
        <v>12752.928</v>
      </c>
      <c r="O288" s="7" t="s">
        <v>544</v>
      </c>
    </row>
    <row r="289" spans="1:15" ht="11.25" customHeight="1" x14ac:dyDescent="0.25">
      <c r="A289" s="1" t="s">
        <v>101</v>
      </c>
      <c r="B289" s="2">
        <v>351982</v>
      </c>
      <c r="C289" s="14" t="s">
        <v>4</v>
      </c>
      <c r="D289" s="2">
        <v>27</v>
      </c>
      <c r="E289" s="7" t="s">
        <v>620</v>
      </c>
      <c r="F289" s="2">
        <v>31</v>
      </c>
      <c r="G289" s="7" t="s">
        <v>533</v>
      </c>
      <c r="H289" s="3">
        <v>427.363</v>
      </c>
      <c r="I289" s="7" t="s">
        <v>645</v>
      </c>
      <c r="J289" s="3">
        <v>28.93</v>
      </c>
      <c r="K289" s="7" t="s">
        <v>699</v>
      </c>
      <c r="L289" s="3">
        <v>121.84099999999999</v>
      </c>
      <c r="M289" s="7" t="s">
        <v>548</v>
      </c>
      <c r="N289" s="3">
        <v>739.56700000000012</v>
      </c>
      <c r="O289" s="7" t="s">
        <v>549</v>
      </c>
    </row>
    <row r="290" spans="1:15" ht="11.25" customHeight="1" x14ac:dyDescent="0.25">
      <c r="A290" s="1" t="s">
        <v>101</v>
      </c>
      <c r="B290" s="2">
        <v>351982</v>
      </c>
      <c r="C290" s="14" t="s">
        <v>9</v>
      </c>
      <c r="D290" s="2">
        <v>78</v>
      </c>
      <c r="E290" s="7" t="s">
        <v>489</v>
      </c>
      <c r="F290" s="2">
        <v>105</v>
      </c>
      <c r="G290" s="7" t="s">
        <v>918</v>
      </c>
      <c r="H290" s="3">
        <v>3346.6790000000001</v>
      </c>
      <c r="I290" s="7" t="s">
        <v>465</v>
      </c>
      <c r="J290" s="3">
        <v>159.06799999999998</v>
      </c>
      <c r="K290" s="7" t="s">
        <v>451</v>
      </c>
      <c r="L290" s="3">
        <v>1781.3530000000001</v>
      </c>
      <c r="M290" s="7" t="s">
        <v>526</v>
      </c>
      <c r="N290" s="3">
        <v>27536.196000000004</v>
      </c>
      <c r="O290" s="7" t="s">
        <v>449</v>
      </c>
    </row>
    <row r="291" spans="1:15" ht="11.25" customHeight="1" x14ac:dyDescent="0.25">
      <c r="A291" s="1" t="s">
        <v>102</v>
      </c>
      <c r="B291" s="2">
        <v>343509</v>
      </c>
      <c r="C291" s="14" t="s">
        <v>4</v>
      </c>
      <c r="D291" s="2">
        <v>19</v>
      </c>
      <c r="E291" s="7" t="s">
        <v>921</v>
      </c>
      <c r="F291" s="2">
        <v>25</v>
      </c>
      <c r="G291" s="7" t="s">
        <v>701</v>
      </c>
      <c r="H291" s="3">
        <v>417.75800000000004</v>
      </c>
      <c r="I291" s="7" t="s">
        <v>608</v>
      </c>
      <c r="J291" s="3">
        <v>34.03</v>
      </c>
      <c r="K291" s="7" t="s">
        <v>656</v>
      </c>
      <c r="L291" s="3">
        <v>69.099999999999994</v>
      </c>
      <c r="M291" s="7" t="s">
        <v>691</v>
      </c>
      <c r="N291" s="3">
        <v>457.23599999999999</v>
      </c>
      <c r="O291" s="7" t="s">
        <v>571</v>
      </c>
    </row>
    <row r="292" spans="1:15" ht="11.25" customHeight="1" x14ac:dyDescent="0.25">
      <c r="A292" s="1" t="s">
        <v>102</v>
      </c>
      <c r="B292" s="2">
        <v>343509</v>
      </c>
      <c r="C292" s="14" t="s">
        <v>7</v>
      </c>
      <c r="D292" s="2">
        <v>2</v>
      </c>
      <c r="E292" s="7" t="s">
        <v>874</v>
      </c>
      <c r="F292" s="2">
        <v>2</v>
      </c>
      <c r="G292" s="7" t="s">
        <v>874</v>
      </c>
      <c r="H292" s="3">
        <v>18.45</v>
      </c>
      <c r="I292" s="7" t="s">
        <v>388</v>
      </c>
      <c r="J292" s="3">
        <v>6.2969999999999997</v>
      </c>
      <c r="K292" s="7" t="s">
        <v>388</v>
      </c>
      <c r="L292" s="3">
        <v>374.61200000000002</v>
      </c>
      <c r="M292" s="7" t="s">
        <v>388</v>
      </c>
      <c r="N292" s="3">
        <v>374.61200000000002</v>
      </c>
      <c r="O292" s="7" t="s">
        <v>385</v>
      </c>
    </row>
    <row r="293" spans="1:15" ht="11.25" customHeight="1" x14ac:dyDescent="0.25">
      <c r="A293" s="1" t="s">
        <v>102</v>
      </c>
      <c r="B293" s="2">
        <v>343509</v>
      </c>
      <c r="C293" s="14" t="s">
        <v>9</v>
      </c>
      <c r="D293" s="2">
        <v>49</v>
      </c>
      <c r="E293" s="7" t="s">
        <v>920</v>
      </c>
      <c r="F293" s="2">
        <v>53</v>
      </c>
      <c r="G293" s="7" t="s">
        <v>885</v>
      </c>
      <c r="H293" s="3">
        <v>2066.529</v>
      </c>
      <c r="I293" s="7" t="s">
        <v>463</v>
      </c>
      <c r="J293" s="3">
        <v>150.76599999999999</v>
      </c>
      <c r="K293" s="7" t="s">
        <v>500</v>
      </c>
      <c r="L293" s="3">
        <v>2698.366</v>
      </c>
      <c r="M293" s="7" t="s">
        <v>527</v>
      </c>
      <c r="N293" s="3">
        <v>9779.8359999999993</v>
      </c>
      <c r="O293" s="7" t="s">
        <v>516</v>
      </c>
    </row>
    <row r="294" spans="1:15" ht="11.25" customHeight="1" x14ac:dyDescent="0.25">
      <c r="A294" s="1" t="s">
        <v>103</v>
      </c>
      <c r="B294" s="2">
        <v>337591</v>
      </c>
      <c r="C294" s="14" t="s">
        <v>4</v>
      </c>
      <c r="D294" s="2">
        <v>32</v>
      </c>
      <c r="E294" s="7" t="s">
        <v>884</v>
      </c>
      <c r="F294" s="2">
        <v>34</v>
      </c>
      <c r="G294" s="7" t="s">
        <v>836</v>
      </c>
      <c r="H294" s="3">
        <v>831.59500000000003</v>
      </c>
      <c r="I294" s="7" t="s">
        <v>544</v>
      </c>
      <c r="J294" s="3">
        <v>67.861999999999995</v>
      </c>
      <c r="K294" s="7" t="s">
        <v>569</v>
      </c>
      <c r="L294" s="3">
        <v>288.70600000000002</v>
      </c>
      <c r="M294" s="7" t="s">
        <v>450</v>
      </c>
      <c r="N294" s="3">
        <v>1413.6469999999999</v>
      </c>
      <c r="O294" s="7" t="s">
        <v>476</v>
      </c>
    </row>
    <row r="295" spans="1:15" ht="11.25" customHeight="1" x14ac:dyDescent="0.25">
      <c r="A295" s="1" t="s">
        <v>103</v>
      </c>
      <c r="B295" s="2">
        <v>337591</v>
      </c>
      <c r="C295" s="14" t="s">
        <v>9</v>
      </c>
      <c r="D295" s="2">
        <v>64</v>
      </c>
      <c r="E295" s="7" t="s">
        <v>469</v>
      </c>
      <c r="F295" s="2">
        <v>81</v>
      </c>
      <c r="G295" s="7" t="s">
        <v>529</v>
      </c>
      <c r="H295" s="3">
        <v>3137.4490000000001</v>
      </c>
      <c r="I295" s="7" t="s">
        <v>490</v>
      </c>
      <c r="J295" s="3">
        <v>190.77799999999999</v>
      </c>
      <c r="K295" s="7" t="s">
        <v>464</v>
      </c>
      <c r="L295" s="3">
        <v>4353.8339999999998</v>
      </c>
      <c r="M295" s="7" t="s">
        <v>482</v>
      </c>
      <c r="N295" s="3">
        <v>21610.559999999998</v>
      </c>
      <c r="O295" s="7" t="s">
        <v>480</v>
      </c>
    </row>
    <row r="296" spans="1:15" ht="11.25" customHeight="1" x14ac:dyDescent="0.25">
      <c r="A296" s="1" t="s">
        <v>104</v>
      </c>
      <c r="B296" s="2">
        <v>335630</v>
      </c>
      <c r="C296" s="14" t="s">
        <v>4</v>
      </c>
      <c r="D296" s="2">
        <v>6</v>
      </c>
      <c r="E296" s="7" t="s">
        <v>969</v>
      </c>
      <c r="F296" s="2">
        <v>8</v>
      </c>
      <c r="G296" s="7" t="s">
        <v>942</v>
      </c>
      <c r="H296" s="3">
        <v>119.828</v>
      </c>
      <c r="I296" s="7" t="s">
        <v>700</v>
      </c>
      <c r="J296" s="3">
        <v>14.499000000000001</v>
      </c>
      <c r="K296" s="7" t="s">
        <v>542</v>
      </c>
      <c r="L296" s="3">
        <v>19.47</v>
      </c>
      <c r="M296" s="7" t="s">
        <v>783</v>
      </c>
      <c r="N296" s="3">
        <v>81.89</v>
      </c>
      <c r="O296" s="7" t="s">
        <v>661</v>
      </c>
    </row>
    <row r="297" spans="1:15" ht="11.25" customHeight="1" x14ac:dyDescent="0.25">
      <c r="A297" s="1" t="s">
        <v>104</v>
      </c>
      <c r="B297" s="2">
        <v>335630</v>
      </c>
      <c r="C297" s="14" t="s">
        <v>9</v>
      </c>
      <c r="D297" s="2">
        <v>13</v>
      </c>
      <c r="E297" s="7" t="s">
        <v>986</v>
      </c>
      <c r="F297" s="2">
        <v>18</v>
      </c>
      <c r="G297" s="7" t="s">
        <v>626</v>
      </c>
      <c r="H297" s="3">
        <v>594.29899999999998</v>
      </c>
      <c r="I297" s="7" t="s">
        <v>714</v>
      </c>
      <c r="J297" s="3">
        <v>42.594999999999999</v>
      </c>
      <c r="K297" s="7" t="s">
        <v>726</v>
      </c>
      <c r="L297" s="3">
        <v>645.96699999999998</v>
      </c>
      <c r="M297" s="7" t="s">
        <v>735</v>
      </c>
      <c r="N297" s="3">
        <v>3120.0210000000002</v>
      </c>
      <c r="O297" s="7" t="s">
        <v>749</v>
      </c>
    </row>
    <row r="298" spans="1:15" ht="11.25" customHeight="1" x14ac:dyDescent="0.25">
      <c r="A298" s="1" t="s">
        <v>105</v>
      </c>
      <c r="B298" s="2">
        <v>334858</v>
      </c>
      <c r="C298" s="14" t="s">
        <v>4</v>
      </c>
      <c r="D298" s="2">
        <v>104</v>
      </c>
      <c r="E298" s="7" t="s">
        <v>436</v>
      </c>
      <c r="F298" s="2">
        <v>121</v>
      </c>
      <c r="G298" s="7" t="s">
        <v>881</v>
      </c>
      <c r="H298" s="3">
        <v>2685.1570000000002</v>
      </c>
      <c r="I298" s="7" t="s">
        <v>436</v>
      </c>
      <c r="J298" s="3">
        <v>175.08100000000002</v>
      </c>
      <c r="K298" s="7" t="s">
        <v>448</v>
      </c>
      <c r="L298" s="3">
        <v>521.57799999999997</v>
      </c>
      <c r="M298" s="7" t="s">
        <v>426</v>
      </c>
      <c r="N298" s="3">
        <v>4007.1689999999999</v>
      </c>
      <c r="O298" s="7" t="s">
        <v>434</v>
      </c>
    </row>
    <row r="299" spans="1:15" ht="11.25" customHeight="1" x14ac:dyDescent="0.25">
      <c r="A299" s="1" t="s">
        <v>105</v>
      </c>
      <c r="B299" s="2">
        <v>334858</v>
      </c>
      <c r="C299" s="14" t="s">
        <v>9</v>
      </c>
      <c r="D299" s="2">
        <v>124</v>
      </c>
      <c r="E299" s="7" t="s">
        <v>430</v>
      </c>
      <c r="F299" s="2">
        <v>154</v>
      </c>
      <c r="G299" s="7" t="s">
        <v>460</v>
      </c>
      <c r="H299" s="3">
        <v>5782.3289999999997</v>
      </c>
      <c r="I299" s="7" t="s">
        <v>433</v>
      </c>
      <c r="J299" s="3">
        <v>418.24700000000001</v>
      </c>
      <c r="K299" s="7" t="s">
        <v>447</v>
      </c>
      <c r="L299" s="3">
        <v>11152.841</v>
      </c>
      <c r="M299" s="7" t="s">
        <v>455</v>
      </c>
      <c r="N299" s="3">
        <v>43000.038999999997</v>
      </c>
      <c r="O299" s="7" t="s">
        <v>441</v>
      </c>
    </row>
    <row r="300" spans="1:15" ht="11.25" customHeight="1" x14ac:dyDescent="0.25">
      <c r="A300" s="1" t="s">
        <v>105</v>
      </c>
      <c r="B300" s="2">
        <v>334858</v>
      </c>
      <c r="C300" s="14" t="s">
        <v>13</v>
      </c>
      <c r="D300" s="2">
        <v>79</v>
      </c>
      <c r="E300" s="7" t="s">
        <v>399</v>
      </c>
      <c r="F300" s="2">
        <v>107</v>
      </c>
      <c r="G300" s="7" t="s">
        <v>413</v>
      </c>
      <c r="H300" s="3">
        <v>888.69899999999996</v>
      </c>
      <c r="I300" s="7" t="s">
        <v>415</v>
      </c>
      <c r="J300" s="3">
        <v>23.702999999999999</v>
      </c>
      <c r="K300" s="7" t="s">
        <v>424</v>
      </c>
      <c r="L300" s="3">
        <v>209.822</v>
      </c>
      <c r="M300" s="7" t="s">
        <v>396</v>
      </c>
      <c r="N300" s="3">
        <v>5245.067</v>
      </c>
      <c r="O300" s="7" t="s">
        <v>414</v>
      </c>
    </row>
    <row r="301" spans="1:15" ht="11.25" customHeight="1" x14ac:dyDescent="0.25">
      <c r="A301" s="1" t="s">
        <v>106</v>
      </c>
      <c r="B301" s="2">
        <v>329757</v>
      </c>
      <c r="C301" s="14" t="s">
        <v>4</v>
      </c>
      <c r="D301" s="2">
        <v>39</v>
      </c>
      <c r="E301" s="7" t="s">
        <v>492</v>
      </c>
      <c r="F301" s="2">
        <v>42</v>
      </c>
      <c r="G301" s="7" t="s">
        <v>920</v>
      </c>
      <c r="H301" s="3">
        <v>1091.373</v>
      </c>
      <c r="I301" s="7" t="s">
        <v>496</v>
      </c>
      <c r="J301" s="3">
        <v>69.301000000000002</v>
      </c>
      <c r="K301" s="7" t="s">
        <v>492</v>
      </c>
      <c r="L301" s="3">
        <v>109.009</v>
      </c>
      <c r="M301" s="7" t="s">
        <v>590</v>
      </c>
      <c r="N301" s="3">
        <v>1249.2429999999999</v>
      </c>
      <c r="O301" s="7" t="s">
        <v>492</v>
      </c>
    </row>
    <row r="302" spans="1:15" ht="11.25" customHeight="1" x14ac:dyDescent="0.25">
      <c r="A302" s="1" t="s">
        <v>106</v>
      </c>
      <c r="B302" s="2">
        <v>329757</v>
      </c>
      <c r="C302" s="14" t="s">
        <v>9</v>
      </c>
      <c r="D302" s="2">
        <v>48</v>
      </c>
      <c r="E302" s="7" t="s">
        <v>960</v>
      </c>
      <c r="F302" s="2">
        <v>61</v>
      </c>
      <c r="G302" s="7" t="s">
        <v>484</v>
      </c>
      <c r="H302" s="3">
        <v>3018.2089999999998</v>
      </c>
      <c r="I302" s="7" t="s">
        <v>513</v>
      </c>
      <c r="J302" s="3">
        <v>184.10599999999999</v>
      </c>
      <c r="K302" s="7" t="s">
        <v>452</v>
      </c>
      <c r="L302" s="3">
        <v>3040.0369999999998</v>
      </c>
      <c r="M302" s="7" t="s">
        <v>508</v>
      </c>
      <c r="N302" s="3">
        <v>15656.191000000001</v>
      </c>
      <c r="O302" s="7" t="s">
        <v>501</v>
      </c>
    </row>
    <row r="303" spans="1:15" ht="11.25" customHeight="1" x14ac:dyDescent="0.25">
      <c r="A303" s="1" t="s">
        <v>106</v>
      </c>
      <c r="B303" s="2">
        <v>329757</v>
      </c>
      <c r="C303" s="14" t="s">
        <v>13</v>
      </c>
      <c r="D303" s="2">
        <v>6</v>
      </c>
      <c r="E303" s="7" t="s">
        <v>881</v>
      </c>
      <c r="F303" s="2">
        <v>7</v>
      </c>
      <c r="G303" s="7" t="s">
        <v>447</v>
      </c>
      <c r="H303" s="3">
        <v>139.87799999999999</v>
      </c>
      <c r="I303" s="7" t="s">
        <v>447</v>
      </c>
      <c r="J303" s="3">
        <v>4.1760000000000002</v>
      </c>
      <c r="K303" s="7" t="s">
        <v>445</v>
      </c>
      <c r="L303" s="3">
        <v>24.783000000000001</v>
      </c>
      <c r="M303" s="7" t="s">
        <v>447</v>
      </c>
      <c r="N303" s="3">
        <v>941.31299999999999</v>
      </c>
      <c r="O303" s="7" t="s">
        <v>436</v>
      </c>
    </row>
    <row r="304" spans="1:15" ht="11.25" customHeight="1" x14ac:dyDescent="0.25">
      <c r="A304" s="1" t="s">
        <v>107</v>
      </c>
      <c r="B304" s="2">
        <v>329533</v>
      </c>
      <c r="C304" s="14" t="s">
        <v>4</v>
      </c>
      <c r="D304" s="2">
        <v>78</v>
      </c>
      <c r="E304" s="7" t="s">
        <v>450</v>
      </c>
      <c r="F304" s="2">
        <v>116</v>
      </c>
      <c r="G304" s="7" t="s">
        <v>441</v>
      </c>
      <c r="H304" s="3">
        <v>1885.826</v>
      </c>
      <c r="I304" s="7" t="s">
        <v>459</v>
      </c>
      <c r="J304" s="3">
        <v>116.917</v>
      </c>
      <c r="K304" s="7" t="s">
        <v>454</v>
      </c>
      <c r="L304" s="3">
        <v>289.31400000000002</v>
      </c>
      <c r="M304" s="7" t="s">
        <v>479</v>
      </c>
      <c r="N304" s="3">
        <v>1667.492</v>
      </c>
      <c r="O304" s="7" t="s">
        <v>513</v>
      </c>
    </row>
    <row r="305" spans="1:15" ht="11.25" customHeight="1" x14ac:dyDescent="0.25">
      <c r="A305" s="1" t="s">
        <v>107</v>
      </c>
      <c r="B305" s="2">
        <v>329533</v>
      </c>
      <c r="C305" s="14" t="s">
        <v>9</v>
      </c>
      <c r="D305" s="2">
        <v>167</v>
      </c>
      <c r="E305" s="7" t="s">
        <v>443</v>
      </c>
      <c r="F305" s="2">
        <v>204</v>
      </c>
      <c r="G305" s="7" t="s">
        <v>442</v>
      </c>
      <c r="H305" s="3">
        <v>4709.1009999999997</v>
      </c>
      <c r="I305" s="7" t="s">
        <v>430</v>
      </c>
      <c r="J305" s="3">
        <v>372.13400000000001</v>
      </c>
      <c r="K305" s="7" t="s">
        <v>430</v>
      </c>
      <c r="L305" s="3">
        <v>13588.425999999999</v>
      </c>
      <c r="M305" s="7" t="s">
        <v>446</v>
      </c>
      <c r="N305" s="3">
        <v>47145.381000000001</v>
      </c>
      <c r="O305" s="7" t="s">
        <v>435</v>
      </c>
    </row>
    <row r="306" spans="1:15" ht="11.25" customHeight="1" x14ac:dyDescent="0.25">
      <c r="A306" s="1" t="s">
        <v>108</v>
      </c>
      <c r="B306" s="2">
        <v>323783</v>
      </c>
      <c r="C306" s="14" t="s">
        <v>4</v>
      </c>
      <c r="D306" s="2">
        <v>14</v>
      </c>
      <c r="E306" s="7" t="s">
        <v>864</v>
      </c>
      <c r="F306" s="2">
        <v>28</v>
      </c>
      <c r="G306" s="7" t="s">
        <v>611</v>
      </c>
      <c r="H306" s="3">
        <v>363.51299999999998</v>
      </c>
      <c r="I306" s="7" t="s">
        <v>632</v>
      </c>
      <c r="J306" s="3">
        <v>21.856000000000002</v>
      </c>
      <c r="K306" s="7" t="s">
        <v>690</v>
      </c>
      <c r="L306" s="3">
        <v>55.110999999999997</v>
      </c>
      <c r="M306" s="7" t="s">
        <v>658</v>
      </c>
      <c r="N306" s="3">
        <v>374.755</v>
      </c>
      <c r="O306" s="7" t="s">
        <v>578</v>
      </c>
    </row>
    <row r="307" spans="1:15" ht="11.25" customHeight="1" x14ac:dyDescent="0.25">
      <c r="A307" s="1" t="s">
        <v>108</v>
      </c>
      <c r="B307" s="2">
        <v>323783</v>
      </c>
      <c r="C307" s="14" t="s">
        <v>9</v>
      </c>
      <c r="D307" s="2">
        <v>32</v>
      </c>
      <c r="E307" s="7" t="s">
        <v>554</v>
      </c>
      <c r="F307" s="2">
        <v>39</v>
      </c>
      <c r="G307" s="7" t="s">
        <v>837</v>
      </c>
      <c r="H307" s="3">
        <v>1362.5229999999999</v>
      </c>
      <c r="I307" s="7" t="s">
        <v>642</v>
      </c>
      <c r="J307" s="3">
        <v>104.396</v>
      </c>
      <c r="K307" s="7" t="s">
        <v>619</v>
      </c>
      <c r="L307" s="3">
        <v>1131.8530000000001</v>
      </c>
      <c r="M307" s="7" t="s">
        <v>682</v>
      </c>
      <c r="N307" s="3">
        <v>5489.4870000000001</v>
      </c>
      <c r="O307" s="7" t="s">
        <v>646</v>
      </c>
    </row>
    <row r="308" spans="1:15" ht="11.25" customHeight="1" x14ac:dyDescent="0.25">
      <c r="A308" s="1" t="s">
        <v>109</v>
      </c>
      <c r="B308" s="2">
        <v>323554</v>
      </c>
      <c r="C308" s="14" t="s">
        <v>4</v>
      </c>
      <c r="D308" s="2">
        <v>62</v>
      </c>
      <c r="E308" s="7" t="s">
        <v>465</v>
      </c>
      <c r="F308" s="2">
        <v>88</v>
      </c>
      <c r="G308" s="7" t="s">
        <v>882</v>
      </c>
      <c r="H308" s="3">
        <v>2190.0039999999999</v>
      </c>
      <c r="I308" s="7" t="s">
        <v>460</v>
      </c>
      <c r="J308" s="3">
        <v>162.66</v>
      </c>
      <c r="K308" s="7" t="s">
        <v>435</v>
      </c>
      <c r="L308" s="3">
        <v>324.303</v>
      </c>
      <c r="M308" s="7" t="s">
        <v>460</v>
      </c>
      <c r="N308" s="3">
        <v>2965.6120000000001</v>
      </c>
      <c r="O308" s="7" t="s">
        <v>460</v>
      </c>
    </row>
    <row r="309" spans="1:15" ht="11.25" customHeight="1" x14ac:dyDescent="0.25">
      <c r="A309" s="1" t="s">
        <v>109</v>
      </c>
      <c r="B309" s="2">
        <v>323554</v>
      </c>
      <c r="C309" s="14" t="s">
        <v>9</v>
      </c>
      <c r="D309" s="2">
        <v>35</v>
      </c>
      <c r="E309" s="7" t="s">
        <v>662</v>
      </c>
      <c r="F309" s="2">
        <v>43</v>
      </c>
      <c r="G309" s="7" t="s">
        <v>842</v>
      </c>
      <c r="H309" s="3">
        <v>1568.355</v>
      </c>
      <c r="I309" s="7" t="s">
        <v>551</v>
      </c>
      <c r="J309" s="3">
        <v>108.077</v>
      </c>
      <c r="K309" s="7" t="s">
        <v>548</v>
      </c>
      <c r="L309" s="3">
        <v>2043.029</v>
      </c>
      <c r="M309" s="7" t="s">
        <v>549</v>
      </c>
      <c r="N309" s="3">
        <v>8887.1759999999995</v>
      </c>
      <c r="O309" s="7" t="s">
        <v>612</v>
      </c>
    </row>
    <row r="310" spans="1:15" ht="11.25" customHeight="1" x14ac:dyDescent="0.25">
      <c r="A310" s="1" t="s">
        <v>110</v>
      </c>
      <c r="B310" s="2">
        <v>317605</v>
      </c>
      <c r="C310" s="14" t="s">
        <v>4</v>
      </c>
      <c r="D310" s="2">
        <v>25</v>
      </c>
      <c r="E310" s="7" t="s">
        <v>836</v>
      </c>
      <c r="F310" s="2">
        <v>28</v>
      </c>
      <c r="G310" s="7" t="s">
        <v>611</v>
      </c>
      <c r="H310" s="3">
        <v>895.89700000000005</v>
      </c>
      <c r="I310" s="7" t="s">
        <v>486</v>
      </c>
      <c r="J310" s="3">
        <v>50.128</v>
      </c>
      <c r="K310" s="7" t="s">
        <v>537</v>
      </c>
      <c r="L310" s="3">
        <v>108.54</v>
      </c>
      <c r="M310" s="7" t="s">
        <v>549</v>
      </c>
      <c r="N310" s="3">
        <v>845.13499999999999</v>
      </c>
      <c r="O310" s="7" t="s">
        <v>514</v>
      </c>
    </row>
    <row r="311" spans="1:15" ht="11.25" customHeight="1" x14ac:dyDescent="0.25">
      <c r="A311" s="1" t="s">
        <v>110</v>
      </c>
      <c r="B311" s="2">
        <v>317605</v>
      </c>
      <c r="C311" s="14" t="s">
        <v>9</v>
      </c>
      <c r="D311" s="2">
        <v>23</v>
      </c>
      <c r="E311" s="7" t="s">
        <v>536</v>
      </c>
      <c r="F311" s="2">
        <v>34</v>
      </c>
      <c r="G311" s="7" t="s">
        <v>893</v>
      </c>
      <c r="H311" s="3">
        <v>1255.671</v>
      </c>
      <c r="I311" s="7" t="s">
        <v>589</v>
      </c>
      <c r="J311" s="3">
        <v>92.831000000000003</v>
      </c>
      <c r="K311" s="7" t="s">
        <v>552</v>
      </c>
      <c r="L311" s="3">
        <v>1107.048</v>
      </c>
      <c r="M311" s="7" t="s">
        <v>719</v>
      </c>
      <c r="N311" s="3">
        <v>6105.1869999999999</v>
      </c>
      <c r="O311" s="7" t="s">
        <v>557</v>
      </c>
    </row>
    <row r="312" spans="1:15" ht="11.25" customHeight="1" x14ac:dyDescent="0.25">
      <c r="A312" s="1" t="s">
        <v>111</v>
      </c>
      <c r="B312" s="2">
        <v>313392</v>
      </c>
      <c r="C312" s="14" t="s">
        <v>3</v>
      </c>
      <c r="D312" s="2">
        <v>21</v>
      </c>
      <c r="E312" s="7" t="s">
        <v>403</v>
      </c>
      <c r="F312" s="2">
        <v>24</v>
      </c>
      <c r="G312" s="7" t="s">
        <v>403</v>
      </c>
      <c r="H312" s="3">
        <v>780.19200000000001</v>
      </c>
      <c r="I312" s="7" t="s">
        <v>403</v>
      </c>
      <c r="J312" s="3">
        <v>22.68</v>
      </c>
      <c r="K312" s="7" t="s">
        <v>403</v>
      </c>
      <c r="L312" s="3">
        <v>797.32799999999997</v>
      </c>
      <c r="M312" s="7" t="s">
        <v>404</v>
      </c>
      <c r="N312" s="3">
        <v>35756.784</v>
      </c>
      <c r="O312" s="7" t="s">
        <v>401</v>
      </c>
    </row>
    <row r="313" spans="1:15" ht="11.25" customHeight="1" x14ac:dyDescent="0.25">
      <c r="A313" s="1" t="s">
        <v>111</v>
      </c>
      <c r="B313" s="2">
        <v>313392</v>
      </c>
      <c r="C313" s="14" t="s">
        <v>4</v>
      </c>
      <c r="D313" s="2">
        <v>23</v>
      </c>
      <c r="E313" s="7" t="s">
        <v>599</v>
      </c>
      <c r="F313" s="2">
        <v>39</v>
      </c>
      <c r="G313" s="7" t="s">
        <v>884</v>
      </c>
      <c r="H313" s="3">
        <v>515.98300000000006</v>
      </c>
      <c r="I313" s="7" t="s">
        <v>564</v>
      </c>
      <c r="J313" s="3">
        <v>30.332000000000001</v>
      </c>
      <c r="K313" s="7" t="s">
        <v>546</v>
      </c>
      <c r="L313" s="3">
        <v>79.009999999999991</v>
      </c>
      <c r="M313" s="7" t="s">
        <v>591</v>
      </c>
      <c r="N313" s="3">
        <v>435.69499999999999</v>
      </c>
      <c r="O313" s="7" t="s">
        <v>608</v>
      </c>
    </row>
    <row r="314" spans="1:15" ht="11.25" customHeight="1" x14ac:dyDescent="0.25">
      <c r="A314" s="1" t="s">
        <v>111</v>
      </c>
      <c r="B314" s="2">
        <v>313392</v>
      </c>
      <c r="C314" s="14" t="s">
        <v>9</v>
      </c>
      <c r="D314" s="2">
        <v>92</v>
      </c>
      <c r="E314" s="7" t="s">
        <v>825</v>
      </c>
      <c r="F314" s="2">
        <v>109</v>
      </c>
      <c r="G314" s="7" t="s">
        <v>979</v>
      </c>
      <c r="H314" s="3">
        <v>3468.9659999999999</v>
      </c>
      <c r="I314" s="7" t="s">
        <v>420</v>
      </c>
      <c r="J314" s="3">
        <v>243.34299999999999</v>
      </c>
      <c r="K314" s="7" t="s">
        <v>420</v>
      </c>
      <c r="L314" s="3">
        <v>4728.1859999999997</v>
      </c>
      <c r="M314" s="7" t="s">
        <v>523</v>
      </c>
      <c r="N314" s="3">
        <v>30023.981</v>
      </c>
      <c r="O314" s="7" t="s">
        <v>418</v>
      </c>
    </row>
    <row r="315" spans="1:15" ht="11.25" customHeight="1" x14ac:dyDescent="0.25">
      <c r="A315" s="1" t="s">
        <v>112</v>
      </c>
      <c r="B315" s="2">
        <v>310945</v>
      </c>
      <c r="C315" s="14" t="s">
        <v>4</v>
      </c>
      <c r="D315" s="2">
        <v>12</v>
      </c>
      <c r="E315" s="7" t="s">
        <v>897</v>
      </c>
      <c r="F315" s="2">
        <v>27</v>
      </c>
      <c r="G315" s="7" t="s">
        <v>556</v>
      </c>
      <c r="H315" s="3">
        <v>535.40800000000002</v>
      </c>
      <c r="I315" s="7" t="s">
        <v>584</v>
      </c>
      <c r="J315" s="3">
        <v>40.204999999999998</v>
      </c>
      <c r="K315" s="7" t="s">
        <v>533</v>
      </c>
      <c r="L315" s="3">
        <v>111.94499999999999</v>
      </c>
      <c r="M315" s="7" t="s">
        <v>547</v>
      </c>
      <c r="N315" s="3">
        <v>725.404</v>
      </c>
      <c r="O315" s="7" t="s">
        <v>560</v>
      </c>
    </row>
    <row r="316" spans="1:15" ht="11.25" customHeight="1" x14ac:dyDescent="0.25">
      <c r="A316" s="1" t="s">
        <v>112</v>
      </c>
      <c r="B316" s="2">
        <v>310945</v>
      </c>
      <c r="C316" s="14" t="s">
        <v>9</v>
      </c>
      <c r="D316" s="2">
        <v>44</v>
      </c>
      <c r="E316" s="7" t="s">
        <v>502</v>
      </c>
      <c r="F316" s="2">
        <v>56</v>
      </c>
      <c r="G316" s="7" t="s">
        <v>851</v>
      </c>
      <c r="H316" s="3">
        <v>1817.912</v>
      </c>
      <c r="I316" s="7" t="s">
        <v>544</v>
      </c>
      <c r="J316" s="3">
        <v>140.70099999999999</v>
      </c>
      <c r="K316" s="7" t="s">
        <v>508</v>
      </c>
      <c r="L316" s="3">
        <v>3478.0320000000002</v>
      </c>
      <c r="M316" s="7" t="s">
        <v>499</v>
      </c>
      <c r="N316" s="3">
        <v>11731.837</v>
      </c>
      <c r="O316" s="7" t="s">
        <v>511</v>
      </c>
    </row>
    <row r="317" spans="1:15" ht="11.25" customHeight="1" x14ac:dyDescent="0.25">
      <c r="A317" s="1" t="s">
        <v>113</v>
      </c>
      <c r="B317" s="2">
        <v>303689</v>
      </c>
      <c r="C317" s="14" t="s">
        <v>4</v>
      </c>
      <c r="D317" s="2">
        <v>50</v>
      </c>
      <c r="E317" s="7" t="s">
        <v>831</v>
      </c>
      <c r="F317" s="2">
        <v>57</v>
      </c>
      <c r="G317" s="7" t="s">
        <v>957</v>
      </c>
      <c r="H317" s="3">
        <v>1415.5809999999999</v>
      </c>
      <c r="I317" s="7" t="s">
        <v>477</v>
      </c>
      <c r="J317" s="3">
        <v>90.838999999999999</v>
      </c>
      <c r="K317" s="7" t="s">
        <v>487</v>
      </c>
      <c r="L317" s="3">
        <v>238.24199999999999</v>
      </c>
      <c r="M317" s="7" t="s">
        <v>467</v>
      </c>
      <c r="N317" s="3">
        <v>1711.297</v>
      </c>
      <c r="O317" s="7" t="s">
        <v>474</v>
      </c>
    </row>
    <row r="318" spans="1:15" ht="11.25" customHeight="1" x14ac:dyDescent="0.25">
      <c r="A318" s="1" t="s">
        <v>113</v>
      </c>
      <c r="B318" s="2">
        <v>303689</v>
      </c>
      <c r="C318" s="14" t="s">
        <v>9</v>
      </c>
      <c r="D318" s="2">
        <v>57</v>
      </c>
      <c r="E318" s="7" t="s">
        <v>913</v>
      </c>
      <c r="F318" s="2">
        <v>71</v>
      </c>
      <c r="G318" s="7" t="s">
        <v>913</v>
      </c>
      <c r="H318" s="3">
        <v>3205.2919999999999</v>
      </c>
      <c r="I318" s="7" t="s">
        <v>458</v>
      </c>
      <c r="J318" s="3">
        <v>260.447</v>
      </c>
      <c r="K318" s="7" t="s">
        <v>472</v>
      </c>
      <c r="L318" s="3">
        <v>8449.134</v>
      </c>
      <c r="M318" s="7" t="s">
        <v>454</v>
      </c>
      <c r="N318" s="3">
        <v>26853.830999999998</v>
      </c>
      <c r="O318" s="7" t="s">
        <v>417</v>
      </c>
    </row>
    <row r="319" spans="1:15" ht="11.25" customHeight="1" x14ac:dyDescent="0.25">
      <c r="A319" s="1" t="s">
        <v>114</v>
      </c>
      <c r="B319" s="2">
        <v>302194</v>
      </c>
      <c r="C319" s="14" t="s">
        <v>4</v>
      </c>
      <c r="D319" s="2">
        <v>4</v>
      </c>
      <c r="E319" s="7" t="s">
        <v>968</v>
      </c>
      <c r="F319" s="2">
        <v>5</v>
      </c>
      <c r="G319" s="7" t="s">
        <v>943</v>
      </c>
      <c r="H319" s="3">
        <v>67.941999999999993</v>
      </c>
      <c r="I319" s="7" t="s">
        <v>760</v>
      </c>
      <c r="J319" s="3">
        <v>5.6139999999999999</v>
      </c>
      <c r="K319" s="7" t="s">
        <v>796</v>
      </c>
      <c r="L319" s="3">
        <v>7.6660000000000004</v>
      </c>
      <c r="M319" s="7" t="s">
        <v>803</v>
      </c>
      <c r="N319" s="3">
        <v>47.494</v>
      </c>
      <c r="O319" s="7" t="s">
        <v>651</v>
      </c>
    </row>
    <row r="320" spans="1:15" ht="11.25" customHeight="1" x14ac:dyDescent="0.25">
      <c r="A320" s="1" t="s">
        <v>114</v>
      </c>
      <c r="B320" s="2">
        <v>302194</v>
      </c>
      <c r="C320" s="14" t="s">
        <v>9</v>
      </c>
      <c r="D320" s="2">
        <v>16</v>
      </c>
      <c r="E320" s="7" t="s">
        <v>621</v>
      </c>
      <c r="F320" s="2">
        <v>17</v>
      </c>
      <c r="G320" s="7" t="s">
        <v>649</v>
      </c>
      <c r="H320" s="3">
        <v>494.31700000000001</v>
      </c>
      <c r="I320" s="7" t="s">
        <v>736</v>
      </c>
      <c r="J320" s="3">
        <v>31.847999999999999</v>
      </c>
      <c r="K320" s="7" t="s">
        <v>769</v>
      </c>
      <c r="L320" s="3">
        <v>742.1</v>
      </c>
      <c r="M320" s="7" t="s">
        <v>639</v>
      </c>
      <c r="N320" s="3">
        <v>3227.576</v>
      </c>
      <c r="O320" s="7" t="s">
        <v>746</v>
      </c>
    </row>
    <row r="321" spans="1:15" ht="11.25" customHeight="1" x14ac:dyDescent="0.25">
      <c r="A321" s="1" t="s">
        <v>115</v>
      </c>
      <c r="B321" s="2">
        <v>300032</v>
      </c>
      <c r="C321" s="14" t="s">
        <v>4</v>
      </c>
      <c r="D321" s="2">
        <v>113</v>
      </c>
      <c r="E321" s="7" t="s">
        <v>908</v>
      </c>
      <c r="F321" s="2">
        <v>161</v>
      </c>
      <c r="G321" s="7" t="s">
        <v>431</v>
      </c>
      <c r="H321" s="3">
        <v>3127.3719999999998</v>
      </c>
      <c r="I321" s="7" t="s">
        <v>437</v>
      </c>
      <c r="J321" s="3">
        <v>208.422</v>
      </c>
      <c r="K321" s="7" t="s">
        <v>437</v>
      </c>
      <c r="L321" s="3">
        <v>550.29200000000003</v>
      </c>
      <c r="M321" s="7" t="s">
        <v>432</v>
      </c>
      <c r="N321" s="3">
        <v>5260.335</v>
      </c>
      <c r="O321" s="7" t="s">
        <v>414</v>
      </c>
    </row>
    <row r="322" spans="1:15" ht="11.25" customHeight="1" x14ac:dyDescent="0.25">
      <c r="A322" s="1" t="s">
        <v>115</v>
      </c>
      <c r="B322" s="2">
        <v>300032</v>
      </c>
      <c r="C322" s="14" t="s">
        <v>9</v>
      </c>
      <c r="D322" s="2">
        <v>80</v>
      </c>
      <c r="E322" s="7" t="s">
        <v>458</v>
      </c>
      <c r="F322" s="2">
        <v>107</v>
      </c>
      <c r="G322" s="7" t="s">
        <v>467</v>
      </c>
      <c r="H322" s="3">
        <v>3085.9670000000001</v>
      </c>
      <c r="I322" s="7" t="s">
        <v>474</v>
      </c>
      <c r="J322" s="3">
        <v>232.91200000000001</v>
      </c>
      <c r="K322" s="7" t="s">
        <v>467</v>
      </c>
      <c r="L322" s="3">
        <v>10884.977000000001</v>
      </c>
      <c r="M322" s="7" t="s">
        <v>430</v>
      </c>
      <c r="N322" s="3">
        <v>33612.809000000001</v>
      </c>
      <c r="O322" s="7" t="s">
        <v>478</v>
      </c>
    </row>
    <row r="323" spans="1:15" ht="11.25" customHeight="1" x14ac:dyDescent="0.25">
      <c r="A323" s="1" t="s">
        <v>116</v>
      </c>
      <c r="B323" s="2">
        <v>299823</v>
      </c>
      <c r="C323" s="14" t="s">
        <v>4</v>
      </c>
      <c r="D323" s="2">
        <v>10</v>
      </c>
      <c r="E323" s="7" t="s">
        <v>579</v>
      </c>
      <c r="F323" s="2">
        <v>11</v>
      </c>
      <c r="G323" s="7" t="s">
        <v>941</v>
      </c>
      <c r="H323" s="3">
        <v>334.89699999999999</v>
      </c>
      <c r="I323" s="7" t="s">
        <v>671</v>
      </c>
      <c r="J323" s="3">
        <v>26.204000000000001</v>
      </c>
      <c r="K323" s="7" t="s">
        <v>610</v>
      </c>
      <c r="L323" s="3">
        <v>45.847999999999999</v>
      </c>
      <c r="M323" s="7" t="s">
        <v>639</v>
      </c>
      <c r="N323" s="3">
        <v>366.78399999999999</v>
      </c>
      <c r="O323" s="7" t="s">
        <v>716</v>
      </c>
    </row>
    <row r="324" spans="1:15" ht="11.25" customHeight="1" x14ac:dyDescent="0.25">
      <c r="A324" s="1" t="s">
        <v>116</v>
      </c>
      <c r="B324" s="2">
        <v>299823</v>
      </c>
      <c r="C324" s="14" t="s">
        <v>9</v>
      </c>
      <c r="D324" s="2">
        <v>52</v>
      </c>
      <c r="E324" s="7" t="s">
        <v>826</v>
      </c>
      <c r="F324" s="2">
        <v>57</v>
      </c>
      <c r="G324" s="7" t="s">
        <v>828</v>
      </c>
      <c r="H324" s="3">
        <v>1310.6659999999999</v>
      </c>
      <c r="I324" s="7" t="s">
        <v>558</v>
      </c>
      <c r="J324" s="3">
        <v>94.921999999999997</v>
      </c>
      <c r="K324" s="7" t="s">
        <v>642</v>
      </c>
      <c r="L324" s="3">
        <v>2060.1460000000002</v>
      </c>
      <c r="M324" s="7" t="s">
        <v>483</v>
      </c>
      <c r="N324" s="3">
        <v>6386.4520000000002</v>
      </c>
      <c r="O324" s="7" t="s">
        <v>630</v>
      </c>
    </row>
    <row r="325" spans="1:15" ht="11.25" customHeight="1" x14ac:dyDescent="0.25">
      <c r="A325" s="1" t="s">
        <v>117</v>
      </c>
      <c r="B325" s="2">
        <v>299290</v>
      </c>
      <c r="C325" s="14" t="s">
        <v>4</v>
      </c>
      <c r="D325" s="2">
        <v>20</v>
      </c>
      <c r="E325" s="7" t="s">
        <v>848</v>
      </c>
      <c r="F325" s="2">
        <v>23</v>
      </c>
      <c r="G325" s="7" t="s">
        <v>850</v>
      </c>
      <c r="H325" s="3">
        <v>622.21400000000006</v>
      </c>
      <c r="I325" s="7" t="s">
        <v>619</v>
      </c>
      <c r="J325" s="3">
        <v>46.767000000000003</v>
      </c>
      <c r="K325" s="7" t="s">
        <v>839</v>
      </c>
      <c r="L325" s="3">
        <v>132.40299999999999</v>
      </c>
      <c r="M325" s="7" t="s">
        <v>561</v>
      </c>
      <c r="N325" s="3">
        <v>559.42399999999998</v>
      </c>
      <c r="O325" s="7" t="s">
        <v>643</v>
      </c>
    </row>
    <row r="326" spans="1:15" ht="11.25" customHeight="1" x14ac:dyDescent="0.25">
      <c r="A326" s="1" t="s">
        <v>117</v>
      </c>
      <c r="B326" s="2">
        <v>299290</v>
      </c>
      <c r="C326" s="14" t="s">
        <v>9</v>
      </c>
      <c r="D326" s="2">
        <v>33</v>
      </c>
      <c r="E326" s="7" t="s">
        <v>842</v>
      </c>
      <c r="F326" s="2">
        <v>49</v>
      </c>
      <c r="G326" s="7" t="s">
        <v>847</v>
      </c>
      <c r="H326" s="3">
        <v>1465.8969999999999</v>
      </c>
      <c r="I326" s="7" t="s">
        <v>590</v>
      </c>
      <c r="J326" s="3">
        <v>130.14400000000001</v>
      </c>
      <c r="K326" s="7" t="s">
        <v>561</v>
      </c>
      <c r="L326" s="3">
        <v>2957.172</v>
      </c>
      <c r="M326" s="7" t="s">
        <v>509</v>
      </c>
      <c r="N326" s="3">
        <v>6255.0720000000001</v>
      </c>
      <c r="O326" s="7" t="s">
        <v>550</v>
      </c>
    </row>
    <row r="327" spans="1:15" ht="11.25" customHeight="1" x14ac:dyDescent="0.25">
      <c r="A327" s="1" t="s">
        <v>118</v>
      </c>
      <c r="B327" s="2">
        <v>293925</v>
      </c>
      <c r="C327" s="14" t="s">
        <v>4</v>
      </c>
      <c r="D327" s="2">
        <v>30</v>
      </c>
      <c r="E327" s="7" t="s">
        <v>502</v>
      </c>
      <c r="F327" s="2">
        <v>36</v>
      </c>
      <c r="G327" s="7" t="s">
        <v>890</v>
      </c>
      <c r="H327" s="3">
        <v>1360.943</v>
      </c>
      <c r="I327" s="7" t="s">
        <v>464</v>
      </c>
      <c r="J327" s="3">
        <v>67.988</v>
      </c>
      <c r="K327" s="7" t="s">
        <v>504</v>
      </c>
      <c r="L327" s="3">
        <v>196.61700000000002</v>
      </c>
      <c r="M327" s="7" t="s">
        <v>532</v>
      </c>
      <c r="N327" s="3">
        <v>1428.5050000000001</v>
      </c>
      <c r="O327" s="7" t="s">
        <v>471</v>
      </c>
    </row>
    <row r="328" spans="1:15" ht="11.25" customHeight="1" x14ac:dyDescent="0.25">
      <c r="A328" s="1" t="s">
        <v>118</v>
      </c>
      <c r="B328" s="2">
        <v>293925</v>
      </c>
      <c r="C328" s="14" t="s">
        <v>5</v>
      </c>
      <c r="D328" s="2">
        <v>1</v>
      </c>
      <c r="E328" s="7" t="s">
        <v>402</v>
      </c>
      <c r="F328" s="2">
        <v>1</v>
      </c>
      <c r="G328" s="7" t="s">
        <v>402</v>
      </c>
      <c r="H328" s="3">
        <v>1.86</v>
      </c>
      <c r="I328" s="7" t="s">
        <v>402</v>
      </c>
      <c r="J328" s="3">
        <v>0.54500000000000004</v>
      </c>
      <c r="K328" s="7" t="s">
        <v>402</v>
      </c>
      <c r="L328" s="3">
        <v>11.683</v>
      </c>
      <c r="M328" s="7" t="s">
        <v>402</v>
      </c>
      <c r="N328" s="3">
        <v>10.515000000000001</v>
      </c>
      <c r="O328" s="7" t="s">
        <v>402</v>
      </c>
    </row>
    <row r="329" spans="1:15" ht="11.25" customHeight="1" x14ac:dyDescent="0.25">
      <c r="A329" s="1" t="s">
        <v>118</v>
      </c>
      <c r="B329" s="2">
        <v>293925</v>
      </c>
      <c r="C329" s="14" t="s">
        <v>9</v>
      </c>
      <c r="D329" s="2">
        <v>61</v>
      </c>
      <c r="E329" s="7" t="s">
        <v>471</v>
      </c>
      <c r="F329" s="2">
        <v>80</v>
      </c>
      <c r="G329" s="7" t="s">
        <v>978</v>
      </c>
      <c r="H329" s="3">
        <v>2785.415</v>
      </c>
      <c r="I329" s="7" t="s">
        <v>487</v>
      </c>
      <c r="J329" s="3">
        <v>205.19300000000001</v>
      </c>
      <c r="K329" s="7" t="s">
        <v>480</v>
      </c>
      <c r="L329" s="3">
        <v>5064.6959999999999</v>
      </c>
      <c r="M329" s="7" t="s">
        <v>474</v>
      </c>
      <c r="N329" s="3">
        <v>21584.268</v>
      </c>
      <c r="O329" s="7" t="s">
        <v>523</v>
      </c>
    </row>
    <row r="330" spans="1:15" ht="11.25" customHeight="1" x14ac:dyDescent="0.25">
      <c r="A330" s="1" t="s">
        <v>118</v>
      </c>
      <c r="B330" s="2">
        <v>293925</v>
      </c>
      <c r="C330" s="14" t="s">
        <v>13</v>
      </c>
      <c r="D330" s="2">
        <v>2</v>
      </c>
      <c r="E330" s="7" t="s">
        <v>975</v>
      </c>
      <c r="F330" s="2">
        <v>3</v>
      </c>
      <c r="G330" s="7" t="s">
        <v>466</v>
      </c>
      <c r="H330" s="3">
        <v>25.524999999999999</v>
      </c>
      <c r="I330" s="7" t="s">
        <v>455</v>
      </c>
      <c r="J330" s="3">
        <v>0.96099999999999997</v>
      </c>
      <c r="K330" s="7" t="s">
        <v>466</v>
      </c>
      <c r="L330" s="3">
        <v>10.178000000000001</v>
      </c>
      <c r="M330" s="7" t="s">
        <v>441</v>
      </c>
      <c r="N330" s="3">
        <v>198.57300000000001</v>
      </c>
      <c r="O330" s="7" t="s">
        <v>441</v>
      </c>
    </row>
    <row r="331" spans="1:15" ht="11.25" customHeight="1" x14ac:dyDescent="0.25">
      <c r="A331" s="1" t="s">
        <v>119</v>
      </c>
      <c r="B331" s="2">
        <v>292637</v>
      </c>
      <c r="C331" s="14" t="s">
        <v>4</v>
      </c>
      <c r="D331" s="2">
        <v>11</v>
      </c>
      <c r="E331" s="7" t="s">
        <v>967</v>
      </c>
      <c r="F331" s="2">
        <v>12</v>
      </c>
      <c r="G331" s="7" t="s">
        <v>694</v>
      </c>
      <c r="H331" s="3">
        <v>210.018</v>
      </c>
      <c r="I331" s="7" t="s">
        <v>679</v>
      </c>
      <c r="J331" s="3">
        <v>14.624000000000001</v>
      </c>
      <c r="K331" s="7" t="s">
        <v>736</v>
      </c>
      <c r="L331" s="3">
        <v>24.82</v>
      </c>
      <c r="M331" s="7" t="s">
        <v>743</v>
      </c>
      <c r="N331" s="3">
        <v>277.38600000000002</v>
      </c>
      <c r="O331" s="7" t="s">
        <v>581</v>
      </c>
    </row>
    <row r="332" spans="1:15" ht="11.25" customHeight="1" x14ac:dyDescent="0.25">
      <c r="A332" s="1" t="s">
        <v>119</v>
      </c>
      <c r="B332" s="2">
        <v>292637</v>
      </c>
      <c r="C332" s="14" t="s">
        <v>9</v>
      </c>
      <c r="D332" s="2">
        <v>25</v>
      </c>
      <c r="E332" s="7" t="s">
        <v>635</v>
      </c>
      <c r="F332" s="2">
        <v>25</v>
      </c>
      <c r="G332" s="7" t="s">
        <v>676</v>
      </c>
      <c r="H332" s="3">
        <v>931.81100000000004</v>
      </c>
      <c r="I332" s="7" t="s">
        <v>647</v>
      </c>
      <c r="J332" s="3">
        <v>64.879000000000005</v>
      </c>
      <c r="K332" s="7" t="s">
        <v>664</v>
      </c>
      <c r="L332" s="3">
        <v>516.721</v>
      </c>
      <c r="M332" s="7" t="s">
        <v>741</v>
      </c>
      <c r="N332" s="3">
        <v>3404.8139999999999</v>
      </c>
      <c r="O332" s="7" t="s">
        <v>739</v>
      </c>
    </row>
    <row r="333" spans="1:15" ht="11.25" customHeight="1" x14ac:dyDescent="0.25">
      <c r="A333" s="1" t="s">
        <v>120</v>
      </c>
      <c r="B333" s="2">
        <v>287796</v>
      </c>
      <c r="C333" s="14" t="s">
        <v>4</v>
      </c>
      <c r="D333" s="2">
        <v>54</v>
      </c>
      <c r="E333" s="7" t="s">
        <v>917</v>
      </c>
      <c r="F333" s="2">
        <v>76</v>
      </c>
      <c r="G333" s="7" t="s">
        <v>458</v>
      </c>
      <c r="H333" s="3">
        <v>1789.568</v>
      </c>
      <c r="I333" s="7" t="s">
        <v>481</v>
      </c>
      <c r="J333" s="3">
        <v>107.84699999999999</v>
      </c>
      <c r="K333" s="7" t="s">
        <v>510</v>
      </c>
      <c r="L333" s="3">
        <v>235.94499999999999</v>
      </c>
      <c r="M333" s="7" t="s">
        <v>458</v>
      </c>
      <c r="N333" s="3">
        <v>1886.9649999999999</v>
      </c>
      <c r="O333" s="7" t="s">
        <v>489</v>
      </c>
    </row>
    <row r="334" spans="1:15" ht="11.25" customHeight="1" x14ac:dyDescent="0.25">
      <c r="A334" s="1" t="s">
        <v>120</v>
      </c>
      <c r="B334" s="2">
        <v>287796</v>
      </c>
      <c r="C334" s="14" t="s">
        <v>9</v>
      </c>
      <c r="D334" s="2">
        <v>165</v>
      </c>
      <c r="E334" s="7" t="s">
        <v>442</v>
      </c>
      <c r="F334" s="2">
        <v>216</v>
      </c>
      <c r="G334" s="7" t="s">
        <v>439</v>
      </c>
      <c r="H334" s="3">
        <v>6708.4539999999997</v>
      </c>
      <c r="I334" s="7" t="s">
        <v>448</v>
      </c>
      <c r="J334" s="3">
        <v>437.19200000000001</v>
      </c>
      <c r="K334" s="7" t="s">
        <v>435</v>
      </c>
      <c r="L334" s="3">
        <v>14178.569000000001</v>
      </c>
      <c r="M334" s="7" t="s">
        <v>443</v>
      </c>
      <c r="N334" s="3">
        <v>49472.326000000001</v>
      </c>
      <c r="O334" s="7" t="s">
        <v>446</v>
      </c>
    </row>
    <row r="335" spans="1:15" ht="11.25" customHeight="1" x14ac:dyDescent="0.25">
      <c r="A335" s="1" t="s">
        <v>120</v>
      </c>
      <c r="B335" s="2">
        <v>287796</v>
      </c>
      <c r="C335" s="14" t="s">
        <v>13</v>
      </c>
      <c r="D335" s="2">
        <v>78</v>
      </c>
      <c r="E335" s="7" t="s">
        <v>396</v>
      </c>
      <c r="F335" s="2">
        <v>88</v>
      </c>
      <c r="G335" s="7" t="s">
        <v>396</v>
      </c>
      <c r="H335" s="3">
        <v>1268.134</v>
      </c>
      <c r="I335" s="7" t="s">
        <v>399</v>
      </c>
      <c r="J335" s="3">
        <v>31.702999999999999</v>
      </c>
      <c r="K335" s="7" t="s">
        <v>399</v>
      </c>
      <c r="L335" s="3">
        <v>533.12400000000002</v>
      </c>
      <c r="M335" s="7" t="s">
        <v>405</v>
      </c>
      <c r="N335" s="3">
        <v>13787.76</v>
      </c>
      <c r="O335" s="7" t="s">
        <v>406</v>
      </c>
    </row>
    <row r="336" spans="1:15" ht="11.25" customHeight="1" x14ac:dyDescent="0.25">
      <c r="A336" s="1" t="s">
        <v>121</v>
      </c>
      <c r="B336" s="2">
        <v>287759</v>
      </c>
      <c r="C336" s="14" t="s">
        <v>4</v>
      </c>
      <c r="D336" s="2">
        <v>11</v>
      </c>
      <c r="E336" s="7" t="s">
        <v>967</v>
      </c>
      <c r="F336" s="2">
        <v>13</v>
      </c>
      <c r="G336" s="7" t="s">
        <v>622</v>
      </c>
      <c r="H336" s="3">
        <v>250.62799999999999</v>
      </c>
      <c r="I336" s="7" t="s">
        <v>717</v>
      </c>
      <c r="J336" s="3">
        <v>24.358000000000001</v>
      </c>
      <c r="K336" s="7" t="s">
        <v>624</v>
      </c>
      <c r="L336" s="3">
        <v>45.692</v>
      </c>
      <c r="M336" s="7" t="s">
        <v>457</v>
      </c>
      <c r="N336" s="3">
        <v>399.726</v>
      </c>
      <c r="O336" s="7" t="s">
        <v>570</v>
      </c>
    </row>
    <row r="337" spans="1:15" ht="11.25" customHeight="1" x14ac:dyDescent="0.25">
      <c r="A337" s="1" t="s">
        <v>121</v>
      </c>
      <c r="B337" s="2">
        <v>287759</v>
      </c>
      <c r="C337" s="14" t="s">
        <v>9</v>
      </c>
      <c r="D337" s="2">
        <v>31</v>
      </c>
      <c r="E337" s="7" t="s">
        <v>584</v>
      </c>
      <c r="F337" s="2">
        <v>35</v>
      </c>
      <c r="G337" s="7" t="s">
        <v>843</v>
      </c>
      <c r="H337" s="3">
        <v>1409.922</v>
      </c>
      <c r="I337" s="7" t="s">
        <v>555</v>
      </c>
      <c r="J337" s="3">
        <v>100.867</v>
      </c>
      <c r="K337" s="7" t="s">
        <v>562</v>
      </c>
      <c r="L337" s="3">
        <v>1791.787</v>
      </c>
      <c r="M337" s="7" t="s">
        <v>574</v>
      </c>
      <c r="N337" s="3">
        <v>5953.1409999999996</v>
      </c>
      <c r="O337" s="7" t="s">
        <v>656</v>
      </c>
    </row>
    <row r="338" spans="1:15" ht="11.25" customHeight="1" x14ac:dyDescent="0.25">
      <c r="A338" s="1" t="s">
        <v>122</v>
      </c>
      <c r="B338" s="2">
        <v>285408</v>
      </c>
      <c r="C338" s="14" t="s">
        <v>4</v>
      </c>
      <c r="D338" s="2">
        <v>40</v>
      </c>
      <c r="E338" s="7" t="s">
        <v>559</v>
      </c>
      <c r="F338" s="2">
        <v>49</v>
      </c>
      <c r="G338" s="7" t="s">
        <v>916</v>
      </c>
      <c r="H338" s="3">
        <v>752.76099999999997</v>
      </c>
      <c r="I338" s="7" t="s">
        <v>511</v>
      </c>
      <c r="J338" s="3">
        <v>54.460999999999999</v>
      </c>
      <c r="K338" s="7" t="s">
        <v>511</v>
      </c>
      <c r="L338" s="3">
        <v>92.212999999999994</v>
      </c>
      <c r="M338" s="7" t="s">
        <v>633</v>
      </c>
      <c r="N338" s="3">
        <v>683.56500000000005</v>
      </c>
      <c r="O338" s="7" t="s">
        <v>642</v>
      </c>
    </row>
    <row r="339" spans="1:15" ht="11.25" customHeight="1" x14ac:dyDescent="0.25">
      <c r="A339" s="1" t="s">
        <v>122</v>
      </c>
      <c r="B339" s="2">
        <v>285408</v>
      </c>
      <c r="C339" s="14" t="s">
        <v>9</v>
      </c>
      <c r="D339" s="2">
        <v>76</v>
      </c>
      <c r="E339" s="7" t="s">
        <v>883</v>
      </c>
      <c r="F339" s="2">
        <v>94</v>
      </c>
      <c r="G339" s="7" t="s">
        <v>512</v>
      </c>
      <c r="H339" s="3">
        <v>2816.8999999999996</v>
      </c>
      <c r="I339" s="7" t="s">
        <v>477</v>
      </c>
      <c r="J339" s="3">
        <v>186.34500000000003</v>
      </c>
      <c r="K339" s="7" t="s">
        <v>487</v>
      </c>
      <c r="L339" s="3">
        <v>4261.1689999999999</v>
      </c>
      <c r="M339" s="7" t="s">
        <v>515</v>
      </c>
      <c r="N339" s="3">
        <v>21454.15</v>
      </c>
      <c r="O339" s="7" t="s">
        <v>505</v>
      </c>
    </row>
    <row r="340" spans="1:15" ht="11.25" customHeight="1" x14ac:dyDescent="0.25">
      <c r="A340" s="1" t="s">
        <v>123</v>
      </c>
      <c r="B340" s="2">
        <v>283904</v>
      </c>
      <c r="C340" s="14" t="s">
        <v>4</v>
      </c>
      <c r="D340" s="2">
        <v>37</v>
      </c>
      <c r="E340" s="7" t="s">
        <v>958</v>
      </c>
      <c r="F340" s="2">
        <v>57</v>
      </c>
      <c r="G340" s="7" t="s">
        <v>957</v>
      </c>
      <c r="H340" s="3">
        <v>1598.5319999999999</v>
      </c>
      <c r="I340" s="7" t="s">
        <v>510</v>
      </c>
      <c r="J340" s="3">
        <v>112.486</v>
      </c>
      <c r="K340" s="7" t="s">
        <v>449</v>
      </c>
      <c r="L340" s="3">
        <v>225.67699999999999</v>
      </c>
      <c r="M340" s="7" t="s">
        <v>474</v>
      </c>
      <c r="N340" s="3">
        <v>789.87</v>
      </c>
      <c r="O340" s="7" t="s">
        <v>547</v>
      </c>
    </row>
    <row r="341" spans="1:15" ht="11.25" customHeight="1" x14ac:dyDescent="0.25">
      <c r="A341" s="1" t="s">
        <v>123</v>
      </c>
      <c r="B341" s="2">
        <v>283904</v>
      </c>
      <c r="C341" s="14" t="s">
        <v>9</v>
      </c>
      <c r="D341" s="2">
        <v>96</v>
      </c>
      <c r="E341" s="7" t="s">
        <v>882</v>
      </c>
      <c r="F341" s="2">
        <v>135</v>
      </c>
      <c r="G341" s="7" t="s">
        <v>450</v>
      </c>
      <c r="H341" s="3">
        <v>3366.2139999999999</v>
      </c>
      <c r="I341" s="7" t="s">
        <v>449</v>
      </c>
      <c r="J341" s="3">
        <v>286.88800000000003</v>
      </c>
      <c r="K341" s="7" t="s">
        <v>454</v>
      </c>
      <c r="L341" s="3">
        <v>11956.664000000001</v>
      </c>
      <c r="M341" s="7" t="s">
        <v>447</v>
      </c>
      <c r="N341" s="3">
        <v>32400.694000000003</v>
      </c>
      <c r="O341" s="7" t="s">
        <v>454</v>
      </c>
    </row>
    <row r="342" spans="1:15" ht="11.25" customHeight="1" x14ac:dyDescent="0.25">
      <c r="A342" s="1" t="s">
        <v>124</v>
      </c>
      <c r="B342" s="2">
        <v>276498</v>
      </c>
      <c r="C342" s="14" t="s">
        <v>4</v>
      </c>
      <c r="D342" s="2">
        <v>11</v>
      </c>
      <c r="E342" s="7" t="s">
        <v>967</v>
      </c>
      <c r="F342" s="2">
        <v>12</v>
      </c>
      <c r="G342" s="7" t="s">
        <v>694</v>
      </c>
      <c r="H342" s="3">
        <v>225.09899999999999</v>
      </c>
      <c r="I342" s="7" t="s">
        <v>761</v>
      </c>
      <c r="J342" s="3">
        <v>16.824000000000002</v>
      </c>
      <c r="K342" s="7" t="s">
        <v>725</v>
      </c>
      <c r="L342" s="3">
        <v>44.930999999999997</v>
      </c>
      <c r="M342" s="7" t="s">
        <v>581</v>
      </c>
      <c r="N342" s="3">
        <v>312.53500000000003</v>
      </c>
      <c r="O342" s="7" t="s">
        <v>672</v>
      </c>
    </row>
    <row r="343" spans="1:15" ht="11.25" customHeight="1" x14ac:dyDescent="0.25">
      <c r="A343" s="1" t="s">
        <v>124</v>
      </c>
      <c r="B343" s="2">
        <v>276498</v>
      </c>
      <c r="C343" s="14" t="s">
        <v>9</v>
      </c>
      <c r="D343" s="2">
        <v>44</v>
      </c>
      <c r="E343" s="7" t="s">
        <v>502</v>
      </c>
      <c r="F343" s="2">
        <v>56</v>
      </c>
      <c r="G343" s="7" t="s">
        <v>851</v>
      </c>
      <c r="H343" s="3">
        <v>1754.2909999999999</v>
      </c>
      <c r="I343" s="7" t="s">
        <v>503</v>
      </c>
      <c r="J343" s="3">
        <v>122.854</v>
      </c>
      <c r="K343" s="7" t="s">
        <v>527</v>
      </c>
      <c r="L343" s="3">
        <v>2470.12</v>
      </c>
      <c r="M343" s="7" t="s">
        <v>514</v>
      </c>
      <c r="N343" s="3">
        <v>8040.1570000000002</v>
      </c>
      <c r="O343" s="7" t="s">
        <v>555</v>
      </c>
    </row>
    <row r="344" spans="1:15" ht="11.25" customHeight="1" x14ac:dyDescent="0.25">
      <c r="A344" s="1" t="s">
        <v>125</v>
      </c>
      <c r="B344" s="2">
        <v>276368</v>
      </c>
      <c r="C344" s="14" t="s">
        <v>4</v>
      </c>
      <c r="D344" s="2">
        <v>10</v>
      </c>
      <c r="E344" s="7" t="s">
        <v>579</v>
      </c>
      <c r="F344" s="2">
        <v>13</v>
      </c>
      <c r="G344" s="7" t="s">
        <v>622</v>
      </c>
      <c r="H344" s="3">
        <v>294.017</v>
      </c>
      <c r="I344" s="7" t="s">
        <v>593</v>
      </c>
      <c r="J344" s="3">
        <v>18.414999999999999</v>
      </c>
      <c r="K344" s="7" t="s">
        <v>735</v>
      </c>
      <c r="L344" s="3">
        <v>42.469000000000001</v>
      </c>
      <c r="M344" s="7" t="s">
        <v>681</v>
      </c>
      <c r="N344" s="3">
        <v>437.00599999999997</v>
      </c>
      <c r="O344" s="7" t="s">
        <v>572</v>
      </c>
    </row>
    <row r="345" spans="1:15" ht="11.25" customHeight="1" x14ac:dyDescent="0.25">
      <c r="A345" s="1" t="s">
        <v>125</v>
      </c>
      <c r="B345" s="2">
        <v>276368</v>
      </c>
      <c r="C345" s="14" t="s">
        <v>9</v>
      </c>
      <c r="D345" s="2">
        <v>16</v>
      </c>
      <c r="E345" s="7" t="s">
        <v>621</v>
      </c>
      <c r="F345" s="2">
        <v>21</v>
      </c>
      <c r="G345" s="7" t="s">
        <v>982</v>
      </c>
      <c r="H345" s="3">
        <v>777.36300000000006</v>
      </c>
      <c r="I345" s="7" t="s">
        <v>593</v>
      </c>
      <c r="J345" s="3">
        <v>57.792000000000002</v>
      </c>
      <c r="K345" s="7" t="s">
        <v>538</v>
      </c>
      <c r="L345" s="3">
        <v>992.88599999999997</v>
      </c>
      <c r="M345" s="7" t="s">
        <v>576</v>
      </c>
      <c r="N345" s="3">
        <v>3097.8040000000001</v>
      </c>
      <c r="O345" s="7" t="s">
        <v>717</v>
      </c>
    </row>
    <row r="346" spans="1:15" ht="11.25" customHeight="1" x14ac:dyDescent="0.25">
      <c r="A346" s="1" t="s">
        <v>126</v>
      </c>
      <c r="B346" s="2">
        <v>275213</v>
      </c>
      <c r="C346" s="14" t="s">
        <v>4</v>
      </c>
      <c r="D346" s="2">
        <v>9</v>
      </c>
      <c r="E346" s="7" t="s">
        <v>900</v>
      </c>
      <c r="F346" s="2">
        <v>14</v>
      </c>
      <c r="G346" s="7" t="s">
        <v>966</v>
      </c>
      <c r="H346" s="3">
        <v>412.029</v>
      </c>
      <c r="I346" s="7" t="s">
        <v>627</v>
      </c>
      <c r="J346" s="3">
        <v>28.12</v>
      </c>
      <c r="K346" s="7" t="s">
        <v>647</v>
      </c>
      <c r="L346" s="3">
        <v>39.125999999999998</v>
      </c>
      <c r="M346" s="7" t="s">
        <v>655</v>
      </c>
      <c r="N346" s="3">
        <v>391.06099999999998</v>
      </c>
      <c r="O346" s="7" t="s">
        <v>647</v>
      </c>
    </row>
    <row r="347" spans="1:15" ht="11.25" customHeight="1" x14ac:dyDescent="0.25">
      <c r="A347" s="1" t="s">
        <v>126</v>
      </c>
      <c r="B347" s="2">
        <v>275213</v>
      </c>
      <c r="C347" s="14" t="s">
        <v>9</v>
      </c>
      <c r="D347" s="2">
        <v>37</v>
      </c>
      <c r="E347" s="7" t="s">
        <v>886</v>
      </c>
      <c r="F347" s="2">
        <v>47</v>
      </c>
      <c r="G347" s="7" t="s">
        <v>585</v>
      </c>
      <c r="H347" s="3">
        <v>2275.1819999999998</v>
      </c>
      <c r="I347" s="7" t="s">
        <v>559</v>
      </c>
      <c r="J347" s="3">
        <v>151.77000000000001</v>
      </c>
      <c r="K347" s="7" t="s">
        <v>569</v>
      </c>
      <c r="L347" s="3">
        <v>3068.875</v>
      </c>
      <c r="M347" s="7" t="s">
        <v>530</v>
      </c>
      <c r="N347" s="3">
        <v>14786.067999999999</v>
      </c>
      <c r="O347" s="7" t="s">
        <v>569</v>
      </c>
    </row>
    <row r="348" spans="1:15" ht="11.25" customHeight="1" x14ac:dyDescent="0.25">
      <c r="A348" s="1" t="s">
        <v>127</v>
      </c>
      <c r="B348" s="2">
        <v>272625</v>
      </c>
      <c r="C348" s="14" t="s">
        <v>4</v>
      </c>
      <c r="D348" s="2">
        <v>10</v>
      </c>
      <c r="E348" s="7" t="s">
        <v>579</v>
      </c>
      <c r="F348" s="2">
        <v>11</v>
      </c>
      <c r="G348" s="7" t="s">
        <v>941</v>
      </c>
      <c r="H348" s="3">
        <v>253.035</v>
      </c>
      <c r="I348" s="7" t="s">
        <v>457</v>
      </c>
      <c r="J348" s="3">
        <v>22.504000000000001</v>
      </c>
      <c r="K348" s="7" t="s">
        <v>672</v>
      </c>
      <c r="L348" s="3">
        <v>39.088000000000001</v>
      </c>
      <c r="M348" s="7" t="s">
        <v>761</v>
      </c>
      <c r="N348" s="3">
        <v>237.05500000000001</v>
      </c>
      <c r="O348" s="7" t="s">
        <v>728</v>
      </c>
    </row>
    <row r="349" spans="1:15" ht="11.25" customHeight="1" x14ac:dyDescent="0.25">
      <c r="A349" s="1" t="s">
        <v>127</v>
      </c>
      <c r="B349" s="2">
        <v>272625</v>
      </c>
      <c r="C349" s="14" t="s">
        <v>9</v>
      </c>
      <c r="D349" s="2">
        <v>35</v>
      </c>
      <c r="E349" s="7" t="s">
        <v>662</v>
      </c>
      <c r="F349" s="2">
        <v>48</v>
      </c>
      <c r="G349" s="7" t="s">
        <v>553</v>
      </c>
      <c r="H349" s="3">
        <v>1390.7670000000001</v>
      </c>
      <c r="I349" s="7" t="s">
        <v>644</v>
      </c>
      <c r="J349" s="3">
        <v>90.57</v>
      </c>
      <c r="K349" s="7" t="s">
        <v>584</v>
      </c>
      <c r="L349" s="3">
        <v>1405.568</v>
      </c>
      <c r="M349" s="7" t="s">
        <v>637</v>
      </c>
      <c r="N349" s="3">
        <v>7049.4889999999996</v>
      </c>
      <c r="O349" s="7" t="s">
        <v>552</v>
      </c>
    </row>
    <row r="350" spans="1:15" ht="11.25" customHeight="1" x14ac:dyDescent="0.25">
      <c r="A350" s="1" t="s">
        <v>128</v>
      </c>
      <c r="B350" s="2">
        <v>270774</v>
      </c>
      <c r="C350" s="14" t="s">
        <v>4</v>
      </c>
      <c r="D350" s="2">
        <v>38</v>
      </c>
      <c r="E350" s="7" t="s">
        <v>916</v>
      </c>
      <c r="F350" s="2">
        <v>56</v>
      </c>
      <c r="G350" s="7" t="s">
        <v>488</v>
      </c>
      <c r="H350" s="3">
        <v>749.05600000000004</v>
      </c>
      <c r="I350" s="7" t="s">
        <v>494</v>
      </c>
      <c r="J350" s="3">
        <v>47.332999999999998</v>
      </c>
      <c r="K350" s="7" t="s">
        <v>514</v>
      </c>
      <c r="L350" s="3">
        <v>176.49299999999999</v>
      </c>
      <c r="M350" s="7" t="s">
        <v>451</v>
      </c>
      <c r="N350" s="3">
        <v>895.5329999999999</v>
      </c>
      <c r="O350" s="7" t="s">
        <v>537</v>
      </c>
    </row>
    <row r="351" spans="1:15" ht="11.25" customHeight="1" x14ac:dyDescent="0.25">
      <c r="A351" s="1" t="s">
        <v>128</v>
      </c>
      <c r="B351" s="2">
        <v>270774</v>
      </c>
      <c r="C351" s="14" t="s">
        <v>9</v>
      </c>
      <c r="D351" s="2">
        <v>11</v>
      </c>
      <c r="E351" s="7" t="s">
        <v>786</v>
      </c>
      <c r="F351" s="2">
        <v>17</v>
      </c>
      <c r="G351" s="7" t="s">
        <v>649</v>
      </c>
      <c r="H351" s="3">
        <v>286.58199999999999</v>
      </c>
      <c r="I351" s="7" t="s">
        <v>661</v>
      </c>
      <c r="J351" s="3">
        <v>21.483999999999998</v>
      </c>
      <c r="K351" s="7" t="s">
        <v>807</v>
      </c>
      <c r="L351" s="3">
        <v>129.99799999999999</v>
      </c>
      <c r="M351" s="7" t="s">
        <v>707</v>
      </c>
      <c r="N351" s="3">
        <v>1060.4280000000001</v>
      </c>
      <c r="O351" s="7" t="s">
        <v>750</v>
      </c>
    </row>
    <row r="352" spans="1:15" ht="11.25" customHeight="1" x14ac:dyDescent="0.25">
      <c r="A352" s="1" t="s">
        <v>129</v>
      </c>
      <c r="B352" s="2">
        <v>270626</v>
      </c>
      <c r="C352" s="14" t="s">
        <v>4</v>
      </c>
      <c r="D352" s="2">
        <v>14</v>
      </c>
      <c r="E352" s="7" t="s">
        <v>864</v>
      </c>
      <c r="F352" s="2">
        <v>20</v>
      </c>
      <c r="G352" s="7" t="s">
        <v>684</v>
      </c>
      <c r="H352" s="3">
        <v>261.185</v>
      </c>
      <c r="I352" s="7" t="s">
        <v>737</v>
      </c>
      <c r="J352" s="3">
        <v>22.095000000000002</v>
      </c>
      <c r="K352" s="7" t="s">
        <v>668</v>
      </c>
      <c r="L352" s="3">
        <v>50.445</v>
      </c>
      <c r="M352" s="7" t="s">
        <v>730</v>
      </c>
      <c r="N352" s="3">
        <v>267.24900000000002</v>
      </c>
      <c r="O352" s="7" t="s">
        <v>753</v>
      </c>
    </row>
    <row r="353" spans="1:15" ht="11.25" customHeight="1" x14ac:dyDescent="0.25">
      <c r="A353" s="1" t="s">
        <v>129</v>
      </c>
      <c r="B353" s="2">
        <v>270626</v>
      </c>
      <c r="C353" s="14" t="s">
        <v>9</v>
      </c>
      <c r="D353" s="2">
        <v>76</v>
      </c>
      <c r="E353" s="7" t="s">
        <v>883</v>
      </c>
      <c r="F353" s="2">
        <v>86</v>
      </c>
      <c r="G353" s="7" t="s">
        <v>505</v>
      </c>
      <c r="H353" s="3">
        <v>3301.4240000000004</v>
      </c>
      <c r="I353" s="7" t="s">
        <v>510</v>
      </c>
      <c r="J353" s="3">
        <v>237.899</v>
      </c>
      <c r="K353" s="7" t="s">
        <v>449</v>
      </c>
      <c r="L353" s="3">
        <v>4168.7349999999997</v>
      </c>
      <c r="M353" s="7" t="s">
        <v>532</v>
      </c>
      <c r="N353" s="3">
        <v>13870.615000000002</v>
      </c>
      <c r="O353" s="7" t="s">
        <v>522</v>
      </c>
    </row>
    <row r="354" spans="1:15" ht="11.25" customHeight="1" x14ac:dyDescent="0.25">
      <c r="A354" s="1" t="s">
        <v>130</v>
      </c>
      <c r="B354" s="2">
        <v>270414</v>
      </c>
      <c r="C354" s="14" t="s">
        <v>4</v>
      </c>
      <c r="D354" s="2">
        <v>20</v>
      </c>
      <c r="E354" s="7" t="s">
        <v>848</v>
      </c>
      <c r="F354" s="2">
        <v>37</v>
      </c>
      <c r="G354" s="7" t="s">
        <v>863</v>
      </c>
      <c r="H354" s="3">
        <v>630.178</v>
      </c>
      <c r="I354" s="7" t="s">
        <v>506</v>
      </c>
      <c r="J354" s="3">
        <v>44.021000000000001</v>
      </c>
      <c r="K354" s="7" t="s">
        <v>562</v>
      </c>
      <c r="L354" s="3">
        <v>119.62700000000001</v>
      </c>
      <c r="M354" s="7" t="s">
        <v>506</v>
      </c>
      <c r="N354" s="3">
        <v>909.529</v>
      </c>
      <c r="O354" s="7" t="s">
        <v>583</v>
      </c>
    </row>
    <row r="355" spans="1:15" ht="11.25" customHeight="1" x14ac:dyDescent="0.25">
      <c r="A355" s="1" t="s">
        <v>130</v>
      </c>
      <c r="B355" s="2">
        <v>270414</v>
      </c>
      <c r="C355" s="14" t="s">
        <v>9</v>
      </c>
      <c r="D355" s="2">
        <v>27</v>
      </c>
      <c r="E355" s="7" t="s">
        <v>838</v>
      </c>
      <c r="F355" s="2">
        <v>39</v>
      </c>
      <c r="G355" s="7" t="s">
        <v>837</v>
      </c>
      <c r="H355" s="3">
        <v>1282.4159999999999</v>
      </c>
      <c r="I355" s="7" t="s">
        <v>633</v>
      </c>
      <c r="J355" s="3">
        <v>93.456999999999994</v>
      </c>
      <c r="K355" s="7" t="s">
        <v>558</v>
      </c>
      <c r="L355" s="3">
        <v>1748.0029999999999</v>
      </c>
      <c r="M355" s="7" t="s">
        <v>552</v>
      </c>
      <c r="N355" s="3">
        <v>8165.5959999999995</v>
      </c>
      <c r="O355" s="7" t="s">
        <v>560</v>
      </c>
    </row>
    <row r="356" spans="1:15" ht="11.25" customHeight="1" x14ac:dyDescent="0.25">
      <c r="A356" s="1" t="s">
        <v>131</v>
      </c>
      <c r="B356" s="2">
        <v>267884</v>
      </c>
      <c r="C356" s="14" t="s">
        <v>4</v>
      </c>
      <c r="D356" s="2">
        <v>81</v>
      </c>
      <c r="E356" s="7" t="s">
        <v>473</v>
      </c>
      <c r="F356" s="2">
        <v>87</v>
      </c>
      <c r="G356" s="7" t="s">
        <v>827</v>
      </c>
      <c r="H356" s="3">
        <v>3253.6729999999998</v>
      </c>
      <c r="I356" s="7" t="s">
        <v>408</v>
      </c>
      <c r="J356" s="3">
        <v>231.31100000000001</v>
      </c>
      <c r="K356" s="7" t="s">
        <v>425</v>
      </c>
      <c r="L356" s="3">
        <v>469.15199999999999</v>
      </c>
      <c r="M356" s="7" t="s">
        <v>431</v>
      </c>
      <c r="N356" s="3">
        <v>4307.4589999999998</v>
      </c>
      <c r="O356" s="7" t="s">
        <v>438</v>
      </c>
    </row>
    <row r="357" spans="1:15" ht="11.25" customHeight="1" x14ac:dyDescent="0.25">
      <c r="A357" s="1" t="s">
        <v>131</v>
      </c>
      <c r="B357" s="2">
        <v>267884</v>
      </c>
      <c r="C357" s="14" t="s">
        <v>9</v>
      </c>
      <c r="D357" s="2">
        <v>83</v>
      </c>
      <c r="E357" s="7" t="s">
        <v>510</v>
      </c>
      <c r="F357" s="2">
        <v>95</v>
      </c>
      <c r="G357" s="7" t="s">
        <v>490</v>
      </c>
      <c r="H357" s="3">
        <v>3693.96</v>
      </c>
      <c r="I357" s="7" t="s">
        <v>444</v>
      </c>
      <c r="J357" s="3">
        <v>209.99099999999999</v>
      </c>
      <c r="K357" s="7" t="s">
        <v>513</v>
      </c>
      <c r="L357" s="3">
        <v>4359.9740000000002</v>
      </c>
      <c r="M357" s="7" t="s">
        <v>498</v>
      </c>
      <c r="N357" s="3">
        <v>27751.555</v>
      </c>
      <c r="O357" s="7" t="s">
        <v>420</v>
      </c>
    </row>
    <row r="358" spans="1:15" ht="11.25" customHeight="1" x14ac:dyDescent="0.25">
      <c r="A358" s="1" t="s">
        <v>131</v>
      </c>
      <c r="B358" s="2">
        <v>267884</v>
      </c>
      <c r="C358" s="14" t="s">
        <v>13</v>
      </c>
      <c r="D358" s="2">
        <v>42</v>
      </c>
      <c r="E358" s="7" t="s">
        <v>973</v>
      </c>
      <c r="F358" s="2">
        <v>65</v>
      </c>
      <c r="G358" s="7" t="s">
        <v>424</v>
      </c>
      <c r="H358" s="3">
        <v>803.88</v>
      </c>
      <c r="I358" s="7" t="s">
        <v>414</v>
      </c>
      <c r="J358" s="3">
        <v>18.059999999999999</v>
      </c>
      <c r="K358" s="7" t="s">
        <v>422</v>
      </c>
      <c r="L358" s="3">
        <v>204</v>
      </c>
      <c r="M358" s="7" t="s">
        <v>428</v>
      </c>
      <c r="N358" s="3">
        <v>0</v>
      </c>
      <c r="O358" s="7" t="s">
        <v>419</v>
      </c>
    </row>
    <row r="359" spans="1:15" ht="11.25" customHeight="1" x14ac:dyDescent="0.25">
      <c r="A359" s="1" t="s">
        <v>132</v>
      </c>
      <c r="B359" s="2">
        <v>266595</v>
      </c>
      <c r="C359" s="14" t="s">
        <v>4</v>
      </c>
      <c r="D359" s="2">
        <v>23</v>
      </c>
      <c r="E359" s="7" t="s">
        <v>599</v>
      </c>
      <c r="F359" s="2">
        <v>43</v>
      </c>
      <c r="G359" s="7" t="s">
        <v>834</v>
      </c>
      <c r="H359" s="3">
        <v>1063.4280000000001</v>
      </c>
      <c r="I359" s="7" t="s">
        <v>499</v>
      </c>
      <c r="J359" s="3">
        <v>59.402000000000001</v>
      </c>
      <c r="K359" s="7" t="s">
        <v>484</v>
      </c>
      <c r="L359" s="3">
        <v>139.214</v>
      </c>
      <c r="M359" s="7" t="s">
        <v>509</v>
      </c>
      <c r="N359" s="3">
        <v>1333.3789999999999</v>
      </c>
      <c r="O359" s="7" t="s">
        <v>488</v>
      </c>
    </row>
    <row r="360" spans="1:15" ht="11.25" customHeight="1" x14ac:dyDescent="0.25">
      <c r="A360" s="1" t="s">
        <v>132</v>
      </c>
      <c r="B360" s="2">
        <v>266595</v>
      </c>
      <c r="C360" s="14" t="s">
        <v>9</v>
      </c>
      <c r="D360" s="2">
        <v>35</v>
      </c>
      <c r="E360" s="7" t="s">
        <v>662</v>
      </c>
      <c r="F360" s="2">
        <v>40</v>
      </c>
      <c r="G360" s="7" t="s">
        <v>981</v>
      </c>
      <c r="H360" s="3">
        <v>2324.37</v>
      </c>
      <c r="I360" s="7" t="s">
        <v>451</v>
      </c>
      <c r="J360" s="3">
        <v>150.381</v>
      </c>
      <c r="K360" s="7" t="s">
        <v>463</v>
      </c>
      <c r="L360" s="3">
        <v>2025.92</v>
      </c>
      <c r="M360" s="7" t="s">
        <v>562</v>
      </c>
      <c r="N360" s="3">
        <v>10149.079</v>
      </c>
      <c r="O360" s="7" t="s">
        <v>537</v>
      </c>
    </row>
    <row r="361" spans="1:15" ht="11.25" customHeight="1" x14ac:dyDescent="0.25">
      <c r="A361" s="1" t="s">
        <v>133</v>
      </c>
      <c r="B361" s="2">
        <v>263532</v>
      </c>
      <c r="C361" s="14" t="s">
        <v>4</v>
      </c>
      <c r="D361" s="2">
        <v>11</v>
      </c>
      <c r="E361" s="7" t="s">
        <v>967</v>
      </c>
      <c r="F361" s="2">
        <v>16</v>
      </c>
      <c r="G361" s="7" t="s">
        <v>963</v>
      </c>
      <c r="H361" s="3">
        <v>287.05799999999999</v>
      </c>
      <c r="I361" s="7" t="s">
        <v>665</v>
      </c>
      <c r="J361" s="3">
        <v>16.257000000000001</v>
      </c>
      <c r="K361" s="7" t="s">
        <v>625</v>
      </c>
      <c r="L361" s="3">
        <v>33.465000000000003</v>
      </c>
      <c r="M361" s="7" t="s">
        <v>722</v>
      </c>
      <c r="N361" s="3">
        <v>379.05799999999999</v>
      </c>
      <c r="O361" s="7" t="s">
        <v>685</v>
      </c>
    </row>
    <row r="362" spans="1:15" ht="11.25" customHeight="1" x14ac:dyDescent="0.25">
      <c r="A362" s="1" t="s">
        <v>133</v>
      </c>
      <c r="B362" s="2">
        <v>263532</v>
      </c>
      <c r="C362" s="14" t="s">
        <v>9</v>
      </c>
      <c r="D362" s="2">
        <v>57</v>
      </c>
      <c r="E362" s="7" t="s">
        <v>913</v>
      </c>
      <c r="F362" s="2">
        <v>69</v>
      </c>
      <c r="G362" s="7" t="s">
        <v>891</v>
      </c>
      <c r="H362" s="3">
        <v>2571.7269999999999</v>
      </c>
      <c r="I362" s="7" t="s">
        <v>532</v>
      </c>
      <c r="J362" s="3">
        <v>153.852</v>
      </c>
      <c r="K362" s="7" t="s">
        <v>504</v>
      </c>
      <c r="L362" s="3">
        <v>3028.623</v>
      </c>
      <c r="M362" s="7" t="s">
        <v>461</v>
      </c>
      <c r="N362" s="3">
        <v>39824.413999999997</v>
      </c>
      <c r="O362" s="7" t="s">
        <v>419</v>
      </c>
    </row>
    <row r="363" spans="1:15" ht="11.25" customHeight="1" x14ac:dyDescent="0.25">
      <c r="A363" s="1" t="s">
        <v>134</v>
      </c>
      <c r="B363" s="2">
        <v>255353</v>
      </c>
      <c r="C363" s="14" t="s">
        <v>4</v>
      </c>
      <c r="D363" s="2">
        <v>58</v>
      </c>
      <c r="E363" s="7" t="s">
        <v>829</v>
      </c>
      <c r="F363" s="2">
        <v>79</v>
      </c>
      <c r="G363" s="7" t="s">
        <v>467</v>
      </c>
      <c r="H363" s="3">
        <v>2078.105</v>
      </c>
      <c r="I363" s="7" t="s">
        <v>479</v>
      </c>
      <c r="J363" s="3">
        <v>140.44999999999999</v>
      </c>
      <c r="K363" s="7" t="s">
        <v>456</v>
      </c>
      <c r="L363" s="3">
        <v>245.40300000000002</v>
      </c>
      <c r="M363" s="7" t="s">
        <v>418</v>
      </c>
      <c r="N363" s="3">
        <v>2378.0450000000001</v>
      </c>
      <c r="O363" s="7" t="s">
        <v>453</v>
      </c>
    </row>
    <row r="364" spans="1:15" ht="11.25" customHeight="1" x14ac:dyDescent="0.25">
      <c r="A364" s="1" t="s">
        <v>134</v>
      </c>
      <c r="B364" s="2">
        <v>255353</v>
      </c>
      <c r="C364" s="14" t="s">
        <v>9</v>
      </c>
      <c r="D364" s="2">
        <v>46</v>
      </c>
      <c r="E364" s="7" t="s">
        <v>851</v>
      </c>
      <c r="F364" s="2">
        <v>53</v>
      </c>
      <c r="G364" s="7" t="s">
        <v>885</v>
      </c>
      <c r="H364" s="3">
        <v>2467.3820000000001</v>
      </c>
      <c r="I364" s="7" t="s">
        <v>519</v>
      </c>
      <c r="J364" s="3">
        <v>157.846</v>
      </c>
      <c r="K364" s="7" t="s">
        <v>559</v>
      </c>
      <c r="L364" s="3">
        <v>3071.2469999999998</v>
      </c>
      <c r="M364" s="7" t="s">
        <v>486</v>
      </c>
      <c r="N364" s="3">
        <v>14342.723</v>
      </c>
      <c r="O364" s="7" t="s">
        <v>463</v>
      </c>
    </row>
    <row r="365" spans="1:15" ht="11.25" customHeight="1" x14ac:dyDescent="0.25">
      <c r="A365" s="1" t="s">
        <v>134</v>
      </c>
      <c r="B365" s="2">
        <v>255353</v>
      </c>
      <c r="C365" s="14" t="s">
        <v>13</v>
      </c>
      <c r="D365" s="2">
        <v>25</v>
      </c>
      <c r="E365" s="7" t="s">
        <v>437</v>
      </c>
      <c r="F365" s="2">
        <v>29</v>
      </c>
      <c r="G365" s="7" t="s">
        <v>434</v>
      </c>
      <c r="H365" s="3">
        <v>530.51700000000005</v>
      </c>
      <c r="I365" s="7" t="s">
        <v>408</v>
      </c>
      <c r="J365" s="3">
        <v>12.363</v>
      </c>
      <c r="K365" s="7" t="s">
        <v>438</v>
      </c>
      <c r="L365" s="3">
        <v>112.958</v>
      </c>
      <c r="M365" s="7" t="s">
        <v>422</v>
      </c>
      <c r="N365" s="3">
        <v>4011.1869999999999</v>
      </c>
      <c r="O365" s="7" t="s">
        <v>438</v>
      </c>
    </row>
    <row r="366" spans="1:15" ht="11.25" customHeight="1" x14ac:dyDescent="0.25">
      <c r="A366" s="1" t="s">
        <v>135</v>
      </c>
      <c r="B366" s="2">
        <v>254856</v>
      </c>
      <c r="C366" s="14" t="s">
        <v>4</v>
      </c>
      <c r="D366" s="2">
        <v>26</v>
      </c>
      <c r="E366" s="7" t="s">
        <v>840</v>
      </c>
      <c r="F366" s="2">
        <v>27</v>
      </c>
      <c r="G366" s="7" t="s">
        <v>556</v>
      </c>
      <c r="H366" s="3">
        <v>639.34699999999998</v>
      </c>
      <c r="I366" s="7" t="s">
        <v>548</v>
      </c>
      <c r="J366" s="3">
        <v>49.731999999999999</v>
      </c>
      <c r="K366" s="7" t="s">
        <v>491</v>
      </c>
      <c r="L366" s="3">
        <v>90.025000000000006</v>
      </c>
      <c r="M366" s="7" t="s">
        <v>564</v>
      </c>
      <c r="N366" s="3">
        <v>1063.8389999999999</v>
      </c>
      <c r="O366" s="7" t="s">
        <v>518</v>
      </c>
    </row>
    <row r="367" spans="1:15" ht="11.25" customHeight="1" x14ac:dyDescent="0.25">
      <c r="A367" s="1" t="s">
        <v>135</v>
      </c>
      <c r="B367" s="2">
        <v>254856</v>
      </c>
      <c r="C367" s="14" t="s">
        <v>9</v>
      </c>
      <c r="D367" s="2">
        <v>43</v>
      </c>
      <c r="E367" s="7" t="s">
        <v>516</v>
      </c>
      <c r="F367" s="2">
        <v>68</v>
      </c>
      <c r="G367" s="7" t="s">
        <v>832</v>
      </c>
      <c r="H367" s="3">
        <v>2358.817</v>
      </c>
      <c r="I367" s="7" t="s">
        <v>501</v>
      </c>
      <c r="J367" s="3">
        <v>184.357</v>
      </c>
      <c r="K367" s="7" t="s">
        <v>482</v>
      </c>
      <c r="L367" s="3">
        <v>3592.703</v>
      </c>
      <c r="M367" s="7" t="s">
        <v>451</v>
      </c>
      <c r="N367" s="3">
        <v>20197.599999999999</v>
      </c>
      <c r="O367" s="7" t="s">
        <v>498</v>
      </c>
    </row>
    <row r="368" spans="1:15" ht="11.25" customHeight="1" x14ac:dyDescent="0.25">
      <c r="A368" s="1" t="s">
        <v>136</v>
      </c>
      <c r="B368" s="2">
        <v>250994</v>
      </c>
      <c r="C368" s="14" t="s">
        <v>4</v>
      </c>
      <c r="D368" s="2">
        <v>33</v>
      </c>
      <c r="E368" s="7" t="s">
        <v>895</v>
      </c>
      <c r="F368" s="2">
        <v>40</v>
      </c>
      <c r="G368" s="7" t="s">
        <v>895</v>
      </c>
      <c r="H368" s="3">
        <v>1084.3510000000001</v>
      </c>
      <c r="I368" s="7" t="s">
        <v>501</v>
      </c>
      <c r="J368" s="3">
        <v>69.325999999999993</v>
      </c>
      <c r="K368" s="7" t="s">
        <v>559</v>
      </c>
      <c r="L368" s="3">
        <v>146.965</v>
      </c>
      <c r="M368" s="7" t="s">
        <v>508</v>
      </c>
      <c r="N368" s="3">
        <v>848.50099999999998</v>
      </c>
      <c r="O368" s="7" t="s">
        <v>548</v>
      </c>
    </row>
    <row r="369" spans="1:15" ht="11.25" customHeight="1" x14ac:dyDescent="0.25">
      <c r="A369" s="1" t="s">
        <v>136</v>
      </c>
      <c r="B369" s="2">
        <v>250994</v>
      </c>
      <c r="C369" s="14" t="s">
        <v>9</v>
      </c>
      <c r="D369" s="2">
        <v>46</v>
      </c>
      <c r="E369" s="7" t="s">
        <v>851</v>
      </c>
      <c r="F369" s="2">
        <v>57</v>
      </c>
      <c r="G369" s="7" t="s">
        <v>828</v>
      </c>
      <c r="H369" s="3">
        <v>2222.4810000000002</v>
      </c>
      <c r="I369" s="7" t="s">
        <v>528</v>
      </c>
      <c r="J369" s="3">
        <v>181.63900000000001</v>
      </c>
      <c r="K369" s="7" t="s">
        <v>493</v>
      </c>
      <c r="L369" s="3">
        <v>6064.26</v>
      </c>
      <c r="M369" s="7" t="s">
        <v>417</v>
      </c>
      <c r="N369" s="3">
        <v>19165.467000000001</v>
      </c>
      <c r="O369" s="7" t="s">
        <v>515</v>
      </c>
    </row>
    <row r="370" spans="1:15" ht="11.25" customHeight="1" x14ac:dyDescent="0.25">
      <c r="A370" s="1" t="s">
        <v>137</v>
      </c>
      <c r="B370" s="2">
        <v>247172</v>
      </c>
      <c r="C370" s="14" t="s">
        <v>4</v>
      </c>
      <c r="D370" s="2">
        <v>24</v>
      </c>
      <c r="E370" s="7" t="s">
        <v>860</v>
      </c>
      <c r="F370" s="2">
        <v>29</v>
      </c>
      <c r="G370" s="7" t="s">
        <v>709</v>
      </c>
      <c r="H370" s="3">
        <v>618.77300000000002</v>
      </c>
      <c r="I370" s="7" t="s">
        <v>547</v>
      </c>
      <c r="J370" s="3">
        <v>47.567999999999998</v>
      </c>
      <c r="K370" s="7" t="s">
        <v>548</v>
      </c>
      <c r="L370" s="3">
        <v>111.79600000000001</v>
      </c>
      <c r="M370" s="7" t="s">
        <v>483</v>
      </c>
      <c r="N370" s="3">
        <v>1030.759</v>
      </c>
      <c r="O370" s="7" t="s">
        <v>509</v>
      </c>
    </row>
    <row r="371" spans="1:15" ht="11.25" customHeight="1" x14ac:dyDescent="0.25">
      <c r="A371" s="1" t="s">
        <v>137</v>
      </c>
      <c r="B371" s="2">
        <v>247172</v>
      </c>
      <c r="C371" s="14" t="s">
        <v>9</v>
      </c>
      <c r="D371" s="2">
        <v>47</v>
      </c>
      <c r="E371" s="7" t="s">
        <v>980</v>
      </c>
      <c r="F371" s="2">
        <v>56</v>
      </c>
      <c r="G371" s="7" t="s">
        <v>851</v>
      </c>
      <c r="H371" s="3">
        <v>1801.55</v>
      </c>
      <c r="I371" s="7" t="s">
        <v>509</v>
      </c>
      <c r="J371" s="3">
        <v>125.432</v>
      </c>
      <c r="K371" s="7" t="s">
        <v>503</v>
      </c>
      <c r="L371" s="3">
        <v>2673.759</v>
      </c>
      <c r="M371" s="7" t="s">
        <v>517</v>
      </c>
      <c r="N371" s="3">
        <v>13770.314</v>
      </c>
      <c r="O371" s="7" t="s">
        <v>530</v>
      </c>
    </row>
    <row r="372" spans="1:15" ht="11.25" customHeight="1" x14ac:dyDescent="0.25">
      <c r="A372" s="1" t="s">
        <v>138</v>
      </c>
      <c r="B372" s="2">
        <v>243667</v>
      </c>
      <c r="C372" s="14" t="s">
        <v>4</v>
      </c>
      <c r="D372" s="2">
        <v>56</v>
      </c>
      <c r="E372" s="7" t="s">
        <v>883</v>
      </c>
      <c r="F372" s="2">
        <v>59</v>
      </c>
      <c r="G372" s="7" t="s">
        <v>469</v>
      </c>
      <c r="H372" s="3">
        <v>2759.98</v>
      </c>
      <c r="I372" s="7" t="s">
        <v>446</v>
      </c>
      <c r="J372" s="3">
        <v>140.53800000000001</v>
      </c>
      <c r="K372" s="7" t="s">
        <v>460</v>
      </c>
      <c r="L372" s="3">
        <v>390.745</v>
      </c>
      <c r="M372" s="7" t="s">
        <v>436</v>
      </c>
      <c r="N372" s="3">
        <v>3946.5250000000001</v>
      </c>
      <c r="O372" s="7" t="s">
        <v>439</v>
      </c>
    </row>
    <row r="373" spans="1:15" ht="11.25" customHeight="1" x14ac:dyDescent="0.25">
      <c r="A373" s="1" t="s">
        <v>138</v>
      </c>
      <c r="B373" s="2">
        <v>243667</v>
      </c>
      <c r="C373" s="14" t="s">
        <v>9</v>
      </c>
      <c r="D373" s="2">
        <v>33</v>
      </c>
      <c r="E373" s="7" t="s">
        <v>842</v>
      </c>
      <c r="F373" s="2">
        <v>36</v>
      </c>
      <c r="G373" s="7" t="s">
        <v>641</v>
      </c>
      <c r="H373" s="3">
        <v>1000.08</v>
      </c>
      <c r="I373" s="7" t="s">
        <v>582</v>
      </c>
      <c r="J373" s="3">
        <v>83.527000000000001</v>
      </c>
      <c r="K373" s="7" t="s">
        <v>643</v>
      </c>
      <c r="L373" s="3">
        <v>409.625</v>
      </c>
      <c r="M373" s="7" t="s">
        <v>770</v>
      </c>
      <c r="N373" s="3">
        <v>7004.9120000000003</v>
      </c>
      <c r="O373" s="7" t="s">
        <v>584</v>
      </c>
    </row>
    <row r="374" spans="1:15" ht="11.25" customHeight="1" x14ac:dyDescent="0.25">
      <c r="A374" s="1" t="s">
        <v>139</v>
      </c>
      <c r="B374" s="2">
        <v>242324</v>
      </c>
      <c r="C374" s="14" t="s">
        <v>4</v>
      </c>
      <c r="D374" s="2">
        <v>5</v>
      </c>
      <c r="E374" s="7" t="s">
        <v>898</v>
      </c>
      <c r="F374" s="2">
        <v>9</v>
      </c>
      <c r="G374" s="7" t="s">
        <v>892</v>
      </c>
      <c r="H374" s="3">
        <v>183.11</v>
      </c>
      <c r="I374" s="7" t="s">
        <v>782</v>
      </c>
      <c r="J374" s="3">
        <v>12.236000000000001</v>
      </c>
      <c r="K374" s="7" t="s">
        <v>597</v>
      </c>
      <c r="L374" s="3">
        <v>17.62</v>
      </c>
      <c r="M374" s="7" t="s">
        <v>661</v>
      </c>
      <c r="N374" s="3">
        <v>143.01599999999999</v>
      </c>
      <c r="O374" s="7" t="s">
        <v>779</v>
      </c>
    </row>
    <row r="375" spans="1:15" ht="11.25" customHeight="1" x14ac:dyDescent="0.25">
      <c r="A375" s="1" t="s">
        <v>139</v>
      </c>
      <c r="B375" s="2">
        <v>242324</v>
      </c>
      <c r="C375" s="14" t="s">
        <v>9</v>
      </c>
      <c r="D375" s="2">
        <v>16</v>
      </c>
      <c r="E375" s="7" t="s">
        <v>621</v>
      </c>
      <c r="F375" s="2">
        <v>36</v>
      </c>
      <c r="G375" s="7" t="s">
        <v>641</v>
      </c>
      <c r="H375" s="3">
        <v>918.03200000000004</v>
      </c>
      <c r="I375" s="7" t="s">
        <v>685</v>
      </c>
      <c r="J375" s="3">
        <v>60.863999999999997</v>
      </c>
      <c r="K375" s="7" t="s">
        <v>610</v>
      </c>
      <c r="L375" s="3">
        <v>1150.7080000000001</v>
      </c>
      <c r="M375" s="7" t="s">
        <v>711</v>
      </c>
      <c r="N375" s="3">
        <v>4142.3879999999999</v>
      </c>
      <c r="O375" s="7" t="s">
        <v>576</v>
      </c>
    </row>
    <row r="376" spans="1:15" ht="11.25" customHeight="1" x14ac:dyDescent="0.25">
      <c r="A376" s="1" t="s">
        <v>140</v>
      </c>
      <c r="B376" s="2">
        <v>240264</v>
      </c>
      <c r="C376" s="14" t="s">
        <v>4</v>
      </c>
      <c r="D376" s="2">
        <v>50</v>
      </c>
      <c r="E376" s="7" t="s">
        <v>831</v>
      </c>
      <c r="F376" s="2">
        <v>59</v>
      </c>
      <c r="G376" s="7" t="s">
        <v>469</v>
      </c>
      <c r="H376" s="3">
        <v>1038.8119999999999</v>
      </c>
      <c r="I376" s="7" t="s">
        <v>559</v>
      </c>
      <c r="J376" s="3">
        <v>82.302999999999997</v>
      </c>
      <c r="K376" s="7" t="s">
        <v>471</v>
      </c>
      <c r="L376" s="3">
        <v>203.89600000000002</v>
      </c>
      <c r="M376" s="7" t="s">
        <v>498</v>
      </c>
      <c r="N376" s="3">
        <v>1472.0420000000001</v>
      </c>
      <c r="O376" s="7" t="s">
        <v>532</v>
      </c>
    </row>
    <row r="377" spans="1:15" ht="11.25" customHeight="1" x14ac:dyDescent="0.25">
      <c r="A377" s="1" t="s">
        <v>140</v>
      </c>
      <c r="B377" s="2">
        <v>240264</v>
      </c>
      <c r="C377" s="14" t="s">
        <v>9</v>
      </c>
      <c r="D377" s="2">
        <v>42</v>
      </c>
      <c r="E377" s="7" t="s">
        <v>573</v>
      </c>
      <c r="F377" s="2">
        <v>53</v>
      </c>
      <c r="G377" s="7" t="s">
        <v>885</v>
      </c>
      <c r="H377" s="3">
        <v>1471.377</v>
      </c>
      <c r="I377" s="7" t="s">
        <v>547</v>
      </c>
      <c r="J377" s="3">
        <v>123.04</v>
      </c>
      <c r="K377" s="7" t="s">
        <v>605</v>
      </c>
      <c r="L377" s="3">
        <v>2916.9279999999999</v>
      </c>
      <c r="M377" s="7" t="s">
        <v>561</v>
      </c>
      <c r="N377" s="3">
        <v>8540.6869999999999</v>
      </c>
      <c r="O377" s="7" t="s">
        <v>483</v>
      </c>
    </row>
    <row r="378" spans="1:15" ht="11.25" customHeight="1" x14ac:dyDescent="0.25">
      <c r="A378" s="1" t="s">
        <v>141</v>
      </c>
      <c r="B378" s="2">
        <v>226582</v>
      </c>
      <c r="C378" s="14" t="s">
        <v>4</v>
      </c>
      <c r="D378" s="2">
        <v>13</v>
      </c>
      <c r="E378" s="7" t="s">
        <v>965</v>
      </c>
      <c r="F378" s="2">
        <v>22</v>
      </c>
      <c r="G378" s="7" t="s">
        <v>924</v>
      </c>
      <c r="H378" s="3">
        <v>362.09899999999999</v>
      </c>
      <c r="I378" s="7" t="s">
        <v>716</v>
      </c>
      <c r="J378" s="3">
        <v>22.137</v>
      </c>
      <c r="K378" s="7" t="s">
        <v>677</v>
      </c>
      <c r="L378" s="3">
        <v>57.158999999999999</v>
      </c>
      <c r="M378" s="7" t="s">
        <v>719</v>
      </c>
      <c r="N378" s="3">
        <v>332.108</v>
      </c>
      <c r="O378" s="7" t="s">
        <v>720</v>
      </c>
    </row>
    <row r="379" spans="1:15" ht="11.25" customHeight="1" x14ac:dyDescent="0.25">
      <c r="A379" s="1" t="s">
        <v>141</v>
      </c>
      <c r="B379" s="2">
        <v>226582</v>
      </c>
      <c r="C379" s="14" t="s">
        <v>9</v>
      </c>
      <c r="D379" s="2">
        <v>50</v>
      </c>
      <c r="E379" s="7" t="s">
        <v>834</v>
      </c>
      <c r="F379" s="2">
        <v>60</v>
      </c>
      <c r="G379" s="7" t="s">
        <v>833</v>
      </c>
      <c r="H379" s="3">
        <v>1443.1479999999999</v>
      </c>
      <c r="I379" s="7" t="s">
        <v>549</v>
      </c>
      <c r="J379" s="3">
        <v>105.703</v>
      </c>
      <c r="K379" s="7" t="s">
        <v>506</v>
      </c>
      <c r="L379" s="3">
        <v>1733.1880000000001</v>
      </c>
      <c r="M379" s="7" t="s">
        <v>584</v>
      </c>
      <c r="N379" s="3">
        <v>5125.0370000000003</v>
      </c>
      <c r="O379" s="7" t="s">
        <v>546</v>
      </c>
    </row>
    <row r="380" spans="1:15" ht="11.25" customHeight="1" x14ac:dyDescent="0.25">
      <c r="A380" s="1" t="s">
        <v>142</v>
      </c>
      <c r="B380" s="2">
        <v>225744</v>
      </c>
      <c r="C380" s="14" t="s">
        <v>1</v>
      </c>
      <c r="D380" s="2">
        <v>37</v>
      </c>
      <c r="E380" s="2">
        <v>1</v>
      </c>
      <c r="F380" s="2">
        <v>98</v>
      </c>
      <c r="G380" s="2">
        <v>1</v>
      </c>
      <c r="H380" s="3">
        <v>110.545</v>
      </c>
      <c r="I380" s="2">
        <v>1</v>
      </c>
      <c r="J380" s="3">
        <v>5.9370000000000003</v>
      </c>
      <c r="K380" s="2">
        <v>1</v>
      </c>
      <c r="L380" s="3">
        <v>113.65300000000001</v>
      </c>
      <c r="M380" s="2">
        <v>1</v>
      </c>
      <c r="N380" s="3">
        <v>2073.654</v>
      </c>
      <c r="O380" s="2">
        <v>1</v>
      </c>
    </row>
    <row r="381" spans="1:15" ht="11.25" customHeight="1" x14ac:dyDescent="0.25">
      <c r="A381" s="1" t="s">
        <v>142</v>
      </c>
      <c r="B381" s="2">
        <v>225744</v>
      </c>
      <c r="C381" s="14" t="s">
        <v>4</v>
      </c>
      <c r="D381" s="2">
        <v>37</v>
      </c>
      <c r="E381" s="7" t="s">
        <v>958</v>
      </c>
      <c r="F381" s="2">
        <v>47</v>
      </c>
      <c r="G381" s="7" t="s">
        <v>500</v>
      </c>
      <c r="H381" s="3">
        <v>1127.951</v>
      </c>
      <c r="I381" s="7" t="s">
        <v>519</v>
      </c>
      <c r="J381" s="3">
        <v>82.332999999999998</v>
      </c>
      <c r="K381" s="7" t="s">
        <v>485</v>
      </c>
      <c r="L381" s="3">
        <v>194.029</v>
      </c>
      <c r="M381" s="7" t="s">
        <v>485</v>
      </c>
      <c r="N381" s="3">
        <v>1263.1289999999999</v>
      </c>
      <c r="O381" s="7" t="s">
        <v>499</v>
      </c>
    </row>
    <row r="382" spans="1:15" ht="11.25" customHeight="1" x14ac:dyDescent="0.25">
      <c r="A382" s="1" t="s">
        <v>142</v>
      </c>
      <c r="B382" s="2">
        <v>225744</v>
      </c>
      <c r="C382" s="14" t="s">
        <v>9</v>
      </c>
      <c r="D382" s="2">
        <v>45</v>
      </c>
      <c r="E382" s="7" t="s">
        <v>539</v>
      </c>
      <c r="F382" s="2">
        <v>55</v>
      </c>
      <c r="G382" s="7" t="s">
        <v>830</v>
      </c>
      <c r="H382" s="3">
        <v>2073.9810000000002</v>
      </c>
      <c r="I382" s="7" t="s">
        <v>500</v>
      </c>
      <c r="J382" s="3">
        <v>157.572</v>
      </c>
      <c r="K382" s="7" t="s">
        <v>492</v>
      </c>
      <c r="L382" s="3">
        <v>4184.1409999999996</v>
      </c>
      <c r="M382" s="7" t="s">
        <v>493</v>
      </c>
      <c r="N382" s="3">
        <v>18675.225999999999</v>
      </c>
      <c r="O382" s="7" t="s">
        <v>532</v>
      </c>
    </row>
    <row r="383" spans="1:15" ht="11.25" customHeight="1" x14ac:dyDescent="0.25">
      <c r="A383" s="1" t="s">
        <v>142</v>
      </c>
      <c r="B383" s="2">
        <v>225744</v>
      </c>
      <c r="C383" s="14" t="s">
        <v>13</v>
      </c>
      <c r="D383" s="2">
        <v>54</v>
      </c>
      <c r="E383" s="7" t="s">
        <v>407</v>
      </c>
      <c r="F383" s="2">
        <v>62</v>
      </c>
      <c r="G383" s="7" t="s">
        <v>989</v>
      </c>
      <c r="H383" s="3">
        <v>1295.4870000000001</v>
      </c>
      <c r="I383" s="7" t="s">
        <v>421</v>
      </c>
      <c r="J383" s="3">
        <v>27.826000000000001</v>
      </c>
      <c r="K383" s="7" t="s">
        <v>410</v>
      </c>
      <c r="L383" s="3">
        <v>205.43799999999999</v>
      </c>
      <c r="M383" s="7" t="s">
        <v>410</v>
      </c>
      <c r="N383" s="3">
        <v>8911.2479999999996</v>
      </c>
      <c r="O383" s="7" t="s">
        <v>412</v>
      </c>
    </row>
    <row r="384" spans="1:15" ht="11.25" customHeight="1" x14ac:dyDescent="0.25">
      <c r="A384" s="1" t="s">
        <v>143</v>
      </c>
      <c r="B384" s="2">
        <v>224049</v>
      </c>
      <c r="C384" s="14" t="s">
        <v>4</v>
      </c>
      <c r="D384" s="2">
        <v>38</v>
      </c>
      <c r="E384" s="7" t="s">
        <v>916</v>
      </c>
      <c r="F384" s="2">
        <v>41</v>
      </c>
      <c r="G384" s="7" t="s">
        <v>960</v>
      </c>
      <c r="H384" s="3">
        <v>1020.396</v>
      </c>
      <c r="I384" s="7" t="s">
        <v>492</v>
      </c>
      <c r="J384" s="3">
        <v>87.090999999999994</v>
      </c>
      <c r="K384" s="7" t="s">
        <v>532</v>
      </c>
      <c r="L384" s="3">
        <v>162.792</v>
      </c>
      <c r="M384" s="7" t="s">
        <v>528</v>
      </c>
      <c r="N384" s="3">
        <v>1251.6479999999999</v>
      </c>
      <c r="O384" s="7" t="s">
        <v>559</v>
      </c>
    </row>
    <row r="385" spans="1:15" ht="11.25" customHeight="1" x14ac:dyDescent="0.25">
      <c r="A385" s="1" t="s">
        <v>143</v>
      </c>
      <c r="B385" s="2">
        <v>224049</v>
      </c>
      <c r="C385" s="14" t="s">
        <v>9</v>
      </c>
      <c r="D385" s="2">
        <v>101</v>
      </c>
      <c r="E385" s="7" t="s">
        <v>450</v>
      </c>
      <c r="F385" s="2">
        <v>118</v>
      </c>
      <c r="G385" s="7" t="s">
        <v>453</v>
      </c>
      <c r="H385" s="3">
        <v>3617.123</v>
      </c>
      <c r="I385" s="7" t="s">
        <v>453</v>
      </c>
      <c r="J385" s="3">
        <v>289.31599999999997</v>
      </c>
      <c r="K385" s="7" t="s">
        <v>444</v>
      </c>
      <c r="L385" s="3">
        <v>11732.650000000001</v>
      </c>
      <c r="M385" s="7" t="s">
        <v>441</v>
      </c>
      <c r="N385" s="3">
        <v>42993.939000000006</v>
      </c>
      <c r="O385" s="7" t="s">
        <v>466</v>
      </c>
    </row>
    <row r="386" spans="1:15" ht="11.25" customHeight="1" x14ac:dyDescent="0.25">
      <c r="A386" s="1" t="s">
        <v>143</v>
      </c>
      <c r="B386" s="2">
        <v>224049</v>
      </c>
      <c r="C386" s="14" t="s">
        <v>13</v>
      </c>
      <c r="D386" s="2">
        <v>9</v>
      </c>
      <c r="E386" s="7" t="s">
        <v>436</v>
      </c>
      <c r="F386" s="2">
        <v>12</v>
      </c>
      <c r="G386" s="7" t="s">
        <v>435</v>
      </c>
      <c r="H386" s="3">
        <v>229.964</v>
      </c>
      <c r="I386" s="7" t="s">
        <v>433</v>
      </c>
      <c r="J386" s="3">
        <v>4.8639999999999999</v>
      </c>
      <c r="K386" s="7" t="s">
        <v>436</v>
      </c>
      <c r="L386" s="3">
        <v>28.568000000000001</v>
      </c>
      <c r="M386" s="7" t="s">
        <v>436</v>
      </c>
      <c r="N386" s="3">
        <v>1636.912</v>
      </c>
      <c r="O386" s="7" t="s">
        <v>442</v>
      </c>
    </row>
    <row r="387" spans="1:15" ht="11.25" customHeight="1" x14ac:dyDescent="0.25">
      <c r="A387" s="1" t="s">
        <v>144</v>
      </c>
      <c r="B387" s="2">
        <v>221570</v>
      </c>
      <c r="C387" s="14" t="s">
        <v>4</v>
      </c>
      <c r="D387" s="2">
        <v>6</v>
      </c>
      <c r="E387" s="7" t="s">
        <v>969</v>
      </c>
      <c r="F387" s="2">
        <v>6</v>
      </c>
      <c r="G387" s="7" t="s">
        <v>867</v>
      </c>
      <c r="H387" s="3">
        <v>218.83699999999999</v>
      </c>
      <c r="I387" s="7" t="s">
        <v>580</v>
      </c>
      <c r="J387" s="3">
        <v>11.289</v>
      </c>
      <c r="K387" s="7" t="s">
        <v>675</v>
      </c>
      <c r="L387" s="3">
        <v>27.904</v>
      </c>
      <c r="M387" s="7" t="s">
        <v>740</v>
      </c>
      <c r="N387" s="3">
        <v>268.589</v>
      </c>
      <c r="O387" s="7" t="s">
        <v>751</v>
      </c>
    </row>
    <row r="388" spans="1:15" ht="11.25" customHeight="1" x14ac:dyDescent="0.25">
      <c r="A388" s="1" t="s">
        <v>144</v>
      </c>
      <c r="B388" s="2">
        <v>221570</v>
      </c>
      <c r="C388" s="14" t="s">
        <v>9</v>
      </c>
      <c r="D388" s="2">
        <v>16</v>
      </c>
      <c r="E388" s="7" t="s">
        <v>621</v>
      </c>
      <c r="F388" s="2">
        <v>21</v>
      </c>
      <c r="G388" s="7" t="s">
        <v>982</v>
      </c>
      <c r="H388" s="3">
        <v>922.05499999999995</v>
      </c>
      <c r="I388" s="7" t="s">
        <v>687</v>
      </c>
      <c r="J388" s="3">
        <v>64.137</v>
      </c>
      <c r="K388" s="7" t="s">
        <v>525</v>
      </c>
      <c r="L388" s="3">
        <v>1622.51</v>
      </c>
      <c r="M388" s="7" t="s">
        <v>600</v>
      </c>
      <c r="N388" s="3">
        <v>7431.0959999999995</v>
      </c>
      <c r="O388" s="7" t="s">
        <v>533</v>
      </c>
    </row>
    <row r="389" spans="1:15" ht="11.25" customHeight="1" x14ac:dyDescent="0.25">
      <c r="A389" s="1" t="s">
        <v>145</v>
      </c>
      <c r="B389" s="2">
        <v>221251</v>
      </c>
      <c r="C389" s="14" t="s">
        <v>4</v>
      </c>
      <c r="D389" s="2">
        <v>36</v>
      </c>
      <c r="E389" s="7" t="s">
        <v>888</v>
      </c>
      <c r="F389" s="2">
        <v>40</v>
      </c>
      <c r="G389" s="7" t="s">
        <v>895</v>
      </c>
      <c r="H389" s="3">
        <v>1140.2329999999999</v>
      </c>
      <c r="I389" s="7" t="s">
        <v>476</v>
      </c>
      <c r="J389" s="3">
        <v>63.231000000000002</v>
      </c>
      <c r="K389" s="7" t="s">
        <v>486</v>
      </c>
      <c r="L389" s="3">
        <v>102.149</v>
      </c>
      <c r="M389" s="7" t="s">
        <v>642</v>
      </c>
      <c r="N389" s="3">
        <v>1171.6489999999999</v>
      </c>
      <c r="O389" s="7" t="s">
        <v>463</v>
      </c>
    </row>
    <row r="390" spans="1:15" ht="11.25" customHeight="1" x14ac:dyDescent="0.25">
      <c r="A390" s="1" t="s">
        <v>145</v>
      </c>
      <c r="B390" s="2">
        <v>221251</v>
      </c>
      <c r="C390" s="14" t="s">
        <v>9</v>
      </c>
      <c r="D390" s="2">
        <v>16</v>
      </c>
      <c r="E390" s="7" t="s">
        <v>621</v>
      </c>
      <c r="F390" s="2">
        <v>23</v>
      </c>
      <c r="G390" s="7" t="s">
        <v>967</v>
      </c>
      <c r="H390" s="3">
        <v>1244.7560000000001</v>
      </c>
      <c r="I390" s="7" t="s">
        <v>564</v>
      </c>
      <c r="J390" s="3">
        <v>67.043000000000006</v>
      </c>
      <c r="K390" s="7" t="s">
        <v>570</v>
      </c>
      <c r="L390" s="3">
        <v>1109.71</v>
      </c>
      <c r="M390" s="7" t="s">
        <v>610</v>
      </c>
      <c r="N390" s="3">
        <v>8968.616</v>
      </c>
      <c r="O390" s="7" t="s">
        <v>620</v>
      </c>
    </row>
    <row r="391" spans="1:15" ht="11.25" customHeight="1" x14ac:dyDescent="0.25">
      <c r="A391" s="1" t="s">
        <v>146</v>
      </c>
      <c r="B391" s="2">
        <v>217591</v>
      </c>
      <c r="C391" s="14" t="s">
        <v>4</v>
      </c>
      <c r="D391" s="2">
        <v>19</v>
      </c>
      <c r="E391" s="7" t="s">
        <v>921</v>
      </c>
      <c r="F391" s="2">
        <v>24</v>
      </c>
      <c r="G391" s="7" t="s">
        <v>866</v>
      </c>
      <c r="H391" s="3">
        <v>668.54100000000005</v>
      </c>
      <c r="I391" s="7" t="s">
        <v>491</v>
      </c>
      <c r="J391" s="3">
        <v>49.414999999999999</v>
      </c>
      <c r="K391" s="7" t="s">
        <v>551</v>
      </c>
      <c r="L391" s="3">
        <v>122.643</v>
      </c>
      <c r="M391" s="7" t="s">
        <v>573</v>
      </c>
      <c r="N391" s="3">
        <v>836.42499999999995</v>
      </c>
      <c r="O391" s="7" t="s">
        <v>506</v>
      </c>
    </row>
    <row r="392" spans="1:15" ht="11.25" customHeight="1" x14ac:dyDescent="0.25">
      <c r="A392" s="1" t="s">
        <v>146</v>
      </c>
      <c r="B392" s="2">
        <v>217591</v>
      </c>
      <c r="C392" s="14" t="s">
        <v>9</v>
      </c>
      <c r="D392" s="2">
        <v>57</v>
      </c>
      <c r="E392" s="7" t="s">
        <v>913</v>
      </c>
      <c r="F392" s="2">
        <v>69</v>
      </c>
      <c r="G392" s="7" t="s">
        <v>891</v>
      </c>
      <c r="H392" s="3">
        <v>2423.3609999999999</v>
      </c>
      <c r="I392" s="7" t="s">
        <v>497</v>
      </c>
      <c r="J392" s="3">
        <v>161.184</v>
      </c>
      <c r="K392" s="7" t="s">
        <v>496</v>
      </c>
      <c r="L392" s="3">
        <v>2699.7370000000001</v>
      </c>
      <c r="M392" s="7" t="s">
        <v>605</v>
      </c>
      <c r="N392" s="3">
        <v>16468.396000000001</v>
      </c>
      <c r="O392" s="7" t="s">
        <v>519</v>
      </c>
    </row>
    <row r="393" spans="1:15" ht="11.25" customHeight="1" x14ac:dyDescent="0.25">
      <c r="A393" s="1" t="s">
        <v>147</v>
      </c>
      <c r="B393" s="2">
        <v>215004</v>
      </c>
      <c r="C393" s="14" t="s">
        <v>4</v>
      </c>
      <c r="D393" s="2">
        <v>4</v>
      </c>
      <c r="E393" s="7" t="s">
        <v>968</v>
      </c>
      <c r="F393" s="2">
        <v>5</v>
      </c>
      <c r="G393" s="7" t="s">
        <v>943</v>
      </c>
      <c r="H393" s="3">
        <v>116.373</v>
      </c>
      <c r="I393" s="7" t="s">
        <v>758</v>
      </c>
      <c r="J393" s="3">
        <v>7.9290000000000003</v>
      </c>
      <c r="K393" s="7" t="s">
        <v>783</v>
      </c>
      <c r="L393" s="3">
        <v>16.158000000000001</v>
      </c>
      <c r="M393" s="7" t="s">
        <v>794</v>
      </c>
      <c r="N393" s="3">
        <v>116.47799999999999</v>
      </c>
      <c r="O393" s="7" t="s">
        <v>695</v>
      </c>
    </row>
    <row r="394" spans="1:15" ht="11.25" customHeight="1" x14ac:dyDescent="0.25">
      <c r="A394" s="1" t="s">
        <v>147</v>
      </c>
      <c r="B394" s="2">
        <v>215004</v>
      </c>
      <c r="C394" s="14" t="s">
        <v>9</v>
      </c>
      <c r="D394" s="2">
        <v>20</v>
      </c>
      <c r="E394" s="7" t="s">
        <v>926</v>
      </c>
      <c r="F394" s="2">
        <v>25</v>
      </c>
      <c r="G394" s="7" t="s">
        <v>676</v>
      </c>
      <c r="H394" s="3">
        <v>1086.4010000000001</v>
      </c>
      <c r="I394" s="7" t="s">
        <v>656</v>
      </c>
      <c r="J394" s="3">
        <v>76.572000000000003</v>
      </c>
      <c r="K394" s="7" t="s">
        <v>568</v>
      </c>
      <c r="L394" s="3">
        <v>1458.164</v>
      </c>
      <c r="M394" s="7" t="s">
        <v>534</v>
      </c>
      <c r="N394" s="3">
        <v>5770.8040000000001</v>
      </c>
      <c r="O394" s="7" t="s">
        <v>568</v>
      </c>
    </row>
    <row r="395" spans="1:15" ht="11.25" customHeight="1" x14ac:dyDescent="0.25">
      <c r="A395" s="1" t="s">
        <v>148</v>
      </c>
      <c r="B395" s="2">
        <v>213253</v>
      </c>
      <c r="C395" s="14" t="s">
        <v>4</v>
      </c>
      <c r="D395" s="2">
        <v>15</v>
      </c>
      <c r="E395" s="7" t="s">
        <v>666</v>
      </c>
      <c r="F395" s="2">
        <v>24</v>
      </c>
      <c r="G395" s="7" t="s">
        <v>866</v>
      </c>
      <c r="H395" s="3">
        <v>411.012</v>
      </c>
      <c r="I395" s="7" t="s">
        <v>546</v>
      </c>
      <c r="J395" s="3">
        <v>32.256</v>
      </c>
      <c r="K395" s="7" t="s">
        <v>601</v>
      </c>
      <c r="L395" s="3">
        <v>79.884</v>
      </c>
      <c r="M395" s="7" t="s">
        <v>656</v>
      </c>
      <c r="N395" s="3">
        <v>633.52800000000002</v>
      </c>
      <c r="O395" s="7" t="s">
        <v>526</v>
      </c>
    </row>
    <row r="396" spans="1:15" ht="11.25" customHeight="1" x14ac:dyDescent="0.25">
      <c r="A396" s="1" t="s">
        <v>148</v>
      </c>
      <c r="B396" s="2">
        <v>213253</v>
      </c>
      <c r="C396" s="14" t="s">
        <v>9</v>
      </c>
      <c r="D396" s="2">
        <v>13</v>
      </c>
      <c r="E396" s="7" t="s">
        <v>986</v>
      </c>
      <c r="F396" s="2">
        <v>22</v>
      </c>
      <c r="G396" s="7" t="s">
        <v>966</v>
      </c>
      <c r="H396" s="3">
        <v>648.904</v>
      </c>
      <c r="I396" s="7" t="s">
        <v>650</v>
      </c>
      <c r="J396" s="3">
        <v>37.746000000000002</v>
      </c>
      <c r="K396" s="7" t="s">
        <v>679</v>
      </c>
      <c r="L396" s="3">
        <v>325.22199999999998</v>
      </c>
      <c r="M396" s="7" t="s">
        <v>603</v>
      </c>
      <c r="N396" s="3">
        <v>1640.59</v>
      </c>
      <c r="O396" s="7" t="s">
        <v>618</v>
      </c>
    </row>
    <row r="397" spans="1:15" ht="11.25" customHeight="1" x14ac:dyDescent="0.25">
      <c r="A397" s="1" t="s">
        <v>149</v>
      </c>
      <c r="B397" s="2">
        <v>211989</v>
      </c>
      <c r="C397" s="14" t="s">
        <v>4</v>
      </c>
      <c r="D397" s="2">
        <v>11</v>
      </c>
      <c r="E397" s="7" t="s">
        <v>967</v>
      </c>
      <c r="F397" s="2">
        <v>13</v>
      </c>
      <c r="G397" s="7" t="s">
        <v>622</v>
      </c>
      <c r="H397" s="3">
        <v>207.43700000000001</v>
      </c>
      <c r="I397" s="7" t="s">
        <v>754</v>
      </c>
      <c r="J397" s="3">
        <v>13.99</v>
      </c>
      <c r="K397" s="7" t="s">
        <v>791</v>
      </c>
      <c r="L397" s="3">
        <v>48.688000000000002</v>
      </c>
      <c r="M397" s="7" t="s">
        <v>668</v>
      </c>
      <c r="N397" s="3">
        <v>214.227</v>
      </c>
      <c r="O397" s="7" t="s">
        <v>628</v>
      </c>
    </row>
    <row r="398" spans="1:15" ht="11.25" customHeight="1" x14ac:dyDescent="0.25">
      <c r="A398" s="1" t="s">
        <v>149</v>
      </c>
      <c r="B398" s="2">
        <v>211989</v>
      </c>
      <c r="C398" s="14" t="s">
        <v>9</v>
      </c>
      <c r="D398" s="2">
        <v>23</v>
      </c>
      <c r="E398" s="7" t="s">
        <v>536</v>
      </c>
      <c r="F398" s="2">
        <v>28</v>
      </c>
      <c r="G398" s="7" t="s">
        <v>964</v>
      </c>
      <c r="H398" s="3">
        <v>1141.4549999999999</v>
      </c>
      <c r="I398" s="7" t="s">
        <v>643</v>
      </c>
      <c r="J398" s="3">
        <v>94.772000000000006</v>
      </c>
      <c r="K398" s="7" t="s">
        <v>533</v>
      </c>
      <c r="L398" s="3">
        <v>1831.479</v>
      </c>
      <c r="M398" s="7" t="s">
        <v>642</v>
      </c>
      <c r="N398" s="3">
        <v>2747.2190000000001</v>
      </c>
      <c r="O398" s="7" t="s">
        <v>714</v>
      </c>
    </row>
    <row r="399" spans="1:15" ht="11.25" customHeight="1" x14ac:dyDescent="0.25">
      <c r="A399" s="1" t="s">
        <v>150</v>
      </c>
      <c r="B399" s="2">
        <v>210990</v>
      </c>
      <c r="C399" s="14" t="s">
        <v>4</v>
      </c>
      <c r="D399" s="2">
        <v>12</v>
      </c>
      <c r="E399" s="7" t="s">
        <v>897</v>
      </c>
      <c r="F399" s="2">
        <v>15</v>
      </c>
      <c r="G399" s="7" t="s">
        <v>854</v>
      </c>
      <c r="H399" s="3">
        <v>473.01900000000001</v>
      </c>
      <c r="I399" s="7" t="s">
        <v>557</v>
      </c>
      <c r="J399" s="3">
        <v>33.704000000000001</v>
      </c>
      <c r="K399" s="7" t="s">
        <v>586</v>
      </c>
      <c r="L399" s="3">
        <v>71.664000000000001</v>
      </c>
      <c r="M399" s="7" t="s">
        <v>645</v>
      </c>
      <c r="N399" s="3">
        <v>340.95499999999998</v>
      </c>
      <c r="O399" s="7" t="s">
        <v>723</v>
      </c>
    </row>
    <row r="400" spans="1:15" ht="11.25" customHeight="1" x14ac:dyDescent="0.25">
      <c r="A400" s="1" t="s">
        <v>150</v>
      </c>
      <c r="B400" s="2">
        <v>210990</v>
      </c>
      <c r="C400" s="14" t="s">
        <v>9</v>
      </c>
      <c r="D400" s="2">
        <v>6</v>
      </c>
      <c r="E400" s="7" t="s">
        <v>903</v>
      </c>
      <c r="F400" s="2">
        <v>7</v>
      </c>
      <c r="G400" s="7" t="s">
        <v>937</v>
      </c>
      <c r="H400" s="3">
        <v>195.023</v>
      </c>
      <c r="I400" s="7" t="s">
        <v>814</v>
      </c>
      <c r="J400" s="3">
        <v>12.667999999999999</v>
      </c>
      <c r="K400" s="7" t="s">
        <v>704</v>
      </c>
      <c r="L400" s="3">
        <v>185.68100000000001</v>
      </c>
      <c r="M400" s="7" t="s">
        <v>794</v>
      </c>
      <c r="N400" s="3">
        <v>1264.4880000000001</v>
      </c>
      <c r="O400" s="7" t="s">
        <v>787</v>
      </c>
    </row>
    <row r="401" spans="1:15" ht="11.25" customHeight="1" x14ac:dyDescent="0.25">
      <c r="A401" s="1" t="s">
        <v>151</v>
      </c>
      <c r="B401" s="2">
        <v>208886</v>
      </c>
      <c r="C401" s="14" t="s">
        <v>4</v>
      </c>
      <c r="D401" s="2">
        <v>19</v>
      </c>
      <c r="E401" s="7" t="s">
        <v>921</v>
      </c>
      <c r="F401" s="2">
        <v>19</v>
      </c>
      <c r="G401" s="7" t="s">
        <v>964</v>
      </c>
      <c r="H401" s="3">
        <v>585.43200000000002</v>
      </c>
      <c r="I401" s="7" t="s">
        <v>609</v>
      </c>
      <c r="J401" s="3">
        <v>46.115000000000002</v>
      </c>
      <c r="K401" s="7" t="s">
        <v>547</v>
      </c>
      <c r="L401" s="3">
        <v>63.006</v>
      </c>
      <c r="M401" s="7" t="s">
        <v>687</v>
      </c>
      <c r="N401" s="3">
        <v>585.43200000000002</v>
      </c>
      <c r="O401" s="7" t="s">
        <v>564</v>
      </c>
    </row>
    <row r="402" spans="1:15" ht="11.25" customHeight="1" x14ac:dyDescent="0.25">
      <c r="A402" s="1" t="s">
        <v>151</v>
      </c>
      <c r="B402" s="2">
        <v>208886</v>
      </c>
      <c r="C402" s="14" t="s">
        <v>5</v>
      </c>
      <c r="D402" s="2">
        <v>2</v>
      </c>
      <c r="E402" s="7" t="s">
        <v>871</v>
      </c>
      <c r="F402" s="2">
        <v>3</v>
      </c>
      <c r="G402" s="7" t="s">
        <v>870</v>
      </c>
      <c r="H402" s="3">
        <v>16.29</v>
      </c>
      <c r="I402" s="7" t="s">
        <v>395</v>
      </c>
      <c r="J402" s="3">
        <v>7.694</v>
      </c>
      <c r="K402" s="7" t="s">
        <v>392</v>
      </c>
      <c r="L402" s="3">
        <v>452.19</v>
      </c>
      <c r="M402" s="7" t="s">
        <v>392</v>
      </c>
      <c r="N402" s="3">
        <v>171.83199999999999</v>
      </c>
      <c r="O402" s="7" t="s">
        <v>393</v>
      </c>
    </row>
    <row r="403" spans="1:15" ht="11.25" customHeight="1" x14ac:dyDescent="0.25">
      <c r="A403" s="1" t="s">
        <v>151</v>
      </c>
      <c r="B403" s="2">
        <v>208886</v>
      </c>
      <c r="C403" s="14" t="s">
        <v>9</v>
      </c>
      <c r="D403" s="2">
        <v>47</v>
      </c>
      <c r="E403" s="7" t="s">
        <v>980</v>
      </c>
      <c r="F403" s="2">
        <v>56</v>
      </c>
      <c r="G403" s="7" t="s">
        <v>851</v>
      </c>
      <c r="H403" s="3">
        <v>2509.4380000000001</v>
      </c>
      <c r="I403" s="7" t="s">
        <v>471</v>
      </c>
      <c r="J403" s="3">
        <v>200.79400000000001</v>
      </c>
      <c r="K403" s="7" t="s">
        <v>523</v>
      </c>
      <c r="L403" s="3">
        <v>3277.5039999999999</v>
      </c>
      <c r="M403" s="7" t="s">
        <v>569</v>
      </c>
      <c r="N403" s="3">
        <v>12049.916999999999</v>
      </c>
      <c r="O403" s="7" t="s">
        <v>462</v>
      </c>
    </row>
    <row r="404" spans="1:15" ht="11.25" customHeight="1" x14ac:dyDescent="0.25">
      <c r="A404" s="1" t="s">
        <v>152</v>
      </c>
      <c r="B404" s="2">
        <v>207229</v>
      </c>
      <c r="C404" s="14" t="s">
        <v>4</v>
      </c>
      <c r="D404" s="2">
        <v>119</v>
      </c>
      <c r="E404" s="7" t="s">
        <v>439</v>
      </c>
      <c r="F404" s="2">
        <v>143</v>
      </c>
      <c r="G404" s="7" t="s">
        <v>823</v>
      </c>
      <c r="H404" s="3">
        <v>3467.393</v>
      </c>
      <c r="I404" s="7" t="s">
        <v>431</v>
      </c>
      <c r="J404" s="3">
        <v>215.50899999999999</v>
      </c>
      <c r="K404" s="7" t="s">
        <v>408</v>
      </c>
      <c r="L404" s="3">
        <v>440.92399999999998</v>
      </c>
      <c r="M404" s="7" t="s">
        <v>439</v>
      </c>
      <c r="N404" s="3">
        <v>5124.4170000000004</v>
      </c>
      <c r="O404" s="7" t="s">
        <v>426</v>
      </c>
    </row>
    <row r="405" spans="1:15" ht="11.25" customHeight="1" x14ac:dyDescent="0.25">
      <c r="A405" s="1" t="s">
        <v>152</v>
      </c>
      <c r="B405" s="2">
        <v>207229</v>
      </c>
      <c r="C405" s="14" t="s">
        <v>9</v>
      </c>
      <c r="D405" s="2">
        <v>59</v>
      </c>
      <c r="E405" s="7" t="s">
        <v>614</v>
      </c>
      <c r="F405" s="2">
        <v>72</v>
      </c>
      <c r="G405" s="7" t="s">
        <v>497</v>
      </c>
      <c r="H405" s="3">
        <v>2009.115</v>
      </c>
      <c r="I405" s="7" t="s">
        <v>522</v>
      </c>
      <c r="J405" s="3">
        <v>159.89599999999999</v>
      </c>
      <c r="K405" s="7" t="s">
        <v>501</v>
      </c>
      <c r="L405" s="3">
        <v>4746.9440000000004</v>
      </c>
      <c r="M405" s="7" t="s">
        <v>480</v>
      </c>
      <c r="N405" s="3">
        <v>15643.451999999999</v>
      </c>
      <c r="O405" s="7" t="s">
        <v>451</v>
      </c>
    </row>
    <row r="406" spans="1:15" ht="11.25" customHeight="1" x14ac:dyDescent="0.25">
      <c r="A406" s="1" t="s">
        <v>152</v>
      </c>
      <c r="B406" s="2">
        <v>207229</v>
      </c>
      <c r="C406" s="14" t="s">
        <v>13</v>
      </c>
      <c r="D406" s="2">
        <v>13</v>
      </c>
      <c r="E406" s="7" t="s">
        <v>433</v>
      </c>
      <c r="F406" s="2">
        <v>14</v>
      </c>
      <c r="G406" s="7" t="s">
        <v>433</v>
      </c>
      <c r="H406" s="3">
        <v>186.40700000000001</v>
      </c>
      <c r="I406" s="7" t="s">
        <v>436</v>
      </c>
      <c r="J406" s="3">
        <v>4.2169999999999996</v>
      </c>
      <c r="K406" s="7" t="s">
        <v>447</v>
      </c>
      <c r="L406" s="3">
        <v>34.466000000000001</v>
      </c>
      <c r="M406" s="7" t="s">
        <v>448</v>
      </c>
      <c r="N406" s="3">
        <v>1296.4090000000001</v>
      </c>
      <c r="O406" s="7" t="s">
        <v>446</v>
      </c>
    </row>
    <row r="407" spans="1:15" ht="11.25" customHeight="1" x14ac:dyDescent="0.25">
      <c r="A407" s="1" t="s">
        <v>153</v>
      </c>
      <c r="B407" s="2">
        <v>206757</v>
      </c>
      <c r="C407" s="14" t="s">
        <v>4</v>
      </c>
      <c r="D407" s="2">
        <v>31</v>
      </c>
      <c r="E407" s="7" t="s">
        <v>539</v>
      </c>
      <c r="F407" s="2">
        <v>37</v>
      </c>
      <c r="G407" s="7" t="s">
        <v>863</v>
      </c>
      <c r="H407" s="3">
        <v>316.36500000000001</v>
      </c>
      <c r="I407" s="7" t="s">
        <v>724</v>
      </c>
      <c r="J407" s="3">
        <v>26.518999999999998</v>
      </c>
      <c r="K407" s="7" t="s">
        <v>682</v>
      </c>
      <c r="L407" s="3">
        <v>51.608000000000004</v>
      </c>
      <c r="M407" s="7" t="s">
        <v>593</v>
      </c>
      <c r="N407" s="3">
        <v>237.92200000000003</v>
      </c>
      <c r="O407" s="7" t="s">
        <v>761</v>
      </c>
    </row>
    <row r="408" spans="1:15" ht="11.25" customHeight="1" x14ac:dyDescent="0.25">
      <c r="A408" s="1" t="s">
        <v>153</v>
      </c>
      <c r="B408" s="2">
        <v>206757</v>
      </c>
      <c r="C408" s="14" t="s">
        <v>9</v>
      </c>
      <c r="D408" s="2">
        <v>26</v>
      </c>
      <c r="E408" s="7" t="s">
        <v>889</v>
      </c>
      <c r="F408" s="2">
        <v>33</v>
      </c>
      <c r="G408" s="7" t="s">
        <v>631</v>
      </c>
      <c r="H408" s="3">
        <v>947.75900000000001</v>
      </c>
      <c r="I408" s="7" t="s">
        <v>570</v>
      </c>
      <c r="J408" s="3">
        <v>82.300999999999988</v>
      </c>
      <c r="K408" s="7" t="s">
        <v>667</v>
      </c>
      <c r="L408" s="3">
        <v>2050.0340000000001</v>
      </c>
      <c r="M408" s="7" t="s">
        <v>590</v>
      </c>
      <c r="N408" s="3">
        <v>5952.4369999999999</v>
      </c>
      <c r="O408" s="7" t="s">
        <v>673</v>
      </c>
    </row>
    <row r="409" spans="1:15" ht="11.25" customHeight="1" x14ac:dyDescent="0.25">
      <c r="A409" s="1" t="s">
        <v>153</v>
      </c>
      <c r="B409" s="2">
        <v>206757</v>
      </c>
      <c r="C409" s="14" t="s">
        <v>13</v>
      </c>
      <c r="D409" s="2">
        <v>84</v>
      </c>
      <c r="E409" s="7" t="s">
        <v>400</v>
      </c>
      <c r="F409" s="2">
        <v>96</v>
      </c>
      <c r="G409" s="7" t="s">
        <v>399</v>
      </c>
      <c r="H409" s="3">
        <v>1848.807</v>
      </c>
      <c r="I409" s="7" t="s">
        <v>413</v>
      </c>
      <c r="J409" s="3">
        <v>64.260000000000005</v>
      </c>
      <c r="K409" s="7" t="s">
        <v>405</v>
      </c>
      <c r="L409" s="3">
        <v>168.386</v>
      </c>
      <c r="M409" s="7" t="s">
        <v>424</v>
      </c>
      <c r="N409" s="3">
        <v>9311.7440000000006</v>
      </c>
      <c r="O409" s="7" t="s">
        <v>416</v>
      </c>
    </row>
    <row r="410" spans="1:15" ht="11.25" customHeight="1" x14ac:dyDescent="0.25">
      <c r="A410" s="1" t="s">
        <v>154</v>
      </c>
      <c r="B410" s="2">
        <v>205754</v>
      </c>
      <c r="C410" s="14" t="s">
        <v>4</v>
      </c>
      <c r="D410" s="2">
        <v>12</v>
      </c>
      <c r="E410" s="7" t="s">
        <v>897</v>
      </c>
      <c r="F410" s="2">
        <v>16</v>
      </c>
      <c r="G410" s="7" t="s">
        <v>963</v>
      </c>
      <c r="H410" s="3">
        <v>261.21800000000002</v>
      </c>
      <c r="I410" s="7" t="s">
        <v>742</v>
      </c>
      <c r="J410" s="3">
        <v>23.678999999999998</v>
      </c>
      <c r="K410" s="7" t="s">
        <v>593</v>
      </c>
      <c r="L410" s="3">
        <v>47.222000000000001</v>
      </c>
      <c r="M410" s="7" t="s">
        <v>732</v>
      </c>
      <c r="N410" s="3">
        <v>1119.1610000000001</v>
      </c>
      <c r="O410" s="7" t="s">
        <v>530</v>
      </c>
    </row>
    <row r="411" spans="1:15" ht="11.25" customHeight="1" x14ac:dyDescent="0.25">
      <c r="A411" s="1" t="s">
        <v>154</v>
      </c>
      <c r="B411" s="2">
        <v>205754</v>
      </c>
      <c r="C411" s="14" t="s">
        <v>9</v>
      </c>
      <c r="D411" s="2">
        <v>17</v>
      </c>
      <c r="E411" s="7" t="s">
        <v>896</v>
      </c>
      <c r="F411" s="2">
        <v>28</v>
      </c>
      <c r="G411" s="7" t="s">
        <v>964</v>
      </c>
      <c r="H411" s="3">
        <v>952.245</v>
      </c>
      <c r="I411" s="7" t="s">
        <v>546</v>
      </c>
      <c r="J411" s="3">
        <v>69.058999999999997</v>
      </c>
      <c r="K411" s="7" t="s">
        <v>691</v>
      </c>
      <c r="L411" s="3">
        <v>690.88599999999997</v>
      </c>
      <c r="M411" s="7" t="s">
        <v>581</v>
      </c>
      <c r="N411" s="3">
        <v>4953.6530000000002</v>
      </c>
      <c r="O411" s="7" t="s">
        <v>648</v>
      </c>
    </row>
    <row r="412" spans="1:15" ht="11.25" customHeight="1" x14ac:dyDescent="0.25">
      <c r="A412" s="1" t="s">
        <v>154</v>
      </c>
      <c r="B412" s="2">
        <v>205754</v>
      </c>
      <c r="C412" s="14" t="s">
        <v>13</v>
      </c>
      <c r="D412" s="2">
        <v>39</v>
      </c>
      <c r="E412" s="7" t="s">
        <v>422</v>
      </c>
      <c r="F412" s="2">
        <v>49</v>
      </c>
      <c r="G412" s="7" t="s">
        <v>422</v>
      </c>
      <c r="H412" s="3">
        <v>652.21500000000003</v>
      </c>
      <c r="I412" s="7" t="s">
        <v>431</v>
      </c>
      <c r="J412" s="3">
        <v>12.361000000000001</v>
      </c>
      <c r="K412" s="7" t="s">
        <v>409</v>
      </c>
      <c r="L412" s="3">
        <v>105.574</v>
      </c>
      <c r="M412" s="7" t="s">
        <v>438</v>
      </c>
      <c r="N412" s="3">
        <v>4710.8320000000003</v>
      </c>
      <c r="O412" s="7" t="s">
        <v>426</v>
      </c>
    </row>
    <row r="413" spans="1:15" ht="11.25" customHeight="1" x14ac:dyDescent="0.25">
      <c r="A413" s="1" t="s">
        <v>155</v>
      </c>
      <c r="B413" s="2">
        <v>204260</v>
      </c>
      <c r="C413" s="14" t="s">
        <v>4</v>
      </c>
      <c r="D413" s="2">
        <v>15</v>
      </c>
      <c r="E413" s="7" t="s">
        <v>666</v>
      </c>
      <c r="F413" s="2">
        <v>17</v>
      </c>
      <c r="G413" s="7" t="s">
        <v>922</v>
      </c>
      <c r="H413" s="3">
        <v>442.38499999999999</v>
      </c>
      <c r="I413" s="7" t="s">
        <v>637</v>
      </c>
      <c r="J413" s="3">
        <v>33.247999999999998</v>
      </c>
      <c r="K413" s="7" t="s">
        <v>568</v>
      </c>
      <c r="L413" s="3">
        <v>64.78</v>
      </c>
      <c r="M413" s="7" t="s">
        <v>693</v>
      </c>
      <c r="N413" s="3">
        <v>389.70800000000003</v>
      </c>
      <c r="O413" s="7" t="s">
        <v>664</v>
      </c>
    </row>
    <row r="414" spans="1:15" ht="11.25" customHeight="1" x14ac:dyDescent="0.25">
      <c r="A414" s="1" t="s">
        <v>155</v>
      </c>
      <c r="B414" s="2">
        <v>204260</v>
      </c>
      <c r="C414" s="14" t="s">
        <v>9</v>
      </c>
      <c r="D414" s="2">
        <v>63</v>
      </c>
      <c r="E414" s="7" t="s">
        <v>955</v>
      </c>
      <c r="F414" s="2">
        <v>66</v>
      </c>
      <c r="G414" s="7" t="s">
        <v>888</v>
      </c>
      <c r="H414" s="3">
        <v>1966.7660000000001</v>
      </c>
      <c r="I414" s="7" t="s">
        <v>484</v>
      </c>
      <c r="J414" s="3">
        <v>181.869</v>
      </c>
      <c r="K414" s="7" t="s">
        <v>515</v>
      </c>
      <c r="L414" s="3">
        <v>4409.0410000000002</v>
      </c>
      <c r="M414" s="7" t="s">
        <v>464</v>
      </c>
      <c r="N414" s="3">
        <v>12916.424999999999</v>
      </c>
      <c r="O414" s="7" t="s">
        <v>518</v>
      </c>
    </row>
    <row r="415" spans="1:15" ht="11.25" customHeight="1" x14ac:dyDescent="0.25">
      <c r="A415" s="1" t="s">
        <v>156</v>
      </c>
      <c r="B415" s="2">
        <v>202225</v>
      </c>
      <c r="C415" s="14" t="s">
        <v>4</v>
      </c>
      <c r="D415" s="2">
        <v>32</v>
      </c>
      <c r="E415" s="7" t="s">
        <v>884</v>
      </c>
      <c r="F415" s="2">
        <v>36</v>
      </c>
      <c r="G415" s="7" t="s">
        <v>890</v>
      </c>
      <c r="H415" s="3">
        <v>722.072</v>
      </c>
      <c r="I415" s="7" t="s">
        <v>527</v>
      </c>
      <c r="J415" s="3">
        <v>45.170999999999999</v>
      </c>
      <c r="K415" s="7" t="s">
        <v>483</v>
      </c>
      <c r="L415" s="3">
        <v>107.611</v>
      </c>
      <c r="M415" s="7" t="s">
        <v>555</v>
      </c>
      <c r="N415" s="3">
        <v>729.95600000000002</v>
      </c>
      <c r="O415" s="7" t="s">
        <v>562</v>
      </c>
    </row>
    <row r="416" spans="1:15" ht="11.25" customHeight="1" x14ac:dyDescent="0.25">
      <c r="A416" s="1" t="s">
        <v>156</v>
      </c>
      <c r="B416" s="2">
        <v>202225</v>
      </c>
      <c r="C416" s="14" t="s">
        <v>9</v>
      </c>
      <c r="D416" s="2">
        <v>52</v>
      </c>
      <c r="E416" s="7" t="s">
        <v>826</v>
      </c>
      <c r="F416" s="2">
        <v>58</v>
      </c>
      <c r="G416" s="7" t="s">
        <v>895</v>
      </c>
      <c r="H416" s="3">
        <v>1493.0409999999999</v>
      </c>
      <c r="I416" s="7" t="s">
        <v>612</v>
      </c>
      <c r="J416" s="3">
        <v>115.214</v>
      </c>
      <c r="K416" s="7" t="s">
        <v>537</v>
      </c>
      <c r="L416" s="3">
        <v>2674.1709999999998</v>
      </c>
      <c r="M416" s="7" t="s">
        <v>491</v>
      </c>
      <c r="N416" s="3">
        <v>7284.442</v>
      </c>
      <c r="O416" s="7" t="s">
        <v>558</v>
      </c>
    </row>
    <row r="417" spans="1:15" ht="11.25" customHeight="1" x14ac:dyDescent="0.25">
      <c r="A417" s="1" t="s">
        <v>157</v>
      </c>
      <c r="B417" s="2">
        <v>200436</v>
      </c>
      <c r="C417" s="14" t="s">
        <v>4</v>
      </c>
      <c r="D417" s="2">
        <v>25</v>
      </c>
      <c r="E417" s="7" t="s">
        <v>836</v>
      </c>
      <c r="F417" s="2">
        <v>32</v>
      </c>
      <c r="G417" s="7" t="s">
        <v>849</v>
      </c>
      <c r="H417" s="3">
        <v>595.47199999999998</v>
      </c>
      <c r="I417" s="7" t="s">
        <v>565</v>
      </c>
      <c r="J417" s="3">
        <v>37.219000000000001</v>
      </c>
      <c r="K417" s="7" t="s">
        <v>589</v>
      </c>
      <c r="L417" s="3">
        <v>104.474</v>
      </c>
      <c r="M417" s="7" t="s">
        <v>609</v>
      </c>
      <c r="N417" s="3">
        <v>1295.2909999999999</v>
      </c>
      <c r="O417" s="7" t="s">
        <v>496</v>
      </c>
    </row>
    <row r="418" spans="1:15" ht="11.25" customHeight="1" x14ac:dyDescent="0.25">
      <c r="A418" s="1" t="s">
        <v>157</v>
      </c>
      <c r="B418" s="2">
        <v>200436</v>
      </c>
      <c r="C418" s="14" t="s">
        <v>9</v>
      </c>
      <c r="D418" s="2">
        <v>26</v>
      </c>
      <c r="E418" s="7" t="s">
        <v>889</v>
      </c>
      <c r="F418" s="2">
        <v>34</v>
      </c>
      <c r="G418" s="7" t="s">
        <v>893</v>
      </c>
      <c r="H418" s="3">
        <v>1667.559</v>
      </c>
      <c r="I418" s="7" t="s">
        <v>537</v>
      </c>
      <c r="J418" s="3">
        <v>98.563999999999993</v>
      </c>
      <c r="K418" s="7" t="s">
        <v>555</v>
      </c>
      <c r="L418" s="3">
        <v>1241.1849999999999</v>
      </c>
      <c r="M418" s="7" t="s">
        <v>570</v>
      </c>
      <c r="N418" s="3">
        <v>7269.1549999999997</v>
      </c>
      <c r="O418" s="7" t="s">
        <v>526</v>
      </c>
    </row>
    <row r="419" spans="1:15" ht="11.25" customHeight="1" x14ac:dyDescent="0.25">
      <c r="A419" s="1" t="s">
        <v>158</v>
      </c>
      <c r="B419" s="2">
        <v>199487</v>
      </c>
      <c r="C419" s="14" t="s">
        <v>4</v>
      </c>
      <c r="D419" s="2">
        <v>61</v>
      </c>
      <c r="E419" s="7" t="s">
        <v>467</v>
      </c>
      <c r="F419" s="2">
        <v>78</v>
      </c>
      <c r="G419" s="7" t="s">
        <v>510</v>
      </c>
      <c r="H419" s="3">
        <v>1594.231</v>
      </c>
      <c r="I419" s="7" t="s">
        <v>458</v>
      </c>
      <c r="J419" s="3">
        <v>113.958</v>
      </c>
      <c r="K419" s="7" t="s">
        <v>472</v>
      </c>
      <c r="L419" s="3">
        <v>224.66</v>
      </c>
      <c r="M419" s="7" t="s">
        <v>480</v>
      </c>
      <c r="N419" s="3">
        <v>2505.933</v>
      </c>
      <c r="O419" s="7" t="s">
        <v>444</v>
      </c>
    </row>
    <row r="420" spans="1:15" ht="11.25" customHeight="1" x14ac:dyDescent="0.25">
      <c r="A420" s="1" t="s">
        <v>158</v>
      </c>
      <c r="B420" s="2">
        <v>199487</v>
      </c>
      <c r="C420" s="14" t="s">
        <v>9</v>
      </c>
      <c r="D420" s="2">
        <v>45</v>
      </c>
      <c r="E420" s="7" t="s">
        <v>539</v>
      </c>
      <c r="F420" s="2">
        <v>67</v>
      </c>
      <c r="G420" s="7" t="s">
        <v>826</v>
      </c>
      <c r="H420" s="3">
        <v>2005.241</v>
      </c>
      <c r="I420" s="7" t="s">
        <v>486</v>
      </c>
      <c r="J420" s="3">
        <v>114.21899999999999</v>
      </c>
      <c r="K420" s="7" t="s">
        <v>491</v>
      </c>
      <c r="L420" s="3">
        <v>1916.9960000000001</v>
      </c>
      <c r="M420" s="7" t="s">
        <v>565</v>
      </c>
      <c r="N420" s="3">
        <v>9625.6329999999998</v>
      </c>
      <c r="O420" s="7" t="s">
        <v>548</v>
      </c>
    </row>
    <row r="421" spans="1:15" ht="11.25" customHeight="1" x14ac:dyDescent="0.25">
      <c r="A421" s="1" t="s">
        <v>159</v>
      </c>
      <c r="B421" s="2">
        <v>197442</v>
      </c>
      <c r="C421" s="14" t="s">
        <v>4</v>
      </c>
      <c r="D421" s="2">
        <v>16</v>
      </c>
      <c r="E421" s="7" t="s">
        <v>545</v>
      </c>
      <c r="F421" s="2">
        <v>49</v>
      </c>
      <c r="G421" s="7" t="s">
        <v>916</v>
      </c>
      <c r="H421" s="3">
        <v>615.45100000000002</v>
      </c>
      <c r="I421" s="7" t="s">
        <v>483</v>
      </c>
      <c r="J421" s="3">
        <v>50.265000000000001</v>
      </c>
      <c r="K421" s="7" t="s">
        <v>583</v>
      </c>
      <c r="L421" s="3">
        <v>50.887</v>
      </c>
      <c r="M421" s="7" t="s">
        <v>678</v>
      </c>
      <c r="N421" s="3">
        <v>615.45100000000002</v>
      </c>
      <c r="O421" s="7" t="s">
        <v>584</v>
      </c>
    </row>
    <row r="422" spans="1:15" ht="11.25" customHeight="1" x14ac:dyDescent="0.25">
      <c r="A422" s="1" t="s">
        <v>159</v>
      </c>
      <c r="B422" s="2">
        <v>197442</v>
      </c>
      <c r="C422" s="14" t="s">
        <v>9</v>
      </c>
      <c r="D422" s="2">
        <v>35</v>
      </c>
      <c r="E422" s="7" t="s">
        <v>662</v>
      </c>
      <c r="F422" s="2">
        <v>47</v>
      </c>
      <c r="G422" s="7" t="s">
        <v>585</v>
      </c>
      <c r="H422" s="3">
        <v>1551.4970000000001</v>
      </c>
      <c r="I422" s="7" t="s">
        <v>573</v>
      </c>
      <c r="J422" s="3">
        <v>109.747</v>
      </c>
      <c r="K422" s="7" t="s">
        <v>573</v>
      </c>
      <c r="L422" s="3">
        <v>2539.7449999999999</v>
      </c>
      <c r="M422" s="7" t="s">
        <v>573</v>
      </c>
      <c r="N422" s="3">
        <v>11581.236999999999</v>
      </c>
      <c r="O422" s="7" t="s">
        <v>494</v>
      </c>
    </row>
    <row r="423" spans="1:15" ht="11.25" customHeight="1" x14ac:dyDescent="0.25">
      <c r="A423" s="1" t="s">
        <v>160</v>
      </c>
      <c r="B423" s="2">
        <v>197155</v>
      </c>
      <c r="C423" s="14" t="s">
        <v>4</v>
      </c>
      <c r="D423" s="2">
        <v>9</v>
      </c>
      <c r="E423" s="7" t="s">
        <v>900</v>
      </c>
      <c r="F423" s="2">
        <v>12</v>
      </c>
      <c r="G423" s="7" t="s">
        <v>694</v>
      </c>
      <c r="H423" s="3">
        <v>158.53700000000001</v>
      </c>
      <c r="I423" s="7" t="s">
        <v>784</v>
      </c>
      <c r="J423" s="3">
        <v>12.724</v>
      </c>
      <c r="K423" s="7" t="s">
        <v>784</v>
      </c>
      <c r="L423" s="3">
        <v>28.824000000000002</v>
      </c>
      <c r="M423" s="7" t="s">
        <v>734</v>
      </c>
      <c r="N423" s="3">
        <v>187.35599999999999</v>
      </c>
      <c r="O423" s="7" t="s">
        <v>736</v>
      </c>
    </row>
    <row r="424" spans="1:15" ht="11.25" customHeight="1" x14ac:dyDescent="0.25">
      <c r="A424" s="1" t="s">
        <v>160</v>
      </c>
      <c r="B424" s="2">
        <v>197155</v>
      </c>
      <c r="C424" s="14" t="s">
        <v>9</v>
      </c>
      <c r="D424" s="2">
        <v>6</v>
      </c>
      <c r="E424" s="7" t="s">
        <v>903</v>
      </c>
      <c r="F424" s="2">
        <v>8</v>
      </c>
      <c r="G424" s="7" t="s">
        <v>902</v>
      </c>
      <c r="H424" s="3">
        <v>325.15699999999998</v>
      </c>
      <c r="I424" s="7" t="s">
        <v>807</v>
      </c>
      <c r="J424" s="3">
        <v>23.707000000000001</v>
      </c>
      <c r="K424" s="7" t="s">
        <v>752</v>
      </c>
      <c r="L424" s="3">
        <v>437.892</v>
      </c>
      <c r="M424" s="7" t="s">
        <v>623</v>
      </c>
      <c r="N424" s="3">
        <v>2189.46</v>
      </c>
      <c r="O424" s="7" t="s">
        <v>542</v>
      </c>
    </row>
    <row r="425" spans="1:15" ht="11.25" customHeight="1" x14ac:dyDescent="0.25">
      <c r="A425" s="1" t="s">
        <v>161</v>
      </c>
      <c r="B425" s="2">
        <v>196892</v>
      </c>
      <c r="C425" s="14" t="s">
        <v>4</v>
      </c>
      <c r="D425" s="2">
        <v>8</v>
      </c>
      <c r="E425" s="7" t="s">
        <v>626</v>
      </c>
      <c r="F425" s="2">
        <v>11</v>
      </c>
      <c r="G425" s="7" t="s">
        <v>941</v>
      </c>
      <c r="H425" s="3">
        <v>347.36700000000002</v>
      </c>
      <c r="I425" s="7" t="s">
        <v>719</v>
      </c>
      <c r="J425" s="3">
        <v>19.077999999999999</v>
      </c>
      <c r="K425" s="7" t="s">
        <v>681</v>
      </c>
      <c r="L425" s="3">
        <v>38.185000000000002</v>
      </c>
      <c r="M425" s="7" t="s">
        <v>714</v>
      </c>
      <c r="N425" s="3">
        <v>343.66500000000002</v>
      </c>
      <c r="O425" s="7" t="s">
        <v>724</v>
      </c>
    </row>
    <row r="426" spans="1:15" ht="11.25" customHeight="1" x14ac:dyDescent="0.25">
      <c r="A426" s="1" t="s">
        <v>161</v>
      </c>
      <c r="B426" s="2">
        <v>196892</v>
      </c>
      <c r="C426" s="14" t="s">
        <v>9</v>
      </c>
      <c r="D426" s="2">
        <v>25</v>
      </c>
      <c r="E426" s="7" t="s">
        <v>635</v>
      </c>
      <c r="F426" s="2">
        <v>34</v>
      </c>
      <c r="G426" s="7" t="s">
        <v>893</v>
      </c>
      <c r="H426" s="3">
        <v>1290.296</v>
      </c>
      <c r="I426" s="7" t="s">
        <v>584</v>
      </c>
      <c r="J426" s="3">
        <v>84.915999999999997</v>
      </c>
      <c r="K426" s="7" t="s">
        <v>630</v>
      </c>
      <c r="L426" s="3">
        <v>1298.751</v>
      </c>
      <c r="M426" s="7" t="s">
        <v>646</v>
      </c>
      <c r="N426" s="3">
        <v>6753.5050000000001</v>
      </c>
      <c r="O426" s="7" t="s">
        <v>589</v>
      </c>
    </row>
    <row r="427" spans="1:15" ht="11.25" customHeight="1" x14ac:dyDescent="0.25">
      <c r="A427" s="1" t="s">
        <v>162</v>
      </c>
      <c r="B427" s="2">
        <v>196263</v>
      </c>
      <c r="C427" s="14" t="s">
        <v>4</v>
      </c>
      <c r="D427" s="2">
        <v>17</v>
      </c>
      <c r="E427" s="7" t="s">
        <v>853</v>
      </c>
      <c r="F427" s="2">
        <v>18</v>
      </c>
      <c r="G427" s="7" t="s">
        <v>926</v>
      </c>
      <c r="H427" s="3">
        <v>438.31900000000002</v>
      </c>
      <c r="I427" s="7" t="s">
        <v>582</v>
      </c>
      <c r="J427" s="3">
        <v>26.803000000000001</v>
      </c>
      <c r="K427" s="7" t="s">
        <v>685</v>
      </c>
      <c r="L427" s="3">
        <v>48.634999999999998</v>
      </c>
      <c r="M427" s="7" t="s">
        <v>739</v>
      </c>
      <c r="N427" s="3">
        <v>259.68099999999998</v>
      </c>
      <c r="O427" s="7" t="s">
        <v>735</v>
      </c>
    </row>
    <row r="428" spans="1:15" ht="11.25" customHeight="1" x14ac:dyDescent="0.25">
      <c r="A428" s="1" t="s">
        <v>162</v>
      </c>
      <c r="B428" s="2">
        <v>196263</v>
      </c>
      <c r="C428" s="14" t="s">
        <v>9</v>
      </c>
      <c r="D428" s="2">
        <v>92</v>
      </c>
      <c r="E428" s="7" t="s">
        <v>825</v>
      </c>
      <c r="F428" s="2">
        <v>111</v>
      </c>
      <c r="G428" s="7" t="s">
        <v>420</v>
      </c>
      <c r="H428" s="3">
        <v>2833.482</v>
      </c>
      <c r="I428" s="7" t="s">
        <v>523</v>
      </c>
      <c r="J428" s="3">
        <v>210.38</v>
      </c>
      <c r="K428" s="7" t="s">
        <v>474</v>
      </c>
      <c r="L428" s="3">
        <v>8399.9309999999987</v>
      </c>
      <c r="M428" s="7" t="s">
        <v>459</v>
      </c>
      <c r="N428" s="3">
        <v>41292.594000000005</v>
      </c>
      <c r="O428" s="7" t="s">
        <v>455</v>
      </c>
    </row>
    <row r="429" spans="1:15" ht="11.25" customHeight="1" x14ac:dyDescent="0.25">
      <c r="A429" s="1" t="s">
        <v>163</v>
      </c>
      <c r="B429" s="2">
        <v>194804</v>
      </c>
      <c r="C429" s="14" t="s">
        <v>4</v>
      </c>
      <c r="D429" s="2">
        <v>59</v>
      </c>
      <c r="E429" s="7" t="s">
        <v>918</v>
      </c>
      <c r="F429" s="2">
        <v>70</v>
      </c>
      <c r="G429" s="7" t="s">
        <v>512</v>
      </c>
      <c r="H429" s="3">
        <v>1254.104</v>
      </c>
      <c r="I429" s="7" t="s">
        <v>515</v>
      </c>
      <c r="J429" s="3">
        <v>109.378</v>
      </c>
      <c r="K429" s="7" t="s">
        <v>467</v>
      </c>
      <c r="L429" s="3">
        <v>250.655</v>
      </c>
      <c r="M429" s="7" t="s">
        <v>459</v>
      </c>
      <c r="N429" s="3">
        <v>1516.463</v>
      </c>
      <c r="O429" s="7" t="s">
        <v>498</v>
      </c>
    </row>
    <row r="430" spans="1:15" ht="11.25" customHeight="1" x14ac:dyDescent="0.25">
      <c r="A430" s="1" t="s">
        <v>163</v>
      </c>
      <c r="B430" s="2">
        <v>194804</v>
      </c>
      <c r="C430" s="14" t="s">
        <v>9</v>
      </c>
      <c r="D430" s="2">
        <v>62</v>
      </c>
      <c r="E430" s="7" t="s">
        <v>485</v>
      </c>
      <c r="F430" s="2">
        <v>76</v>
      </c>
      <c r="G430" s="7" t="s">
        <v>485</v>
      </c>
      <c r="H430" s="3">
        <v>1791.077</v>
      </c>
      <c r="I430" s="7" t="s">
        <v>462</v>
      </c>
      <c r="J430" s="3">
        <v>142.61699999999999</v>
      </c>
      <c r="K430" s="7" t="s">
        <v>530</v>
      </c>
      <c r="L430" s="3">
        <v>3025.7849999999999</v>
      </c>
      <c r="M430" s="7" t="s">
        <v>544</v>
      </c>
      <c r="N430" s="3">
        <v>9713.384</v>
      </c>
      <c r="O430" s="7" t="s">
        <v>573</v>
      </c>
    </row>
    <row r="431" spans="1:15" ht="11.25" customHeight="1" x14ac:dyDescent="0.25">
      <c r="A431" s="1" t="s">
        <v>164</v>
      </c>
      <c r="B431" s="2">
        <v>193586</v>
      </c>
      <c r="C431" s="14" t="s">
        <v>4</v>
      </c>
      <c r="D431" s="2">
        <v>12</v>
      </c>
      <c r="E431" s="7" t="s">
        <v>897</v>
      </c>
      <c r="F431" s="2">
        <v>16</v>
      </c>
      <c r="G431" s="7" t="s">
        <v>963</v>
      </c>
      <c r="H431" s="3">
        <v>288.09100000000001</v>
      </c>
      <c r="I431" s="7" t="s">
        <v>567</v>
      </c>
      <c r="J431" s="3">
        <v>21.396000000000001</v>
      </c>
      <c r="K431" s="7" t="s">
        <v>737</v>
      </c>
      <c r="L431" s="3">
        <v>45.537999999999997</v>
      </c>
      <c r="M431" s="7" t="s">
        <v>746</v>
      </c>
      <c r="N431" s="3">
        <v>386.04300000000001</v>
      </c>
      <c r="O431" s="7" t="s">
        <v>525</v>
      </c>
    </row>
    <row r="432" spans="1:15" ht="11.25" customHeight="1" x14ac:dyDescent="0.25">
      <c r="A432" s="1" t="s">
        <v>164</v>
      </c>
      <c r="B432" s="2">
        <v>193586</v>
      </c>
      <c r="C432" s="14" t="s">
        <v>9</v>
      </c>
      <c r="D432" s="2">
        <v>16</v>
      </c>
      <c r="E432" s="7" t="s">
        <v>621</v>
      </c>
      <c r="F432" s="2">
        <v>21</v>
      </c>
      <c r="G432" s="7" t="s">
        <v>982</v>
      </c>
      <c r="H432" s="3">
        <v>871.12699999999995</v>
      </c>
      <c r="I432" s="7" t="s">
        <v>716</v>
      </c>
      <c r="J432" s="3">
        <v>44.112000000000002</v>
      </c>
      <c r="K432" s="7" t="s">
        <v>717</v>
      </c>
      <c r="L432" s="3">
        <v>556.76</v>
      </c>
      <c r="M432" s="7" t="s">
        <v>679</v>
      </c>
      <c r="N432" s="3">
        <v>3245.0349999999999</v>
      </c>
      <c r="O432" s="7" t="s">
        <v>457</v>
      </c>
    </row>
    <row r="433" spans="1:16" ht="11.25" customHeight="1" x14ac:dyDescent="0.25">
      <c r="A433" s="1" t="s">
        <v>165</v>
      </c>
      <c r="B433" s="2">
        <v>192903</v>
      </c>
      <c r="C433" s="14" t="s">
        <v>4</v>
      </c>
      <c r="D433" s="2">
        <v>77</v>
      </c>
      <c r="E433" s="7" t="s">
        <v>478</v>
      </c>
      <c r="F433" s="2">
        <v>87</v>
      </c>
      <c r="G433" s="7" t="s">
        <v>827</v>
      </c>
      <c r="H433" s="3">
        <v>1285.222</v>
      </c>
      <c r="I433" s="7" t="s">
        <v>498</v>
      </c>
      <c r="J433" s="3">
        <v>90.731999999999999</v>
      </c>
      <c r="K433" s="7" t="s">
        <v>498</v>
      </c>
      <c r="L433" s="3">
        <v>202.00700000000001</v>
      </c>
      <c r="M433" s="7" t="s">
        <v>452</v>
      </c>
      <c r="N433" s="3">
        <v>2538.9929999999999</v>
      </c>
      <c r="O433" s="7" t="s">
        <v>429</v>
      </c>
    </row>
    <row r="434" spans="1:16" ht="11.25" customHeight="1" x14ac:dyDescent="0.25">
      <c r="A434" s="1" t="s">
        <v>165</v>
      </c>
      <c r="B434" s="2">
        <v>192903</v>
      </c>
      <c r="C434" s="14" t="s">
        <v>9</v>
      </c>
      <c r="D434" s="2">
        <v>33</v>
      </c>
      <c r="E434" s="7" t="s">
        <v>842</v>
      </c>
      <c r="F434" s="2">
        <v>41</v>
      </c>
      <c r="G434" s="7" t="s">
        <v>554</v>
      </c>
      <c r="H434" s="3">
        <v>1404.0340000000001</v>
      </c>
      <c r="I434" s="7" t="s">
        <v>565</v>
      </c>
      <c r="J434" s="3">
        <v>106.907</v>
      </c>
      <c r="K434" s="7" t="s">
        <v>620</v>
      </c>
      <c r="L434" s="3">
        <v>1410.278</v>
      </c>
      <c r="M434" s="7" t="s">
        <v>571</v>
      </c>
      <c r="N434" s="3">
        <v>5372.3760000000002</v>
      </c>
      <c r="O434" s="7" t="s">
        <v>608</v>
      </c>
    </row>
    <row r="435" spans="1:16" ht="11.25" customHeight="1" x14ac:dyDescent="0.25">
      <c r="A435" s="1" t="s">
        <v>165</v>
      </c>
      <c r="B435" s="2">
        <v>192903</v>
      </c>
      <c r="C435" s="14" t="s">
        <v>13</v>
      </c>
      <c r="D435" s="2">
        <v>2</v>
      </c>
      <c r="E435" s="7" t="s">
        <v>975</v>
      </c>
      <c r="F435" s="2">
        <v>2</v>
      </c>
      <c r="G435" s="7" t="s">
        <v>977</v>
      </c>
      <c r="H435" s="3">
        <v>65.381</v>
      </c>
      <c r="I435" s="7" t="s">
        <v>445</v>
      </c>
      <c r="J435" s="3">
        <v>0.95299999999999996</v>
      </c>
      <c r="K435" s="7" t="s">
        <v>455</v>
      </c>
      <c r="L435" s="3">
        <v>10.153</v>
      </c>
      <c r="M435" s="7" t="s">
        <v>466</v>
      </c>
      <c r="N435" s="3">
        <v>675.17499999999995</v>
      </c>
      <c r="O435" s="7" t="s">
        <v>447</v>
      </c>
    </row>
    <row r="436" spans="1:16" ht="11.25" customHeight="1" x14ac:dyDescent="0.25">
      <c r="A436" s="1" t="s">
        <v>166</v>
      </c>
      <c r="B436" s="2">
        <v>189026</v>
      </c>
      <c r="C436" s="14" t="s">
        <v>4</v>
      </c>
      <c r="D436" s="2">
        <v>30</v>
      </c>
      <c r="E436" s="7" t="s">
        <v>502</v>
      </c>
      <c r="F436" s="2">
        <v>39</v>
      </c>
      <c r="G436" s="7" t="s">
        <v>884</v>
      </c>
      <c r="H436" s="3">
        <v>727.85</v>
      </c>
      <c r="I436" s="7" t="s">
        <v>503</v>
      </c>
      <c r="J436" s="3">
        <v>61.457000000000001</v>
      </c>
      <c r="K436" s="7" t="s">
        <v>530</v>
      </c>
      <c r="L436" s="3">
        <v>125.67100000000001</v>
      </c>
      <c r="M436" s="7" t="s">
        <v>491</v>
      </c>
      <c r="N436" s="3">
        <v>1057.643</v>
      </c>
      <c r="O436" s="7" t="s">
        <v>544</v>
      </c>
    </row>
    <row r="437" spans="1:16" ht="11.25" customHeight="1" x14ac:dyDescent="0.25">
      <c r="A437" s="1" t="s">
        <v>166</v>
      </c>
      <c r="B437" s="2">
        <v>189026</v>
      </c>
      <c r="C437" s="14" t="s">
        <v>9</v>
      </c>
      <c r="D437" s="2">
        <v>35</v>
      </c>
      <c r="E437" s="7" t="s">
        <v>662</v>
      </c>
      <c r="F437" s="2">
        <v>40</v>
      </c>
      <c r="G437" s="7" t="s">
        <v>981</v>
      </c>
      <c r="H437" s="3">
        <v>963.1</v>
      </c>
      <c r="I437" s="7" t="s">
        <v>608</v>
      </c>
      <c r="J437" s="3">
        <v>79.13</v>
      </c>
      <c r="K437" s="7" t="s">
        <v>673</v>
      </c>
      <c r="L437" s="3">
        <v>2625.1930000000002</v>
      </c>
      <c r="M437" s="7" t="s">
        <v>516</v>
      </c>
      <c r="N437" s="3">
        <v>5139.2</v>
      </c>
      <c r="O437" s="7" t="s">
        <v>627</v>
      </c>
    </row>
    <row r="438" spans="1:16" ht="11.25" customHeight="1" x14ac:dyDescent="0.25">
      <c r="A438" s="1" t="s">
        <v>167</v>
      </c>
      <c r="B438" s="2">
        <v>188080</v>
      </c>
      <c r="C438" s="14" t="s">
        <v>4</v>
      </c>
      <c r="D438" s="2">
        <v>33</v>
      </c>
      <c r="E438" s="7" t="s">
        <v>895</v>
      </c>
      <c r="F438" s="2">
        <v>33</v>
      </c>
      <c r="G438" s="7" t="s">
        <v>560</v>
      </c>
      <c r="H438" s="3">
        <v>671.14200000000005</v>
      </c>
      <c r="I438" s="7" t="s">
        <v>537</v>
      </c>
      <c r="J438" s="3">
        <v>54.082000000000001</v>
      </c>
      <c r="K438" s="7" t="s">
        <v>494</v>
      </c>
      <c r="L438" s="3">
        <v>148.50399999999999</v>
      </c>
      <c r="M438" s="7" t="s">
        <v>486</v>
      </c>
      <c r="N438" s="3">
        <v>1173.5329999999999</v>
      </c>
      <c r="O438" s="7" t="s">
        <v>500</v>
      </c>
    </row>
    <row r="439" spans="1:16" ht="11.25" customHeight="1" x14ac:dyDescent="0.25">
      <c r="A439" s="1" t="s">
        <v>167</v>
      </c>
      <c r="B439" s="2">
        <v>188080</v>
      </c>
      <c r="C439" s="14" t="s">
        <v>5</v>
      </c>
      <c r="D439" s="2">
        <v>4</v>
      </c>
      <c r="E439" s="7" t="s">
        <v>386</v>
      </c>
      <c r="F439" s="2">
        <v>5</v>
      </c>
      <c r="G439" s="7" t="s">
        <v>970</v>
      </c>
      <c r="H439" s="3">
        <v>72.38</v>
      </c>
      <c r="I439" s="7" t="s">
        <v>386</v>
      </c>
      <c r="J439" s="3">
        <v>15.144</v>
      </c>
      <c r="K439" s="7" t="s">
        <v>386</v>
      </c>
      <c r="L439" s="3">
        <v>857.15800000000002</v>
      </c>
      <c r="M439" s="7" t="s">
        <v>386</v>
      </c>
      <c r="N439" s="3">
        <v>2691.4760000000001</v>
      </c>
      <c r="O439" s="7" t="s">
        <v>386</v>
      </c>
    </row>
    <row r="440" spans="1:16" ht="11.25" customHeight="1" x14ac:dyDescent="0.25">
      <c r="A440" s="1" t="s">
        <v>167</v>
      </c>
      <c r="B440" s="2">
        <v>188080</v>
      </c>
      <c r="C440" s="14" t="s">
        <v>9</v>
      </c>
      <c r="D440" s="2">
        <v>23</v>
      </c>
      <c r="E440" s="7" t="s">
        <v>536</v>
      </c>
      <c r="F440" s="2">
        <v>27</v>
      </c>
      <c r="G440" s="7" t="s">
        <v>984</v>
      </c>
      <c r="H440" s="3">
        <v>836.37099999999998</v>
      </c>
      <c r="I440" s="7" t="s">
        <v>719</v>
      </c>
      <c r="J440" s="3">
        <v>69.872</v>
      </c>
      <c r="K440" s="7" t="s">
        <v>640</v>
      </c>
      <c r="L440" s="3">
        <v>1411.8420000000001</v>
      </c>
      <c r="M440" s="7" t="s">
        <v>594</v>
      </c>
      <c r="N440" s="3">
        <v>5830.5309999999999</v>
      </c>
      <c r="O440" s="7" t="s">
        <v>586</v>
      </c>
    </row>
    <row r="441" spans="1:16" ht="11.25" customHeight="1" x14ac:dyDescent="0.25">
      <c r="A441" s="1" t="s">
        <v>168</v>
      </c>
      <c r="B441" s="2">
        <v>187961</v>
      </c>
      <c r="C441" s="14" t="s">
        <v>4</v>
      </c>
      <c r="D441" s="2">
        <v>43</v>
      </c>
      <c r="E441" s="7" t="s">
        <v>497</v>
      </c>
      <c r="F441" s="2">
        <v>45</v>
      </c>
      <c r="G441" s="7" t="s">
        <v>507</v>
      </c>
      <c r="H441" s="3">
        <v>862.71500000000003</v>
      </c>
      <c r="I441" s="7" t="s">
        <v>484</v>
      </c>
      <c r="J441" s="3">
        <v>87.65</v>
      </c>
      <c r="K441" s="7" t="s">
        <v>515</v>
      </c>
      <c r="L441" s="3">
        <v>123.70099999999999</v>
      </c>
      <c r="M441" s="7" t="s">
        <v>516</v>
      </c>
      <c r="N441" s="3">
        <v>926.49400000000003</v>
      </c>
      <c r="O441" s="7" t="s">
        <v>605</v>
      </c>
    </row>
    <row r="442" spans="1:16" ht="11.25" customHeight="1" x14ac:dyDescent="0.25">
      <c r="A442" s="1" t="s">
        <v>168</v>
      </c>
      <c r="B442" s="2">
        <v>187961</v>
      </c>
      <c r="C442" s="14" t="s">
        <v>9</v>
      </c>
      <c r="D442" s="2">
        <v>28</v>
      </c>
      <c r="E442" s="7" t="s">
        <v>844</v>
      </c>
      <c r="F442" s="2">
        <v>34</v>
      </c>
      <c r="G442" s="7" t="s">
        <v>893</v>
      </c>
      <c r="H442" s="3">
        <v>1510.625</v>
      </c>
      <c r="I442" s="7" t="s">
        <v>514</v>
      </c>
      <c r="J442" s="3">
        <v>110.354</v>
      </c>
      <c r="K442" s="7" t="s">
        <v>516</v>
      </c>
      <c r="L442" s="3">
        <v>2937.1089999999999</v>
      </c>
      <c r="M442" s="7" t="s">
        <v>494</v>
      </c>
      <c r="N442" s="3">
        <v>8198.94</v>
      </c>
      <c r="O442" s="7" t="s">
        <v>549</v>
      </c>
      <c r="P442" s="16"/>
    </row>
    <row r="443" spans="1:16" ht="11.25" customHeight="1" x14ac:dyDescent="0.25">
      <c r="A443" s="1" t="s">
        <v>168</v>
      </c>
      <c r="B443" s="2">
        <v>187961</v>
      </c>
      <c r="C443" s="14" t="s">
        <v>13</v>
      </c>
      <c r="D443" s="2">
        <v>6</v>
      </c>
      <c r="E443" s="7" t="s">
        <v>881</v>
      </c>
      <c r="F443" s="2">
        <v>6</v>
      </c>
      <c r="G443" s="7" t="s">
        <v>445</v>
      </c>
      <c r="H443" s="3">
        <v>30.119</v>
      </c>
      <c r="I443" s="7" t="s">
        <v>466</v>
      </c>
      <c r="J443" s="3">
        <v>5.5789999999999997</v>
      </c>
      <c r="K443" s="7" t="s">
        <v>433</v>
      </c>
      <c r="L443" s="3">
        <v>17.387</v>
      </c>
      <c r="M443" s="7" t="s">
        <v>445</v>
      </c>
      <c r="N443" s="3">
        <v>144.77500000000001</v>
      </c>
      <c r="O443" s="7" t="s">
        <v>466</v>
      </c>
    </row>
    <row r="444" spans="1:16" ht="11.25" customHeight="1" x14ac:dyDescent="0.25">
      <c r="A444" s="1" t="s">
        <v>169</v>
      </c>
      <c r="B444" s="2">
        <v>187808</v>
      </c>
      <c r="C444" s="14" t="s">
        <v>4</v>
      </c>
      <c r="D444" s="2">
        <v>47</v>
      </c>
      <c r="E444" s="7" t="s">
        <v>519</v>
      </c>
      <c r="F444" s="2">
        <v>53</v>
      </c>
      <c r="G444" s="7" t="s">
        <v>501</v>
      </c>
      <c r="H444" s="3">
        <v>857.26499999999999</v>
      </c>
      <c r="I444" s="7" t="s">
        <v>461</v>
      </c>
      <c r="J444" s="3">
        <v>52.030999999999999</v>
      </c>
      <c r="K444" s="7" t="s">
        <v>561</v>
      </c>
      <c r="L444" s="3">
        <v>129.602</v>
      </c>
      <c r="M444" s="7" t="s">
        <v>527</v>
      </c>
      <c r="N444" s="3">
        <v>1604.1569999999999</v>
      </c>
      <c r="O444" s="7" t="s">
        <v>505</v>
      </c>
    </row>
    <row r="445" spans="1:16" ht="11.25" customHeight="1" x14ac:dyDescent="0.25">
      <c r="A445" s="1" t="s">
        <v>169</v>
      </c>
      <c r="B445" s="2">
        <v>187808</v>
      </c>
      <c r="C445" s="14" t="s">
        <v>9</v>
      </c>
      <c r="D445" s="2">
        <v>4</v>
      </c>
      <c r="E445" s="7" t="s">
        <v>868</v>
      </c>
      <c r="F445" s="2">
        <v>6</v>
      </c>
      <c r="G445" s="7" t="s">
        <v>868</v>
      </c>
      <c r="H445" s="3">
        <v>248.386</v>
      </c>
      <c r="I445" s="7" t="s">
        <v>705</v>
      </c>
      <c r="J445" s="3">
        <v>12.614000000000001</v>
      </c>
      <c r="K445" s="7" t="s">
        <v>697</v>
      </c>
      <c r="L445" s="3">
        <v>159.298</v>
      </c>
      <c r="M445" s="7" t="s">
        <v>705</v>
      </c>
      <c r="N445" s="3">
        <v>1473.9590000000001</v>
      </c>
      <c r="O445" s="7" t="s">
        <v>743</v>
      </c>
    </row>
    <row r="446" spans="1:16" ht="11.25" customHeight="1" x14ac:dyDescent="0.25">
      <c r="A446" s="1" t="s">
        <v>170</v>
      </c>
      <c r="B446" s="2">
        <v>187683</v>
      </c>
      <c r="C446" s="14" t="s">
        <v>4</v>
      </c>
      <c r="D446" s="2">
        <v>66</v>
      </c>
      <c r="E446" s="7" t="s">
        <v>472</v>
      </c>
      <c r="F446" s="2">
        <v>85</v>
      </c>
      <c r="G446" s="7" t="s">
        <v>481</v>
      </c>
      <c r="H446" s="3">
        <v>945.90899999999999</v>
      </c>
      <c r="I446" s="7" t="s">
        <v>500</v>
      </c>
      <c r="J446" s="3">
        <v>70.42</v>
      </c>
      <c r="K446" s="7" t="s">
        <v>499</v>
      </c>
      <c r="L446" s="3">
        <v>162.41</v>
      </c>
      <c r="M446" s="7" t="s">
        <v>504</v>
      </c>
      <c r="N446" s="3">
        <v>886.43399999999997</v>
      </c>
      <c r="O446" s="7" t="s">
        <v>517</v>
      </c>
    </row>
    <row r="447" spans="1:16" ht="11.25" customHeight="1" x14ac:dyDescent="0.25">
      <c r="A447" s="1" t="s">
        <v>170</v>
      </c>
      <c r="B447" s="2">
        <v>187683</v>
      </c>
      <c r="C447" s="14" t="s">
        <v>9</v>
      </c>
      <c r="D447" s="2">
        <v>24</v>
      </c>
      <c r="E447" s="7" t="s">
        <v>587</v>
      </c>
      <c r="F447" s="2">
        <v>41</v>
      </c>
      <c r="G447" s="7" t="s">
        <v>554</v>
      </c>
      <c r="H447" s="3">
        <v>1030.0360000000001</v>
      </c>
      <c r="I447" s="7" t="s">
        <v>571</v>
      </c>
      <c r="J447" s="3">
        <v>64.88</v>
      </c>
      <c r="K447" s="7" t="s">
        <v>647</v>
      </c>
      <c r="L447" s="3">
        <v>966.548</v>
      </c>
      <c r="M447" s="7" t="s">
        <v>724</v>
      </c>
      <c r="N447" s="3">
        <v>3065.3829999999998</v>
      </c>
      <c r="O447" s="7" t="s">
        <v>751</v>
      </c>
    </row>
    <row r="448" spans="1:16" ht="11.25" customHeight="1" x14ac:dyDescent="0.25">
      <c r="A448" s="1" t="s">
        <v>171</v>
      </c>
      <c r="B448" s="2">
        <v>187316</v>
      </c>
      <c r="C448" s="14" t="s">
        <v>4</v>
      </c>
      <c r="D448" s="2">
        <v>23</v>
      </c>
      <c r="E448" s="7" t="s">
        <v>599</v>
      </c>
      <c r="F448" s="2">
        <v>28</v>
      </c>
      <c r="G448" s="7" t="s">
        <v>611</v>
      </c>
      <c r="H448" s="3">
        <v>453.52800000000002</v>
      </c>
      <c r="I448" s="7" t="s">
        <v>586</v>
      </c>
      <c r="J448" s="3">
        <v>38.948</v>
      </c>
      <c r="K448" s="7" t="s">
        <v>526</v>
      </c>
      <c r="L448" s="3">
        <v>68.867999999999995</v>
      </c>
      <c r="M448" s="7" t="s">
        <v>627</v>
      </c>
      <c r="N448" s="3">
        <v>517.44200000000001</v>
      </c>
      <c r="O448" s="7" t="s">
        <v>586</v>
      </c>
    </row>
    <row r="449" spans="1:15" ht="11.25" customHeight="1" x14ac:dyDescent="0.25">
      <c r="A449" s="1" t="s">
        <v>171</v>
      </c>
      <c r="B449" s="2">
        <v>187316</v>
      </c>
      <c r="C449" s="14" t="s">
        <v>9</v>
      </c>
      <c r="D449" s="2">
        <v>30</v>
      </c>
      <c r="E449" s="7" t="s">
        <v>709</v>
      </c>
      <c r="F449" s="2">
        <v>39</v>
      </c>
      <c r="G449" s="7" t="s">
        <v>837</v>
      </c>
      <c r="H449" s="3">
        <v>1122.2059999999999</v>
      </c>
      <c r="I449" s="7" t="s">
        <v>550</v>
      </c>
      <c r="J449" s="3">
        <v>71.570999999999998</v>
      </c>
      <c r="K449" s="7" t="s">
        <v>637</v>
      </c>
      <c r="L449" s="3">
        <v>1354.3679999999999</v>
      </c>
      <c r="M449" s="7" t="s">
        <v>582</v>
      </c>
      <c r="N449" s="3">
        <v>4249.7160000000003</v>
      </c>
      <c r="O449" s="7" t="s">
        <v>658</v>
      </c>
    </row>
    <row r="450" spans="1:15" ht="11.25" customHeight="1" x14ac:dyDescent="0.25">
      <c r="A450" s="1" t="s">
        <v>172</v>
      </c>
      <c r="B450" s="2">
        <v>182991</v>
      </c>
      <c r="C450" s="14" t="s">
        <v>4</v>
      </c>
      <c r="D450" s="2">
        <v>12</v>
      </c>
      <c r="E450" s="7" t="s">
        <v>897</v>
      </c>
      <c r="F450" s="2">
        <v>14</v>
      </c>
      <c r="G450" s="7" t="s">
        <v>966</v>
      </c>
      <c r="H450" s="3">
        <v>362.738</v>
      </c>
      <c r="I450" s="7" t="s">
        <v>682</v>
      </c>
      <c r="J450" s="3">
        <v>26.696000000000002</v>
      </c>
      <c r="K450" s="7" t="s">
        <v>578</v>
      </c>
      <c r="L450" s="3">
        <v>30.038</v>
      </c>
      <c r="M450" s="7" t="s">
        <v>736</v>
      </c>
      <c r="N450" s="3">
        <v>362.738</v>
      </c>
      <c r="O450" s="7" t="s">
        <v>719</v>
      </c>
    </row>
    <row r="451" spans="1:15" ht="11.25" customHeight="1" x14ac:dyDescent="0.25">
      <c r="A451" s="1" t="s">
        <v>172</v>
      </c>
      <c r="B451" s="2">
        <v>182991</v>
      </c>
      <c r="C451" s="14" t="s">
        <v>9</v>
      </c>
      <c r="D451" s="2">
        <v>47</v>
      </c>
      <c r="E451" s="7" t="s">
        <v>980</v>
      </c>
      <c r="F451" s="2">
        <v>57</v>
      </c>
      <c r="G451" s="7" t="s">
        <v>828</v>
      </c>
      <c r="H451" s="3">
        <v>2380.5030000000002</v>
      </c>
      <c r="I451" s="7" t="s">
        <v>496</v>
      </c>
      <c r="J451" s="3">
        <v>141.696</v>
      </c>
      <c r="K451" s="7" t="s">
        <v>484</v>
      </c>
      <c r="L451" s="3">
        <v>2462.65</v>
      </c>
      <c r="M451" s="7" t="s">
        <v>620</v>
      </c>
      <c r="N451" s="3">
        <v>14938.694</v>
      </c>
      <c r="O451" s="7" t="s">
        <v>528</v>
      </c>
    </row>
    <row r="452" spans="1:15" ht="11.25" customHeight="1" x14ac:dyDescent="0.25">
      <c r="A452" s="1" t="s">
        <v>173</v>
      </c>
      <c r="B452" s="2">
        <v>179312</v>
      </c>
      <c r="C452" s="14" t="s">
        <v>4</v>
      </c>
      <c r="D452" s="2">
        <v>6</v>
      </c>
      <c r="E452" s="7" t="s">
        <v>969</v>
      </c>
      <c r="F452" s="2">
        <v>11</v>
      </c>
      <c r="G452" s="7" t="s">
        <v>941</v>
      </c>
      <c r="H452" s="3">
        <v>239.30099999999999</v>
      </c>
      <c r="I452" s="7" t="s">
        <v>726</v>
      </c>
      <c r="J452" s="3">
        <v>16.835999999999999</v>
      </c>
      <c r="K452" s="7" t="s">
        <v>714</v>
      </c>
      <c r="L452" s="3">
        <v>28.324000000000002</v>
      </c>
      <c r="M452" s="7" t="s">
        <v>623</v>
      </c>
      <c r="N452" s="3">
        <v>241.76300000000001</v>
      </c>
      <c r="O452" s="7" t="s">
        <v>655</v>
      </c>
    </row>
    <row r="453" spans="1:15" ht="11.25" customHeight="1" x14ac:dyDescent="0.25">
      <c r="A453" s="1" t="s">
        <v>173</v>
      </c>
      <c r="B453" s="2">
        <v>179312</v>
      </c>
      <c r="C453" s="14" t="s">
        <v>9</v>
      </c>
      <c r="D453" s="2">
        <v>12</v>
      </c>
      <c r="E453" s="7" t="s">
        <v>941</v>
      </c>
      <c r="F453" s="2">
        <v>17</v>
      </c>
      <c r="G453" s="7" t="s">
        <v>649</v>
      </c>
      <c r="H453" s="3">
        <v>620.322</v>
      </c>
      <c r="I453" s="7" t="s">
        <v>686</v>
      </c>
      <c r="J453" s="3">
        <v>40.222000000000001</v>
      </c>
      <c r="K453" s="7" t="s">
        <v>686</v>
      </c>
      <c r="L453" s="3">
        <v>328.60199999999998</v>
      </c>
      <c r="M453" s="7" t="s">
        <v>787</v>
      </c>
      <c r="N453" s="3">
        <v>1255.3679999999999</v>
      </c>
      <c r="O453" s="7" t="s">
        <v>713</v>
      </c>
    </row>
    <row r="454" spans="1:15" ht="11.25" customHeight="1" x14ac:dyDescent="0.25">
      <c r="A454" s="1" t="s">
        <v>174</v>
      </c>
      <c r="B454" s="2">
        <v>178369</v>
      </c>
      <c r="C454" s="14" t="s">
        <v>4</v>
      </c>
      <c r="D454" s="2">
        <v>94</v>
      </c>
      <c r="E454" s="7" t="s">
        <v>466</v>
      </c>
      <c r="F454" s="2">
        <v>102</v>
      </c>
      <c r="G454" s="7" t="s">
        <v>460</v>
      </c>
      <c r="H454" s="3">
        <v>1548.692</v>
      </c>
      <c r="I454" s="7" t="s">
        <v>490</v>
      </c>
      <c r="J454" s="3">
        <v>90.152000000000001</v>
      </c>
      <c r="K454" s="7" t="s">
        <v>482</v>
      </c>
      <c r="L454" s="3">
        <v>352.87400000000002</v>
      </c>
      <c r="M454" s="7" t="s">
        <v>441</v>
      </c>
      <c r="N454" s="3">
        <v>2018.809</v>
      </c>
      <c r="O454" s="7" t="s">
        <v>510</v>
      </c>
    </row>
    <row r="455" spans="1:15" ht="11.25" customHeight="1" x14ac:dyDescent="0.25">
      <c r="A455" s="1" t="s">
        <v>174</v>
      </c>
      <c r="B455" s="2">
        <v>178369</v>
      </c>
      <c r="C455" s="14" t="s">
        <v>5</v>
      </c>
      <c r="D455" s="2">
        <v>2</v>
      </c>
      <c r="E455" s="7" t="s">
        <v>871</v>
      </c>
      <c r="F455" s="2">
        <v>4</v>
      </c>
      <c r="G455" s="7" t="s">
        <v>971</v>
      </c>
      <c r="H455" s="3">
        <v>45.064</v>
      </c>
      <c r="I455" s="7" t="s">
        <v>392</v>
      </c>
      <c r="J455" s="3">
        <v>5.9820000000000002</v>
      </c>
      <c r="K455" s="7" t="s">
        <v>393</v>
      </c>
      <c r="L455" s="3">
        <v>473.92599999999999</v>
      </c>
      <c r="M455" s="7" t="s">
        <v>394</v>
      </c>
      <c r="N455" s="3">
        <v>743.26400000000001</v>
      </c>
      <c r="O455" s="7" t="s">
        <v>392</v>
      </c>
    </row>
    <row r="456" spans="1:15" ht="11.25" customHeight="1" x14ac:dyDescent="0.25">
      <c r="A456" s="1" t="s">
        <v>174</v>
      </c>
      <c r="B456" s="2">
        <v>178369</v>
      </c>
      <c r="C456" s="14" t="s">
        <v>9</v>
      </c>
      <c r="D456" s="2">
        <v>84</v>
      </c>
      <c r="E456" s="7" t="s">
        <v>467</v>
      </c>
      <c r="F456" s="2">
        <v>127</v>
      </c>
      <c r="G456" s="7" t="s">
        <v>429</v>
      </c>
      <c r="H456" s="3">
        <v>2204.0320000000002</v>
      </c>
      <c r="I456" s="7" t="s">
        <v>504</v>
      </c>
      <c r="J456" s="3">
        <v>119.569</v>
      </c>
      <c r="K456" s="7" t="s">
        <v>583</v>
      </c>
      <c r="L456" s="3">
        <v>3466.7089999999998</v>
      </c>
      <c r="M456" s="7" t="s">
        <v>559</v>
      </c>
      <c r="N456" s="3">
        <v>18279.810000000001</v>
      </c>
      <c r="O456" s="7" t="s">
        <v>485</v>
      </c>
    </row>
    <row r="457" spans="1:15" ht="11.25" customHeight="1" x14ac:dyDescent="0.25">
      <c r="A457" s="1" t="s">
        <v>174</v>
      </c>
      <c r="B457" s="2">
        <v>178369</v>
      </c>
      <c r="C457" s="14" t="s">
        <v>13</v>
      </c>
      <c r="D457" s="2">
        <v>106</v>
      </c>
      <c r="E457" s="7" t="s">
        <v>398</v>
      </c>
      <c r="F457" s="2">
        <v>162</v>
      </c>
      <c r="G457" s="7" t="s">
        <v>398</v>
      </c>
      <c r="H457" s="3">
        <v>1159.8879999999999</v>
      </c>
      <c r="I457" s="7" t="s">
        <v>428</v>
      </c>
      <c r="J457" s="3">
        <v>38.713000000000001</v>
      </c>
      <c r="K457" s="7" t="s">
        <v>412</v>
      </c>
      <c r="L457" s="3">
        <v>286.858</v>
      </c>
      <c r="M457" s="7" t="s">
        <v>412</v>
      </c>
      <c r="N457" s="3">
        <v>6374.0820000000003</v>
      </c>
      <c r="O457" s="7" t="s">
        <v>407</v>
      </c>
    </row>
    <row r="458" spans="1:15" ht="11.25" customHeight="1" x14ac:dyDescent="0.25">
      <c r="A458" s="1" t="s">
        <v>175</v>
      </c>
      <c r="B458" s="2">
        <v>178079</v>
      </c>
      <c r="C458" s="14" t="s">
        <v>4</v>
      </c>
      <c r="D458" s="2">
        <v>5</v>
      </c>
      <c r="E458" s="7" t="s">
        <v>898</v>
      </c>
      <c r="F458" s="2">
        <v>6</v>
      </c>
      <c r="G458" s="7" t="s">
        <v>867</v>
      </c>
      <c r="H458" s="3">
        <v>182.995</v>
      </c>
      <c r="I458" s="7" t="s">
        <v>617</v>
      </c>
      <c r="J458" s="3">
        <v>15.865</v>
      </c>
      <c r="K458" s="7" t="s">
        <v>577</v>
      </c>
      <c r="L458" s="3">
        <v>28.305</v>
      </c>
      <c r="M458" s="7" t="s">
        <v>784</v>
      </c>
      <c r="N458" s="3">
        <v>175.32499999999999</v>
      </c>
      <c r="O458" s="7" t="s">
        <v>731</v>
      </c>
    </row>
    <row r="459" spans="1:15" ht="11.25" customHeight="1" x14ac:dyDescent="0.25">
      <c r="A459" s="1" t="s">
        <v>175</v>
      </c>
      <c r="B459" s="2">
        <v>178079</v>
      </c>
      <c r="C459" s="14" t="s">
        <v>9</v>
      </c>
      <c r="D459" s="2">
        <v>17</v>
      </c>
      <c r="E459" s="7" t="s">
        <v>896</v>
      </c>
      <c r="F459" s="2">
        <v>26</v>
      </c>
      <c r="G459" s="7" t="s">
        <v>606</v>
      </c>
      <c r="H459" s="3">
        <v>669.84500000000003</v>
      </c>
      <c r="I459" s="7" t="s">
        <v>753</v>
      </c>
      <c r="J459" s="3">
        <v>48.264000000000003</v>
      </c>
      <c r="K459" s="7" t="s">
        <v>732</v>
      </c>
      <c r="L459" s="3">
        <v>1460.059</v>
      </c>
      <c r="M459" s="7" t="s">
        <v>586</v>
      </c>
      <c r="N459" s="3">
        <v>7602.0369999999994</v>
      </c>
      <c r="O459" s="7" t="s">
        <v>609</v>
      </c>
    </row>
    <row r="460" spans="1:15" ht="11.25" customHeight="1" x14ac:dyDescent="0.25">
      <c r="A460" s="1" t="s">
        <v>176</v>
      </c>
      <c r="B460" s="2">
        <v>177550</v>
      </c>
      <c r="C460" s="14" t="s">
        <v>4</v>
      </c>
      <c r="D460" s="2">
        <v>16</v>
      </c>
      <c r="E460" s="7" t="s">
        <v>545</v>
      </c>
      <c r="F460" s="2">
        <v>23</v>
      </c>
      <c r="G460" s="7" t="s">
        <v>850</v>
      </c>
      <c r="H460" s="3">
        <v>352.48900000000003</v>
      </c>
      <c r="I460" s="7" t="s">
        <v>610</v>
      </c>
      <c r="J460" s="3">
        <v>24.52</v>
      </c>
      <c r="K460" s="7" t="s">
        <v>723</v>
      </c>
      <c r="L460" s="3">
        <v>39.603999999999999</v>
      </c>
      <c r="M460" s="7" t="s">
        <v>670</v>
      </c>
      <c r="N460" s="3">
        <v>316.71799999999996</v>
      </c>
      <c r="O460" s="7" t="s">
        <v>665</v>
      </c>
    </row>
    <row r="461" spans="1:15" ht="11.25" customHeight="1" x14ac:dyDescent="0.25">
      <c r="A461" s="1" t="s">
        <v>176</v>
      </c>
      <c r="B461" s="2">
        <v>177550</v>
      </c>
      <c r="C461" s="14" t="s">
        <v>9</v>
      </c>
      <c r="D461" s="2">
        <v>24</v>
      </c>
      <c r="E461" s="7" t="s">
        <v>587</v>
      </c>
      <c r="F461" s="2">
        <v>34</v>
      </c>
      <c r="G461" s="7" t="s">
        <v>893</v>
      </c>
      <c r="H461" s="3">
        <v>913.50800000000004</v>
      </c>
      <c r="I461" s="7" t="s">
        <v>711</v>
      </c>
      <c r="J461" s="3">
        <v>60.908999999999999</v>
      </c>
      <c r="K461" s="7" t="s">
        <v>716</v>
      </c>
      <c r="L461" s="3">
        <v>789.76900000000001</v>
      </c>
      <c r="M461" s="7" t="s">
        <v>742</v>
      </c>
      <c r="N461" s="3">
        <v>3075.6759999999999</v>
      </c>
      <c r="O461" s="7" t="s">
        <v>681</v>
      </c>
    </row>
    <row r="462" spans="1:15" ht="11.25" customHeight="1" x14ac:dyDescent="0.25">
      <c r="A462" s="1" t="s">
        <v>177</v>
      </c>
      <c r="B462" s="2">
        <v>175586</v>
      </c>
      <c r="C462" s="14" t="s">
        <v>4</v>
      </c>
      <c r="D462" s="2">
        <v>15</v>
      </c>
      <c r="E462" s="7" t="s">
        <v>666</v>
      </c>
      <c r="F462" s="2">
        <v>18</v>
      </c>
      <c r="G462" s="7" t="s">
        <v>926</v>
      </c>
      <c r="H462" s="3">
        <v>227.767</v>
      </c>
      <c r="I462" s="7" t="s">
        <v>655</v>
      </c>
      <c r="J462" s="3">
        <v>27.225999999999999</v>
      </c>
      <c r="K462" s="7" t="s">
        <v>687</v>
      </c>
      <c r="L462" s="3">
        <v>48.402999999999999</v>
      </c>
      <c r="M462" s="7" t="s">
        <v>742</v>
      </c>
      <c r="N462" s="3">
        <v>230.59700000000001</v>
      </c>
      <c r="O462" s="7" t="s">
        <v>580</v>
      </c>
    </row>
    <row r="463" spans="1:15" ht="11.25" customHeight="1" x14ac:dyDescent="0.25">
      <c r="A463" s="1" t="s">
        <v>177</v>
      </c>
      <c r="B463" s="2">
        <v>175586</v>
      </c>
      <c r="C463" s="14" t="s">
        <v>9</v>
      </c>
      <c r="D463" s="2">
        <v>35</v>
      </c>
      <c r="E463" s="7" t="s">
        <v>662</v>
      </c>
      <c r="F463" s="2">
        <v>49</v>
      </c>
      <c r="G463" s="7" t="s">
        <v>847</v>
      </c>
      <c r="H463" s="3">
        <v>1667.8330000000001</v>
      </c>
      <c r="I463" s="7" t="s">
        <v>583</v>
      </c>
      <c r="J463" s="3">
        <v>149.25299999999999</v>
      </c>
      <c r="K463" s="7" t="s">
        <v>522</v>
      </c>
      <c r="L463" s="3">
        <v>3987.8449999999998</v>
      </c>
      <c r="M463" s="7" t="s">
        <v>519</v>
      </c>
      <c r="N463" s="3">
        <v>13222.181</v>
      </c>
      <c r="O463" s="7" t="s">
        <v>461</v>
      </c>
    </row>
    <row r="464" spans="1:15" ht="11.25" customHeight="1" x14ac:dyDescent="0.25">
      <c r="A464" s="1" t="s">
        <v>178</v>
      </c>
      <c r="B464" s="2">
        <v>174598</v>
      </c>
      <c r="C464" s="14" t="s">
        <v>4</v>
      </c>
      <c r="D464" s="2">
        <v>14</v>
      </c>
      <c r="E464" s="7" t="s">
        <v>864</v>
      </c>
      <c r="F464" s="2">
        <v>21</v>
      </c>
      <c r="G464" s="7" t="s">
        <v>738</v>
      </c>
      <c r="H464" s="3">
        <v>287.50299999999999</v>
      </c>
      <c r="I464" s="7" t="s">
        <v>730</v>
      </c>
      <c r="J464" s="3">
        <v>17.402999999999999</v>
      </c>
      <c r="K464" s="7" t="s">
        <v>686</v>
      </c>
      <c r="L464" s="3">
        <v>30.547999999999998</v>
      </c>
      <c r="M464" s="7" t="s">
        <v>763</v>
      </c>
      <c r="N464" s="3">
        <v>331.16399999999999</v>
      </c>
      <c r="O464" s="7" t="s">
        <v>598</v>
      </c>
    </row>
    <row r="465" spans="1:15" ht="11.25" customHeight="1" x14ac:dyDescent="0.25">
      <c r="A465" s="1" t="s">
        <v>178</v>
      </c>
      <c r="B465" s="2">
        <v>174598</v>
      </c>
      <c r="C465" s="14" t="s">
        <v>9</v>
      </c>
      <c r="D465" s="2">
        <v>22</v>
      </c>
      <c r="E465" s="7" t="s">
        <v>983</v>
      </c>
      <c r="F465" s="2">
        <v>25</v>
      </c>
      <c r="G465" s="7" t="s">
        <v>676</v>
      </c>
      <c r="H465" s="3">
        <v>485.02</v>
      </c>
      <c r="I465" s="7" t="s">
        <v>542</v>
      </c>
      <c r="J465" s="3">
        <v>24.620999999999999</v>
      </c>
      <c r="K465" s="7" t="s">
        <v>702</v>
      </c>
      <c r="L465" s="3">
        <v>274.98399999999998</v>
      </c>
      <c r="M465" s="7" t="s">
        <v>804</v>
      </c>
      <c r="N465" s="3">
        <v>2280.8510000000001</v>
      </c>
      <c r="O465" s="7" t="s">
        <v>763</v>
      </c>
    </row>
    <row r="466" spans="1:15" ht="11.25" customHeight="1" x14ac:dyDescent="0.25">
      <c r="A466" s="1" t="s">
        <v>179</v>
      </c>
      <c r="B466" s="2">
        <v>173160</v>
      </c>
      <c r="C466" s="14" t="s">
        <v>4</v>
      </c>
      <c r="D466" s="2">
        <v>3</v>
      </c>
      <c r="E466" s="7" t="s">
        <v>943</v>
      </c>
      <c r="F466" s="2">
        <v>4</v>
      </c>
      <c r="G466" s="7" t="s">
        <v>660</v>
      </c>
      <c r="H466" s="3">
        <v>37.427</v>
      </c>
      <c r="I466" s="7" t="s">
        <v>773</v>
      </c>
      <c r="J466" s="3">
        <v>2.5299999999999998</v>
      </c>
      <c r="K466" s="7" t="s">
        <v>809</v>
      </c>
      <c r="L466" s="3">
        <v>2.8690000000000002</v>
      </c>
      <c r="M466" s="7" t="s">
        <v>811</v>
      </c>
      <c r="N466" s="3">
        <v>37.33</v>
      </c>
      <c r="O466" s="7" t="s">
        <v>773</v>
      </c>
    </row>
    <row r="467" spans="1:15" ht="11.25" customHeight="1" x14ac:dyDescent="0.25">
      <c r="A467" s="1" t="s">
        <v>179</v>
      </c>
      <c r="B467" s="2">
        <v>173160</v>
      </c>
      <c r="C467" s="14" t="s">
        <v>9</v>
      </c>
      <c r="D467" s="2">
        <v>20</v>
      </c>
      <c r="E467" s="7" t="s">
        <v>926</v>
      </c>
      <c r="F467" s="2">
        <v>27</v>
      </c>
      <c r="G467" s="7" t="s">
        <v>984</v>
      </c>
      <c r="H467" s="3">
        <v>958.72400000000005</v>
      </c>
      <c r="I467" s="7" t="s">
        <v>627</v>
      </c>
      <c r="J467" s="3">
        <v>69.406000000000006</v>
      </c>
      <c r="K467" s="7" t="s">
        <v>646</v>
      </c>
      <c r="L467" s="3">
        <v>1133.645</v>
      </c>
      <c r="M467" s="7" t="s">
        <v>632</v>
      </c>
      <c r="N467" s="3">
        <v>6314.4030000000002</v>
      </c>
      <c r="O467" s="7" t="s">
        <v>643</v>
      </c>
    </row>
    <row r="468" spans="1:15" ht="11.25" customHeight="1" x14ac:dyDescent="0.25">
      <c r="A468" s="1" t="s">
        <v>180</v>
      </c>
      <c r="B468" s="2">
        <v>172585</v>
      </c>
      <c r="C468" s="14" t="s">
        <v>4</v>
      </c>
      <c r="D468" s="2">
        <v>10</v>
      </c>
      <c r="E468" s="7" t="s">
        <v>579</v>
      </c>
      <c r="F468" s="2">
        <v>35</v>
      </c>
      <c r="G468" s="7" t="s">
        <v>840</v>
      </c>
      <c r="H468" s="3">
        <v>153.09700000000001</v>
      </c>
      <c r="I468" s="7" t="s">
        <v>770</v>
      </c>
      <c r="J468" s="3">
        <v>14.99</v>
      </c>
      <c r="K468" s="7" t="s">
        <v>741</v>
      </c>
      <c r="L468" s="3">
        <v>22.478000000000002</v>
      </c>
      <c r="M468" s="7" t="s">
        <v>695</v>
      </c>
      <c r="N468" s="3">
        <v>90.61</v>
      </c>
      <c r="O468" s="7" t="s">
        <v>783</v>
      </c>
    </row>
    <row r="469" spans="1:15" ht="11.25" customHeight="1" x14ac:dyDescent="0.25">
      <c r="A469" s="1" t="s">
        <v>180</v>
      </c>
      <c r="B469" s="2">
        <v>172585</v>
      </c>
      <c r="C469" s="14" t="s">
        <v>9</v>
      </c>
      <c r="D469" s="2">
        <v>25</v>
      </c>
      <c r="E469" s="7" t="s">
        <v>635</v>
      </c>
      <c r="F469" s="2">
        <v>45</v>
      </c>
      <c r="G469" s="7" t="s">
        <v>609</v>
      </c>
      <c r="H469" s="3">
        <v>659.31400000000008</v>
      </c>
      <c r="I469" s="7" t="s">
        <v>735</v>
      </c>
      <c r="J469" s="3">
        <v>53.738</v>
      </c>
      <c r="K469" s="7" t="s">
        <v>678</v>
      </c>
      <c r="L469" s="3">
        <v>1505.6320000000001</v>
      </c>
      <c r="M469" s="7" t="s">
        <v>673</v>
      </c>
      <c r="N469" s="3">
        <v>2857.6579999999999</v>
      </c>
      <c r="O469" s="7" t="s">
        <v>686</v>
      </c>
    </row>
    <row r="470" spans="1:15" ht="11.25" customHeight="1" x14ac:dyDescent="0.25">
      <c r="A470" s="1" t="s">
        <v>181</v>
      </c>
      <c r="B470" s="2">
        <v>170481</v>
      </c>
      <c r="C470" s="14" t="s">
        <v>4</v>
      </c>
      <c r="D470" s="2">
        <v>19</v>
      </c>
      <c r="E470" s="7" t="s">
        <v>921</v>
      </c>
      <c r="F470" s="2">
        <v>23</v>
      </c>
      <c r="G470" s="7" t="s">
        <v>850</v>
      </c>
      <c r="H470" s="3">
        <v>558.40099999999995</v>
      </c>
      <c r="I470" s="7" t="s">
        <v>558</v>
      </c>
      <c r="J470" s="3">
        <v>35.970999999999997</v>
      </c>
      <c r="K470" s="7" t="s">
        <v>600</v>
      </c>
      <c r="L470" s="3">
        <v>82.635000000000005</v>
      </c>
      <c r="M470" s="7" t="s">
        <v>667</v>
      </c>
      <c r="N470" s="3">
        <v>709.25900000000001</v>
      </c>
      <c r="O470" s="7" t="s">
        <v>565</v>
      </c>
    </row>
    <row r="471" spans="1:15" ht="11.25" customHeight="1" x14ac:dyDescent="0.25">
      <c r="A471" s="1" t="s">
        <v>181</v>
      </c>
      <c r="B471" s="2">
        <v>170481</v>
      </c>
      <c r="C471" s="14" t="s">
        <v>9</v>
      </c>
      <c r="D471" s="2">
        <v>68</v>
      </c>
      <c r="E471" s="7" t="s">
        <v>477</v>
      </c>
      <c r="F471" s="2">
        <v>73</v>
      </c>
      <c r="G471" s="7" t="s">
        <v>614</v>
      </c>
      <c r="H471" s="3">
        <v>3011.393</v>
      </c>
      <c r="I471" s="7" t="s">
        <v>480</v>
      </c>
      <c r="J471" s="3">
        <v>167.97399999999999</v>
      </c>
      <c r="K471" s="7" t="s">
        <v>488</v>
      </c>
      <c r="L471" s="3">
        <v>4128.2070000000003</v>
      </c>
      <c r="M471" s="7" t="s">
        <v>485</v>
      </c>
      <c r="N471" s="3">
        <v>43098.481</v>
      </c>
      <c r="O471" s="7" t="s">
        <v>445</v>
      </c>
    </row>
    <row r="472" spans="1:15" ht="11.25" customHeight="1" x14ac:dyDescent="0.25">
      <c r="A472" s="1" t="s">
        <v>182</v>
      </c>
      <c r="B472" s="2">
        <v>167976</v>
      </c>
      <c r="C472" s="14" t="s">
        <v>4</v>
      </c>
      <c r="D472" s="2">
        <v>90</v>
      </c>
      <c r="E472" s="7" t="s">
        <v>455</v>
      </c>
      <c r="F472" s="2">
        <v>139</v>
      </c>
      <c r="G472" s="7" t="s">
        <v>446</v>
      </c>
      <c r="H472" s="3">
        <v>1782.8530000000001</v>
      </c>
      <c r="I472" s="7" t="s">
        <v>420</v>
      </c>
      <c r="J472" s="3">
        <v>115.444</v>
      </c>
      <c r="K472" s="7" t="s">
        <v>453</v>
      </c>
      <c r="L472" s="3">
        <v>263.08300000000003</v>
      </c>
      <c r="M472" s="7" t="s">
        <v>454</v>
      </c>
      <c r="N472" s="3">
        <v>2700.6590000000001</v>
      </c>
      <c r="O472" s="7" t="s">
        <v>478</v>
      </c>
    </row>
    <row r="473" spans="1:15" ht="11.25" customHeight="1" x14ac:dyDescent="0.25">
      <c r="A473" s="1" t="s">
        <v>182</v>
      </c>
      <c r="B473" s="2">
        <v>167976</v>
      </c>
      <c r="C473" s="14" t="s">
        <v>9</v>
      </c>
      <c r="D473" s="2">
        <v>11</v>
      </c>
      <c r="E473" s="7" t="s">
        <v>786</v>
      </c>
      <c r="F473" s="2">
        <v>18</v>
      </c>
      <c r="G473" s="7" t="s">
        <v>626</v>
      </c>
      <c r="H473" s="3">
        <v>468.87299999999999</v>
      </c>
      <c r="I473" s="7" t="s">
        <v>734</v>
      </c>
      <c r="J473" s="3">
        <v>32.799999999999997</v>
      </c>
      <c r="K473" s="7" t="s">
        <v>698</v>
      </c>
      <c r="L473" s="3">
        <v>341.55599999999998</v>
      </c>
      <c r="M473" s="7" t="s">
        <v>604</v>
      </c>
      <c r="N473" s="3">
        <v>2211.9549999999999</v>
      </c>
      <c r="O473" s="7" t="s">
        <v>736</v>
      </c>
    </row>
    <row r="474" spans="1:15" ht="11.25" customHeight="1" x14ac:dyDescent="0.25">
      <c r="A474" s="1" t="s">
        <v>183</v>
      </c>
      <c r="B474" s="2">
        <v>165776</v>
      </c>
      <c r="C474" s="14" t="s">
        <v>4</v>
      </c>
      <c r="D474" s="2">
        <v>8</v>
      </c>
      <c r="E474" s="7" t="s">
        <v>626</v>
      </c>
      <c r="F474" s="2">
        <v>11</v>
      </c>
      <c r="G474" s="7" t="s">
        <v>941</v>
      </c>
      <c r="H474" s="3">
        <v>189.24199999999999</v>
      </c>
      <c r="I474" s="7" t="s">
        <v>628</v>
      </c>
      <c r="J474" s="3">
        <v>15.523999999999999</v>
      </c>
      <c r="K474" s="7" t="s">
        <v>722</v>
      </c>
      <c r="L474" s="3">
        <v>39.286000000000001</v>
      </c>
      <c r="M474" s="7" t="s">
        <v>686</v>
      </c>
      <c r="N474" s="3">
        <v>222.63200000000001</v>
      </c>
      <c r="O474" s="7" t="s">
        <v>715</v>
      </c>
    </row>
    <row r="475" spans="1:15" ht="11.25" customHeight="1" x14ac:dyDescent="0.25">
      <c r="A475" s="1" t="s">
        <v>183</v>
      </c>
      <c r="B475" s="2">
        <v>165776</v>
      </c>
      <c r="C475" s="14" t="s">
        <v>9</v>
      </c>
      <c r="D475" s="2">
        <v>18</v>
      </c>
      <c r="E475" s="7" t="s">
        <v>520</v>
      </c>
      <c r="F475" s="2">
        <v>26</v>
      </c>
      <c r="G475" s="7" t="s">
        <v>606</v>
      </c>
      <c r="H475" s="3">
        <v>798.95399999999995</v>
      </c>
      <c r="I475" s="7" t="s">
        <v>723</v>
      </c>
      <c r="J475" s="3">
        <v>67.971999999999994</v>
      </c>
      <c r="K475" s="7" t="s">
        <v>627</v>
      </c>
      <c r="L475" s="3">
        <v>1610.1510000000001</v>
      </c>
      <c r="M475" s="7" t="s">
        <v>630</v>
      </c>
      <c r="N475" s="3">
        <v>13848.867</v>
      </c>
      <c r="O475" s="7" t="s">
        <v>486</v>
      </c>
    </row>
    <row r="476" spans="1:15" ht="11.25" customHeight="1" x14ac:dyDescent="0.25">
      <c r="A476" s="1" t="s">
        <v>184</v>
      </c>
      <c r="B476" s="2">
        <v>161149</v>
      </c>
      <c r="C476" s="14" t="s">
        <v>4</v>
      </c>
      <c r="D476" s="2">
        <v>21</v>
      </c>
      <c r="E476" s="7" t="s">
        <v>919</v>
      </c>
      <c r="F476" s="2">
        <v>23</v>
      </c>
      <c r="G476" s="7" t="s">
        <v>850</v>
      </c>
      <c r="H476" s="3">
        <v>527.68299999999999</v>
      </c>
      <c r="I476" s="7" t="s">
        <v>633</v>
      </c>
      <c r="J476" s="3">
        <v>33.462000000000003</v>
      </c>
      <c r="K476" s="7" t="s">
        <v>534</v>
      </c>
      <c r="L476" s="3">
        <v>66.305000000000007</v>
      </c>
      <c r="M476" s="7" t="s">
        <v>648</v>
      </c>
      <c r="N476" s="3">
        <v>656.42</v>
      </c>
      <c r="O476" s="7" t="s">
        <v>574</v>
      </c>
    </row>
    <row r="477" spans="1:15" ht="11.25" customHeight="1" x14ac:dyDescent="0.25">
      <c r="A477" s="1" t="s">
        <v>184</v>
      </c>
      <c r="B477" s="2">
        <v>161149</v>
      </c>
      <c r="C477" s="14" t="s">
        <v>9</v>
      </c>
      <c r="D477" s="2">
        <v>28</v>
      </c>
      <c r="E477" s="7" t="s">
        <v>844</v>
      </c>
      <c r="F477" s="2">
        <v>39</v>
      </c>
      <c r="G477" s="7" t="s">
        <v>837</v>
      </c>
      <c r="H477" s="3">
        <v>1443.0029999999999</v>
      </c>
      <c r="I477" s="7" t="s">
        <v>562</v>
      </c>
      <c r="J477" s="3">
        <v>96.828999999999994</v>
      </c>
      <c r="K477" s="7" t="s">
        <v>565</v>
      </c>
      <c r="L477" s="3">
        <v>1424.123</v>
      </c>
      <c r="M477" s="7" t="s">
        <v>591</v>
      </c>
      <c r="N477" s="3">
        <v>2891.1570000000002</v>
      </c>
      <c r="O477" s="7" t="s">
        <v>726</v>
      </c>
    </row>
    <row r="478" spans="1:15" ht="11.25" customHeight="1" x14ac:dyDescent="0.25">
      <c r="A478" s="1" t="s">
        <v>185</v>
      </c>
      <c r="B478" s="2">
        <v>159508</v>
      </c>
      <c r="C478" s="14" t="s">
        <v>4</v>
      </c>
      <c r="D478" s="2">
        <v>22</v>
      </c>
      <c r="E478" s="7" t="s">
        <v>563</v>
      </c>
      <c r="F478" s="2">
        <v>43</v>
      </c>
      <c r="G478" s="7" t="s">
        <v>834</v>
      </c>
      <c r="H478" s="3">
        <v>327.67</v>
      </c>
      <c r="I478" s="7" t="s">
        <v>683</v>
      </c>
      <c r="J478" s="3">
        <v>24.600999999999999</v>
      </c>
      <c r="K478" s="7" t="s">
        <v>683</v>
      </c>
      <c r="L478" s="3">
        <v>39.728000000000002</v>
      </c>
      <c r="M478" s="7" t="s">
        <v>735</v>
      </c>
      <c r="N478" s="3">
        <v>325.77</v>
      </c>
      <c r="O478" s="7" t="s">
        <v>567</v>
      </c>
    </row>
    <row r="479" spans="1:15" ht="11.25" customHeight="1" x14ac:dyDescent="0.25">
      <c r="A479" s="1" t="s">
        <v>185</v>
      </c>
      <c r="B479" s="2">
        <v>159508</v>
      </c>
      <c r="C479" s="14" t="s">
        <v>9</v>
      </c>
      <c r="D479" s="2">
        <v>88</v>
      </c>
      <c r="E479" s="7" t="s">
        <v>449</v>
      </c>
      <c r="F479" s="2">
        <v>105</v>
      </c>
      <c r="G479" s="7" t="s">
        <v>918</v>
      </c>
      <c r="H479" s="3">
        <v>2821.703</v>
      </c>
      <c r="I479" s="7" t="s">
        <v>505</v>
      </c>
      <c r="J479" s="3">
        <v>248.81899999999999</v>
      </c>
      <c r="K479" s="7" t="s">
        <v>481</v>
      </c>
      <c r="L479" s="3">
        <v>8939.98</v>
      </c>
      <c r="M479" s="7" t="s">
        <v>478</v>
      </c>
      <c r="N479" s="3">
        <v>25031.944</v>
      </c>
      <c r="O479" s="7" t="s">
        <v>490</v>
      </c>
    </row>
    <row r="480" spans="1:15" ht="11.25" customHeight="1" x14ac:dyDescent="0.25">
      <c r="A480" s="1" t="s">
        <v>186</v>
      </c>
      <c r="B480" s="2">
        <v>158967</v>
      </c>
      <c r="C480" s="14" t="s">
        <v>4</v>
      </c>
      <c r="D480" s="2">
        <v>6</v>
      </c>
      <c r="E480" s="7" t="s">
        <v>969</v>
      </c>
      <c r="F480" s="2">
        <v>12</v>
      </c>
      <c r="G480" s="7" t="s">
        <v>694</v>
      </c>
      <c r="H480" s="3">
        <v>155.215</v>
      </c>
      <c r="I480" s="7" t="s">
        <v>748</v>
      </c>
      <c r="J480" s="3">
        <v>14.978999999999999</v>
      </c>
      <c r="K480" s="7" t="s">
        <v>617</v>
      </c>
      <c r="L480" s="3">
        <v>31.082999999999998</v>
      </c>
      <c r="M480" s="7" t="s">
        <v>741</v>
      </c>
      <c r="N480" s="3">
        <v>137.13800000000001</v>
      </c>
      <c r="O480" s="7" t="s">
        <v>743</v>
      </c>
    </row>
    <row r="481" spans="1:15" ht="11.25" customHeight="1" x14ac:dyDescent="0.25">
      <c r="A481" s="1" t="s">
        <v>186</v>
      </c>
      <c r="B481" s="2">
        <v>158967</v>
      </c>
      <c r="C481" s="14" t="s">
        <v>5</v>
      </c>
      <c r="D481" s="2">
        <v>3</v>
      </c>
      <c r="E481" s="7" t="s">
        <v>869</v>
      </c>
      <c r="F481" s="2">
        <v>4</v>
      </c>
      <c r="G481" s="7" t="s">
        <v>971</v>
      </c>
      <c r="H481" s="3">
        <v>212.12700000000001</v>
      </c>
      <c r="I481" s="7" t="s">
        <v>391</v>
      </c>
      <c r="J481" s="3">
        <v>7.9029999999999996</v>
      </c>
      <c r="K481" s="7" t="s">
        <v>394</v>
      </c>
      <c r="L481" s="3">
        <v>555.95000000000005</v>
      </c>
      <c r="M481" s="7" t="s">
        <v>389</v>
      </c>
      <c r="N481" s="3">
        <v>14454.7</v>
      </c>
      <c r="O481" s="7" t="s">
        <v>390</v>
      </c>
    </row>
    <row r="482" spans="1:15" ht="11.25" customHeight="1" x14ac:dyDescent="0.25">
      <c r="A482" s="1" t="s">
        <v>186</v>
      </c>
      <c r="B482" s="2">
        <v>158967</v>
      </c>
      <c r="C482" s="14" t="s">
        <v>9</v>
      </c>
      <c r="D482" s="2">
        <v>37</v>
      </c>
      <c r="E482" s="7" t="s">
        <v>886</v>
      </c>
      <c r="F482" s="2">
        <v>60</v>
      </c>
      <c r="G482" s="7" t="s">
        <v>833</v>
      </c>
      <c r="H482" s="3">
        <v>1927.893</v>
      </c>
      <c r="I482" s="7" t="s">
        <v>508</v>
      </c>
      <c r="J482" s="3">
        <v>102.452</v>
      </c>
      <c r="K482" s="7" t="s">
        <v>590</v>
      </c>
      <c r="L482" s="3">
        <v>1658.607</v>
      </c>
      <c r="M482" s="7" t="s">
        <v>589</v>
      </c>
      <c r="N482" s="3">
        <v>16162.22</v>
      </c>
      <c r="O482" s="7" t="s">
        <v>488</v>
      </c>
    </row>
    <row r="483" spans="1:15" ht="11.25" customHeight="1" x14ac:dyDescent="0.25">
      <c r="A483" s="1" t="s">
        <v>187</v>
      </c>
      <c r="B483" s="2">
        <v>158884</v>
      </c>
      <c r="C483" s="14" t="s">
        <v>4</v>
      </c>
      <c r="D483" s="2">
        <v>24</v>
      </c>
      <c r="E483" s="7" t="s">
        <v>860</v>
      </c>
      <c r="F483" s="2">
        <v>29</v>
      </c>
      <c r="G483" s="7" t="s">
        <v>709</v>
      </c>
      <c r="H483" s="3">
        <v>857.32600000000002</v>
      </c>
      <c r="I483" s="7" t="s">
        <v>508</v>
      </c>
      <c r="J483" s="3">
        <v>50.874000000000002</v>
      </c>
      <c r="K483" s="7" t="s">
        <v>605</v>
      </c>
      <c r="L483" s="3">
        <v>127.479</v>
      </c>
      <c r="M483" s="7" t="s">
        <v>583</v>
      </c>
      <c r="N483" s="3">
        <v>1124.607</v>
      </c>
      <c r="O483" s="7" t="s">
        <v>486</v>
      </c>
    </row>
    <row r="484" spans="1:15" ht="11.25" customHeight="1" x14ac:dyDescent="0.25">
      <c r="A484" s="1" t="s">
        <v>187</v>
      </c>
      <c r="B484" s="2">
        <v>158884</v>
      </c>
      <c r="C484" s="14" t="s">
        <v>9</v>
      </c>
      <c r="D484" s="2">
        <v>44</v>
      </c>
      <c r="E484" s="7" t="s">
        <v>502</v>
      </c>
      <c r="F484" s="2">
        <v>58</v>
      </c>
      <c r="G484" s="7" t="s">
        <v>895</v>
      </c>
      <c r="H484" s="3">
        <v>1831.434</v>
      </c>
      <c r="I484" s="7" t="s">
        <v>518</v>
      </c>
      <c r="J484" s="3">
        <v>135.32</v>
      </c>
      <c r="K484" s="7" t="s">
        <v>544</v>
      </c>
      <c r="L484" s="3">
        <v>3057.9199999999996</v>
      </c>
      <c r="M484" s="7" t="s">
        <v>484</v>
      </c>
      <c r="N484" s="3">
        <v>12166.813</v>
      </c>
      <c r="O484" s="7" t="s">
        <v>509</v>
      </c>
    </row>
    <row r="485" spans="1:15" ht="11.25" customHeight="1" x14ac:dyDescent="0.25">
      <c r="A485" s="1" t="s">
        <v>188</v>
      </c>
      <c r="B485" s="2">
        <v>157348</v>
      </c>
      <c r="C485" s="14" t="s">
        <v>4</v>
      </c>
      <c r="D485" s="2">
        <v>32</v>
      </c>
      <c r="E485" s="7" t="s">
        <v>884</v>
      </c>
      <c r="F485" s="2">
        <v>54</v>
      </c>
      <c r="G485" s="7" t="s">
        <v>531</v>
      </c>
      <c r="H485" s="3">
        <v>480.71100000000001</v>
      </c>
      <c r="I485" s="7" t="s">
        <v>667</v>
      </c>
      <c r="J485" s="3">
        <v>44.223999999999997</v>
      </c>
      <c r="K485" s="7" t="s">
        <v>549</v>
      </c>
      <c r="L485" s="3">
        <v>93.278999999999996</v>
      </c>
      <c r="M485" s="7" t="s">
        <v>584</v>
      </c>
      <c r="N485" s="3">
        <v>686.53800000000001</v>
      </c>
      <c r="O485" s="7" t="s">
        <v>609</v>
      </c>
    </row>
    <row r="486" spans="1:15" ht="11.25" customHeight="1" x14ac:dyDescent="0.25">
      <c r="A486" s="1" t="s">
        <v>188</v>
      </c>
      <c r="B486" s="2">
        <v>157348</v>
      </c>
      <c r="C486" s="14" t="s">
        <v>9</v>
      </c>
      <c r="D486" s="2">
        <v>82</v>
      </c>
      <c r="E486" s="7" t="s">
        <v>417</v>
      </c>
      <c r="F486" s="2">
        <v>83</v>
      </c>
      <c r="G486" s="7" t="s">
        <v>464</v>
      </c>
      <c r="H486" s="3">
        <v>3309.2150000000001</v>
      </c>
      <c r="I486" s="7" t="s">
        <v>467</v>
      </c>
      <c r="J486" s="3">
        <v>223.76599999999999</v>
      </c>
      <c r="K486" s="7" t="s">
        <v>489</v>
      </c>
      <c r="L486" s="3">
        <v>6026.92</v>
      </c>
      <c r="M486" s="7" t="s">
        <v>458</v>
      </c>
      <c r="N486" s="3">
        <v>36553.938999999998</v>
      </c>
      <c r="O486" s="7" t="s">
        <v>460</v>
      </c>
    </row>
    <row r="487" spans="1:15" ht="11.25" customHeight="1" x14ac:dyDescent="0.25">
      <c r="A487" s="1" t="s">
        <v>189</v>
      </c>
      <c r="B487" s="2">
        <v>155334</v>
      </c>
      <c r="C487" s="14" t="s">
        <v>4</v>
      </c>
      <c r="D487" s="2">
        <v>35</v>
      </c>
      <c r="E487" s="7" t="s">
        <v>920</v>
      </c>
      <c r="F487" s="2">
        <v>39</v>
      </c>
      <c r="G487" s="7" t="s">
        <v>884</v>
      </c>
      <c r="H487" s="3">
        <v>424.18599999999998</v>
      </c>
      <c r="I487" s="7" t="s">
        <v>646</v>
      </c>
      <c r="J487" s="3">
        <v>33.725000000000001</v>
      </c>
      <c r="K487" s="7" t="s">
        <v>673</v>
      </c>
      <c r="L487" s="3">
        <v>95.658000000000001</v>
      </c>
      <c r="M487" s="7" t="s">
        <v>574</v>
      </c>
      <c r="N487" s="3">
        <v>597.13900000000001</v>
      </c>
      <c r="O487" s="7" t="s">
        <v>657</v>
      </c>
    </row>
    <row r="488" spans="1:15" ht="11.25" customHeight="1" x14ac:dyDescent="0.25">
      <c r="A488" s="1" t="s">
        <v>189</v>
      </c>
      <c r="B488" s="2">
        <v>155334</v>
      </c>
      <c r="C488" s="14" t="s">
        <v>9</v>
      </c>
      <c r="D488" s="2">
        <v>20</v>
      </c>
      <c r="E488" s="7" t="s">
        <v>926</v>
      </c>
      <c r="F488" s="2">
        <v>34</v>
      </c>
      <c r="G488" s="7" t="s">
        <v>893</v>
      </c>
      <c r="H488" s="3">
        <v>888.91700000000003</v>
      </c>
      <c r="I488" s="7" t="s">
        <v>682</v>
      </c>
      <c r="J488" s="3">
        <v>69.278000000000006</v>
      </c>
      <c r="K488" s="7" t="s">
        <v>608</v>
      </c>
      <c r="L488" s="3">
        <v>1156.9749999999999</v>
      </c>
      <c r="M488" s="7" t="s">
        <v>525</v>
      </c>
      <c r="N488" s="3">
        <v>5678.55</v>
      </c>
      <c r="O488" s="7" t="s">
        <v>582</v>
      </c>
    </row>
    <row r="489" spans="1:15" ht="11.25" customHeight="1" x14ac:dyDescent="0.25">
      <c r="A489" s="1" t="s">
        <v>190</v>
      </c>
      <c r="B489" s="2">
        <v>154729</v>
      </c>
      <c r="C489" s="14" t="s">
        <v>4</v>
      </c>
      <c r="D489" s="2">
        <v>14</v>
      </c>
      <c r="E489" s="7" t="s">
        <v>864</v>
      </c>
      <c r="F489" s="2">
        <v>20</v>
      </c>
      <c r="G489" s="7" t="s">
        <v>684</v>
      </c>
      <c r="H489" s="3">
        <v>367.80199999999996</v>
      </c>
      <c r="I489" s="7" t="s">
        <v>711</v>
      </c>
      <c r="J489" s="3">
        <v>32.045000000000002</v>
      </c>
      <c r="K489" s="7" t="s">
        <v>582</v>
      </c>
      <c r="L489" s="3">
        <v>141.63200000000001</v>
      </c>
      <c r="M489" s="7" t="s">
        <v>544</v>
      </c>
      <c r="N489" s="3">
        <v>339.12299999999999</v>
      </c>
      <c r="O489" s="7" t="s">
        <v>624</v>
      </c>
    </row>
    <row r="490" spans="1:15" ht="11.25" customHeight="1" x14ac:dyDescent="0.25">
      <c r="A490" s="1" t="s">
        <v>190</v>
      </c>
      <c r="B490" s="2">
        <v>154729</v>
      </c>
      <c r="C490" s="14" t="s">
        <v>9</v>
      </c>
      <c r="D490" s="2">
        <v>11</v>
      </c>
      <c r="E490" s="7" t="s">
        <v>786</v>
      </c>
      <c r="F490" s="2">
        <v>21</v>
      </c>
      <c r="G490" s="7" t="s">
        <v>982</v>
      </c>
      <c r="H490" s="3">
        <v>425.5</v>
      </c>
      <c r="I490" s="7" t="s">
        <v>597</v>
      </c>
      <c r="J490" s="3">
        <v>31.646999999999998</v>
      </c>
      <c r="K490" s="7" t="s">
        <v>791</v>
      </c>
      <c r="L490" s="3">
        <v>606.178</v>
      </c>
      <c r="M490" s="7" t="s">
        <v>761</v>
      </c>
      <c r="N490" s="3">
        <v>2745.9859999999999</v>
      </c>
      <c r="O490" s="7" t="s">
        <v>725</v>
      </c>
    </row>
    <row r="491" spans="1:15" ht="11.25" customHeight="1" x14ac:dyDescent="0.25">
      <c r="A491" s="1" t="s">
        <v>191</v>
      </c>
      <c r="B491" s="2">
        <v>154455</v>
      </c>
      <c r="C491" s="14" t="s">
        <v>4</v>
      </c>
      <c r="D491" s="2">
        <v>16</v>
      </c>
      <c r="E491" s="7" t="s">
        <v>545</v>
      </c>
      <c r="F491" s="2">
        <v>34</v>
      </c>
      <c r="G491" s="7" t="s">
        <v>836</v>
      </c>
      <c r="H491" s="3">
        <v>446.10599999999999</v>
      </c>
      <c r="I491" s="7" t="s">
        <v>571</v>
      </c>
      <c r="J491" s="3">
        <v>32.034999999999997</v>
      </c>
      <c r="K491" s="7" t="s">
        <v>640</v>
      </c>
      <c r="L491" s="3">
        <v>72.314999999999998</v>
      </c>
      <c r="M491" s="7" t="s">
        <v>582</v>
      </c>
      <c r="N491" s="3">
        <v>372.42200000000003</v>
      </c>
      <c r="O491" s="7" t="s">
        <v>682</v>
      </c>
    </row>
    <row r="492" spans="1:15" ht="11.25" customHeight="1" x14ac:dyDescent="0.25">
      <c r="A492" s="1" t="s">
        <v>191</v>
      </c>
      <c r="B492" s="2">
        <v>154455</v>
      </c>
      <c r="C492" s="14" t="s">
        <v>9</v>
      </c>
      <c r="D492" s="2">
        <v>25</v>
      </c>
      <c r="E492" s="7" t="s">
        <v>635</v>
      </c>
      <c r="F492" s="2">
        <v>28</v>
      </c>
      <c r="G492" s="7" t="s">
        <v>964</v>
      </c>
      <c r="H492" s="3">
        <v>907.471</v>
      </c>
      <c r="I492" s="7" t="s">
        <v>632</v>
      </c>
      <c r="J492" s="3">
        <v>58.107999999999997</v>
      </c>
      <c r="K492" s="7" t="s">
        <v>658</v>
      </c>
      <c r="L492" s="3">
        <v>888.04899999999998</v>
      </c>
      <c r="M492" s="7" t="s">
        <v>665</v>
      </c>
      <c r="N492" s="3">
        <v>5011.26</v>
      </c>
      <c r="O492" s="7" t="s">
        <v>570</v>
      </c>
    </row>
    <row r="493" spans="1:15" ht="11.25" customHeight="1" x14ac:dyDescent="0.25">
      <c r="A493" s="1" t="s">
        <v>192</v>
      </c>
      <c r="B493" s="2">
        <v>153851</v>
      </c>
      <c r="C493" s="14" t="s">
        <v>4</v>
      </c>
      <c r="D493" s="2">
        <v>123</v>
      </c>
      <c r="E493" s="7" t="s">
        <v>878</v>
      </c>
      <c r="F493" s="2">
        <v>129</v>
      </c>
      <c r="G493" s="7" t="s">
        <v>436</v>
      </c>
      <c r="H493" s="3">
        <v>3063.058</v>
      </c>
      <c r="I493" s="7" t="s">
        <v>434</v>
      </c>
      <c r="J493" s="3">
        <v>168.65100000000001</v>
      </c>
      <c r="K493" s="7" t="s">
        <v>433</v>
      </c>
      <c r="L493" s="3">
        <v>656.51</v>
      </c>
      <c r="M493" s="7" t="s">
        <v>407</v>
      </c>
      <c r="N493" s="3">
        <v>3153.3190000000004</v>
      </c>
      <c r="O493" s="7" t="s">
        <v>455</v>
      </c>
    </row>
    <row r="494" spans="1:15" ht="11.25" customHeight="1" x14ac:dyDescent="0.25">
      <c r="A494" s="1" t="s">
        <v>192</v>
      </c>
      <c r="B494" s="2">
        <v>153851</v>
      </c>
      <c r="C494" s="14" t="s">
        <v>9</v>
      </c>
      <c r="D494" s="2">
        <v>67</v>
      </c>
      <c r="E494" s="7" t="s">
        <v>464</v>
      </c>
      <c r="F494" s="2">
        <v>68</v>
      </c>
      <c r="G494" s="7" t="s">
        <v>832</v>
      </c>
      <c r="H494" s="3">
        <v>2534.7939999999999</v>
      </c>
      <c r="I494" s="7" t="s">
        <v>485</v>
      </c>
      <c r="J494" s="3">
        <v>146.77600000000001</v>
      </c>
      <c r="K494" s="7" t="s">
        <v>486</v>
      </c>
      <c r="L494" s="3">
        <v>3663.5349999999999</v>
      </c>
      <c r="M494" s="7" t="s">
        <v>496</v>
      </c>
      <c r="N494" s="3">
        <v>22385.076000000001</v>
      </c>
      <c r="O494" s="7" t="s">
        <v>513</v>
      </c>
    </row>
    <row r="495" spans="1:15" ht="11.25" customHeight="1" x14ac:dyDescent="0.25">
      <c r="A495" s="1" t="s">
        <v>192</v>
      </c>
      <c r="B495" s="2">
        <v>153851</v>
      </c>
      <c r="C495" s="14" t="s">
        <v>13</v>
      </c>
      <c r="D495" s="2">
        <v>362</v>
      </c>
      <c r="E495" s="7" t="s">
        <v>392</v>
      </c>
      <c r="F495" s="2">
        <v>365</v>
      </c>
      <c r="G495" s="7" t="s">
        <v>393</v>
      </c>
      <c r="H495" s="3">
        <v>4548.8999999999996</v>
      </c>
      <c r="I495" s="7" t="s">
        <v>395</v>
      </c>
      <c r="J495" s="3">
        <v>107.94</v>
      </c>
      <c r="K495" s="7" t="s">
        <v>397</v>
      </c>
      <c r="L495" s="3">
        <v>1177.06</v>
      </c>
      <c r="M495" s="7" t="s">
        <v>393</v>
      </c>
      <c r="N495" s="3">
        <v>46078.044000000002</v>
      </c>
      <c r="O495" s="7" t="s">
        <v>389</v>
      </c>
    </row>
    <row r="496" spans="1:15" ht="11.25" customHeight="1" x14ac:dyDescent="0.25">
      <c r="A496" s="1" t="s">
        <v>193</v>
      </c>
      <c r="B496" s="2">
        <v>153516</v>
      </c>
      <c r="C496" s="14" t="s">
        <v>4</v>
      </c>
      <c r="D496" s="2">
        <v>16</v>
      </c>
      <c r="E496" s="7" t="s">
        <v>545</v>
      </c>
      <c r="F496" s="2">
        <v>19</v>
      </c>
      <c r="G496" s="7" t="s">
        <v>964</v>
      </c>
      <c r="H496" s="3">
        <v>311.49</v>
      </c>
      <c r="I496" s="7" t="s">
        <v>723</v>
      </c>
      <c r="J496" s="3">
        <v>24.291</v>
      </c>
      <c r="K496" s="7" t="s">
        <v>634</v>
      </c>
      <c r="L496" s="3">
        <v>51.036000000000001</v>
      </c>
      <c r="M496" s="7" t="s">
        <v>598</v>
      </c>
      <c r="N496" s="3">
        <v>257.94900000000001</v>
      </c>
      <c r="O496" s="7" t="s">
        <v>670</v>
      </c>
    </row>
    <row r="497" spans="1:15" ht="11.25" customHeight="1" x14ac:dyDescent="0.25">
      <c r="A497" s="1" t="s">
        <v>193</v>
      </c>
      <c r="B497" s="2">
        <v>153516</v>
      </c>
      <c r="C497" s="14" t="s">
        <v>9</v>
      </c>
      <c r="D497" s="2">
        <v>50</v>
      </c>
      <c r="E497" s="7" t="s">
        <v>834</v>
      </c>
      <c r="F497" s="2">
        <v>53</v>
      </c>
      <c r="G497" s="7" t="s">
        <v>885</v>
      </c>
      <c r="H497" s="3">
        <v>1256.002</v>
      </c>
      <c r="I497" s="7" t="s">
        <v>657</v>
      </c>
      <c r="J497" s="3">
        <v>101.18600000000001</v>
      </c>
      <c r="K497" s="7" t="s">
        <v>549</v>
      </c>
      <c r="L497" s="3">
        <v>1644.6310000000001</v>
      </c>
      <c r="M497" s="7" t="s">
        <v>564</v>
      </c>
      <c r="N497" s="3">
        <v>4451.3710000000001</v>
      </c>
      <c r="O497" s="7" t="s">
        <v>719</v>
      </c>
    </row>
    <row r="498" spans="1:15" ht="11.25" customHeight="1" x14ac:dyDescent="0.25">
      <c r="A498" s="1" t="s">
        <v>194</v>
      </c>
      <c r="B498" s="2">
        <v>153198</v>
      </c>
      <c r="C498" s="14" t="s">
        <v>4</v>
      </c>
      <c r="D498" s="2">
        <v>8</v>
      </c>
      <c r="E498" s="7" t="s">
        <v>626</v>
      </c>
      <c r="F498" s="2">
        <v>14</v>
      </c>
      <c r="G498" s="7" t="s">
        <v>966</v>
      </c>
      <c r="H498" s="3">
        <v>205.59899999999999</v>
      </c>
      <c r="I498" s="7" t="s">
        <v>715</v>
      </c>
      <c r="J498" s="3">
        <v>16.007000000000001</v>
      </c>
      <c r="K498" s="7" t="s">
        <v>706</v>
      </c>
      <c r="L498" s="3">
        <v>30.315000000000001</v>
      </c>
      <c r="M498" s="7" t="s">
        <v>698</v>
      </c>
      <c r="N498" s="3">
        <v>165.82300000000001</v>
      </c>
      <c r="O498" s="7" t="s">
        <v>792</v>
      </c>
    </row>
    <row r="499" spans="1:15" ht="11.25" customHeight="1" x14ac:dyDescent="0.25">
      <c r="A499" s="1" t="s">
        <v>194</v>
      </c>
      <c r="B499" s="2">
        <v>153198</v>
      </c>
      <c r="C499" s="14" t="s">
        <v>9</v>
      </c>
      <c r="D499" s="2">
        <v>15</v>
      </c>
      <c r="E499" s="7" t="s">
        <v>982</v>
      </c>
      <c r="F499" s="2">
        <v>19</v>
      </c>
      <c r="G499" s="7" t="s">
        <v>727</v>
      </c>
      <c r="H499" s="3">
        <v>764.06799999999998</v>
      </c>
      <c r="I499" s="7" t="s">
        <v>598</v>
      </c>
      <c r="J499" s="3">
        <v>46.139000000000003</v>
      </c>
      <c r="K499" s="7" t="s">
        <v>746</v>
      </c>
      <c r="L499" s="3">
        <v>636.11099999999999</v>
      </c>
      <c r="M499" s="7" t="s">
        <v>650</v>
      </c>
      <c r="N499" s="3">
        <v>3403.194</v>
      </c>
      <c r="O499" s="7" t="s">
        <v>690</v>
      </c>
    </row>
    <row r="500" spans="1:15" ht="11.25" customHeight="1" x14ac:dyDescent="0.25">
      <c r="A500" s="1" t="s">
        <v>195</v>
      </c>
      <c r="B500" s="2">
        <v>152741</v>
      </c>
      <c r="C500" s="14" t="s">
        <v>4</v>
      </c>
      <c r="D500" s="2">
        <v>32</v>
      </c>
      <c r="E500" s="7" t="s">
        <v>884</v>
      </c>
      <c r="F500" s="2">
        <v>35</v>
      </c>
      <c r="G500" s="7" t="s">
        <v>840</v>
      </c>
      <c r="H500" s="3">
        <v>723.54399999999998</v>
      </c>
      <c r="I500" s="7" t="s">
        <v>605</v>
      </c>
      <c r="J500" s="3">
        <v>46.767000000000003</v>
      </c>
      <c r="K500" s="7" t="s">
        <v>839</v>
      </c>
      <c r="L500" s="3">
        <v>95.173000000000002</v>
      </c>
      <c r="M500" s="7" t="s">
        <v>526</v>
      </c>
      <c r="N500" s="3">
        <v>711.97799999999995</v>
      </c>
      <c r="O500" s="7" t="s">
        <v>555</v>
      </c>
    </row>
    <row r="501" spans="1:15" ht="11.25" customHeight="1" x14ac:dyDescent="0.25">
      <c r="A501" s="1" t="s">
        <v>195</v>
      </c>
      <c r="B501" s="2">
        <v>152741</v>
      </c>
      <c r="C501" s="14" t="s">
        <v>9</v>
      </c>
      <c r="D501" s="2">
        <v>14</v>
      </c>
      <c r="E501" s="7" t="s">
        <v>663</v>
      </c>
      <c r="F501" s="2">
        <v>17</v>
      </c>
      <c r="G501" s="7" t="s">
        <v>649</v>
      </c>
      <c r="H501" s="3">
        <v>445.58600000000001</v>
      </c>
      <c r="I501" s="7" t="s">
        <v>740</v>
      </c>
      <c r="J501" s="3">
        <v>36.643000000000001</v>
      </c>
      <c r="K501" s="7" t="s">
        <v>577</v>
      </c>
      <c r="L501" s="3">
        <v>172.12200000000001</v>
      </c>
      <c r="M501" s="7" t="s">
        <v>759</v>
      </c>
      <c r="N501" s="3">
        <v>825.17499999999995</v>
      </c>
      <c r="O501" s="7" t="s">
        <v>661</v>
      </c>
    </row>
    <row r="502" spans="1:15" ht="11.25" customHeight="1" x14ac:dyDescent="0.25">
      <c r="A502" s="1" t="s">
        <v>196</v>
      </c>
      <c r="B502" s="2">
        <v>146730</v>
      </c>
      <c r="C502" s="14" t="s">
        <v>4</v>
      </c>
      <c r="D502" s="2">
        <v>20</v>
      </c>
      <c r="E502" s="7" t="s">
        <v>848</v>
      </c>
      <c r="F502" s="2">
        <v>24</v>
      </c>
      <c r="G502" s="7" t="s">
        <v>866</v>
      </c>
      <c r="H502" s="3">
        <v>413.392</v>
      </c>
      <c r="I502" s="7" t="s">
        <v>691</v>
      </c>
      <c r="J502" s="3">
        <v>35.716999999999999</v>
      </c>
      <c r="K502" s="7" t="s">
        <v>566</v>
      </c>
      <c r="L502" s="3">
        <v>79.462999999999994</v>
      </c>
      <c r="M502" s="7" t="s">
        <v>586</v>
      </c>
      <c r="N502" s="3">
        <v>500.62</v>
      </c>
      <c r="O502" s="7" t="s">
        <v>534</v>
      </c>
    </row>
    <row r="503" spans="1:15" ht="11.25" customHeight="1" x14ac:dyDescent="0.25">
      <c r="A503" s="1" t="s">
        <v>196</v>
      </c>
      <c r="B503" s="2">
        <v>146730</v>
      </c>
      <c r="C503" s="14" t="s">
        <v>9</v>
      </c>
      <c r="D503" s="2">
        <v>49</v>
      </c>
      <c r="E503" s="7" t="s">
        <v>920</v>
      </c>
      <c r="F503" s="2">
        <v>67</v>
      </c>
      <c r="G503" s="7" t="s">
        <v>826</v>
      </c>
      <c r="H503" s="3">
        <v>1227.6769999999999</v>
      </c>
      <c r="I503" s="7" t="s">
        <v>600</v>
      </c>
      <c r="J503" s="3">
        <v>94.492000000000004</v>
      </c>
      <c r="K503" s="7" t="s">
        <v>574</v>
      </c>
      <c r="L503" s="3">
        <v>1661.269</v>
      </c>
      <c r="M503" s="7" t="s">
        <v>657</v>
      </c>
      <c r="N503" s="3">
        <v>7525.549</v>
      </c>
      <c r="O503" s="7" t="s">
        <v>642</v>
      </c>
    </row>
    <row r="504" spans="1:15" ht="11.25" customHeight="1" x14ac:dyDescent="0.25">
      <c r="A504" s="1" t="s">
        <v>197</v>
      </c>
      <c r="B504" s="2">
        <v>145058</v>
      </c>
      <c r="C504" s="14" t="s">
        <v>4</v>
      </c>
      <c r="D504" s="2">
        <v>41</v>
      </c>
      <c r="E504" s="7" t="s">
        <v>891</v>
      </c>
      <c r="F504" s="2">
        <v>45</v>
      </c>
      <c r="G504" s="7" t="s">
        <v>507</v>
      </c>
      <c r="H504" s="3">
        <v>1162.6079999999999</v>
      </c>
      <c r="I504" s="7" t="s">
        <v>485</v>
      </c>
      <c r="J504" s="3">
        <v>79.573999999999998</v>
      </c>
      <c r="K504" s="7" t="s">
        <v>476</v>
      </c>
      <c r="L504" s="3">
        <v>20.353999999999999</v>
      </c>
      <c r="M504" s="7" t="s">
        <v>807</v>
      </c>
      <c r="N504" s="3">
        <v>299.20299999999997</v>
      </c>
      <c r="O504" s="7" t="s">
        <v>677</v>
      </c>
    </row>
    <row r="505" spans="1:15" ht="11.25" customHeight="1" x14ac:dyDescent="0.25">
      <c r="A505" s="1" t="s">
        <v>197</v>
      </c>
      <c r="B505" s="2">
        <v>145058</v>
      </c>
      <c r="C505" s="14" t="s">
        <v>9</v>
      </c>
      <c r="D505" s="2">
        <v>8</v>
      </c>
      <c r="E505" s="7" t="s">
        <v>613</v>
      </c>
      <c r="F505" s="2">
        <v>11</v>
      </c>
      <c r="G505" s="7" t="s">
        <v>945</v>
      </c>
      <c r="H505" s="3">
        <v>272.80399999999997</v>
      </c>
      <c r="I505" s="7" t="s">
        <v>794</v>
      </c>
      <c r="J505" s="3">
        <v>21.254000000000001</v>
      </c>
      <c r="K505" s="7" t="s">
        <v>764</v>
      </c>
      <c r="L505" s="3">
        <v>534.59900000000005</v>
      </c>
      <c r="M505" s="7" t="s">
        <v>577</v>
      </c>
      <c r="N505" s="3">
        <v>2446.6669999999999</v>
      </c>
      <c r="O505" s="7" t="s">
        <v>782</v>
      </c>
    </row>
    <row r="506" spans="1:15" ht="11.25" customHeight="1" x14ac:dyDescent="0.25">
      <c r="A506" s="1" t="s">
        <v>198</v>
      </c>
      <c r="B506" s="2">
        <v>143826</v>
      </c>
      <c r="C506" s="14" t="s">
        <v>4</v>
      </c>
      <c r="D506" s="2">
        <v>30</v>
      </c>
      <c r="E506" s="7" t="s">
        <v>502</v>
      </c>
      <c r="F506" s="2">
        <v>37</v>
      </c>
      <c r="G506" s="7" t="s">
        <v>863</v>
      </c>
      <c r="H506" s="3">
        <v>828.24900000000002</v>
      </c>
      <c r="I506" s="7" t="s">
        <v>509</v>
      </c>
      <c r="J506" s="3">
        <v>65.498999999999995</v>
      </c>
      <c r="K506" s="7" t="s">
        <v>522</v>
      </c>
      <c r="L506" s="3">
        <v>148.31200000000001</v>
      </c>
      <c r="M506" s="7" t="s">
        <v>530</v>
      </c>
      <c r="N506" s="3">
        <v>943.55799999999999</v>
      </c>
      <c r="O506" s="7" t="s">
        <v>503</v>
      </c>
    </row>
    <row r="507" spans="1:15" ht="11.25" customHeight="1" x14ac:dyDescent="0.25">
      <c r="A507" s="1" t="s">
        <v>198</v>
      </c>
      <c r="B507" s="2">
        <v>143826</v>
      </c>
      <c r="C507" s="14" t="s">
        <v>9</v>
      </c>
      <c r="D507" s="2">
        <v>56</v>
      </c>
      <c r="E507" s="7" t="s">
        <v>559</v>
      </c>
      <c r="F507" s="2">
        <v>68</v>
      </c>
      <c r="G507" s="7" t="s">
        <v>832</v>
      </c>
      <c r="H507" s="3">
        <v>2604.4059999999999</v>
      </c>
      <c r="I507" s="7" t="s">
        <v>515</v>
      </c>
      <c r="J507" s="3">
        <v>194.041</v>
      </c>
      <c r="K507" s="7" t="s">
        <v>477</v>
      </c>
      <c r="L507" s="3">
        <v>4298.3280000000004</v>
      </c>
      <c r="M507" s="7" t="s">
        <v>452</v>
      </c>
      <c r="N507" s="3">
        <v>19144.343000000001</v>
      </c>
      <c r="O507" s="7" t="s">
        <v>493</v>
      </c>
    </row>
    <row r="508" spans="1:15" ht="11.25" customHeight="1" x14ac:dyDescent="0.25">
      <c r="A508" s="1" t="s">
        <v>198</v>
      </c>
      <c r="B508" s="2">
        <v>143826</v>
      </c>
      <c r="C508" s="14" t="s">
        <v>13</v>
      </c>
      <c r="D508" s="2">
        <v>187</v>
      </c>
      <c r="E508" s="7" t="s">
        <v>405</v>
      </c>
      <c r="F508" s="2">
        <v>211</v>
      </c>
      <c r="G508" s="7" t="s">
        <v>403</v>
      </c>
      <c r="H508" s="3">
        <v>3185.107</v>
      </c>
      <c r="I508" s="7" t="s">
        <v>404</v>
      </c>
      <c r="J508" s="3">
        <v>82.796999999999997</v>
      </c>
      <c r="K508" s="7" t="s">
        <v>404</v>
      </c>
      <c r="L508" s="3">
        <v>680.66399999999999</v>
      </c>
      <c r="M508" s="7" t="s">
        <v>401</v>
      </c>
      <c r="N508" s="3">
        <v>24029.460999999999</v>
      </c>
      <c r="O508" s="7" t="s">
        <v>401</v>
      </c>
    </row>
    <row r="509" spans="1:15" ht="11.25" customHeight="1" x14ac:dyDescent="0.25">
      <c r="A509" s="1" t="s">
        <v>199</v>
      </c>
      <c r="B509" s="2">
        <v>143549</v>
      </c>
      <c r="C509" s="14" t="s">
        <v>4</v>
      </c>
      <c r="D509" s="2">
        <v>5</v>
      </c>
      <c r="E509" s="7" t="s">
        <v>898</v>
      </c>
      <c r="F509" s="2">
        <v>5</v>
      </c>
      <c r="G509" s="7" t="s">
        <v>943</v>
      </c>
      <c r="H509" s="3">
        <v>61.070999999999998</v>
      </c>
      <c r="I509" s="7" t="s">
        <v>812</v>
      </c>
      <c r="J509" s="3">
        <v>7.3230000000000004</v>
      </c>
      <c r="K509" s="7" t="s">
        <v>794</v>
      </c>
      <c r="L509" s="3">
        <v>11.645</v>
      </c>
      <c r="M509" s="7" t="s">
        <v>760</v>
      </c>
      <c r="N509" s="3">
        <v>47.694000000000003</v>
      </c>
      <c r="O509" s="7" t="s">
        <v>814</v>
      </c>
    </row>
    <row r="510" spans="1:15" ht="11.25" customHeight="1" x14ac:dyDescent="0.25">
      <c r="A510" s="1" t="s">
        <v>199</v>
      </c>
      <c r="B510" s="2">
        <v>143549</v>
      </c>
      <c r="C510" s="14" t="s">
        <v>9</v>
      </c>
      <c r="D510" s="2">
        <v>13</v>
      </c>
      <c r="E510" s="7" t="s">
        <v>986</v>
      </c>
      <c r="F510" s="2">
        <v>16</v>
      </c>
      <c r="G510" s="7" t="s">
        <v>712</v>
      </c>
      <c r="H510" s="3">
        <v>476.11200000000002</v>
      </c>
      <c r="I510" s="7" t="s">
        <v>769</v>
      </c>
      <c r="J510" s="3">
        <v>42.887</v>
      </c>
      <c r="K510" s="7" t="s">
        <v>753</v>
      </c>
      <c r="L510" s="3">
        <v>531.96100000000001</v>
      </c>
      <c r="M510" s="7" t="s">
        <v>628</v>
      </c>
      <c r="N510" s="3">
        <v>1323.7850000000001</v>
      </c>
      <c r="O510" s="7" t="s">
        <v>802</v>
      </c>
    </row>
    <row r="511" spans="1:15" ht="11.25" customHeight="1" x14ac:dyDescent="0.25">
      <c r="A511" s="1" t="s">
        <v>200</v>
      </c>
      <c r="B511" s="2">
        <v>142477</v>
      </c>
      <c r="C511" s="14" t="s">
        <v>4</v>
      </c>
      <c r="D511" s="2">
        <v>12</v>
      </c>
      <c r="E511" s="7" t="s">
        <v>897</v>
      </c>
      <c r="F511" s="2">
        <v>17</v>
      </c>
      <c r="G511" s="7" t="s">
        <v>922</v>
      </c>
      <c r="H511" s="3">
        <v>367.42100000000005</v>
      </c>
      <c r="I511" s="7" t="s">
        <v>578</v>
      </c>
      <c r="J511" s="3">
        <v>26.626000000000001</v>
      </c>
      <c r="K511" s="7" t="s">
        <v>632</v>
      </c>
      <c r="L511" s="3">
        <v>62.538999999999994</v>
      </c>
      <c r="M511" s="7" t="s">
        <v>525</v>
      </c>
      <c r="N511" s="3">
        <v>376.74599999999998</v>
      </c>
      <c r="O511" s="7" t="s">
        <v>711</v>
      </c>
    </row>
    <row r="512" spans="1:15" ht="11.25" customHeight="1" x14ac:dyDescent="0.25">
      <c r="A512" s="1" t="s">
        <v>200</v>
      </c>
      <c r="B512" s="2">
        <v>142477</v>
      </c>
      <c r="C512" s="14" t="s">
        <v>9</v>
      </c>
      <c r="D512" s="2">
        <v>24</v>
      </c>
      <c r="E512" s="7" t="s">
        <v>587</v>
      </c>
      <c r="F512" s="2">
        <v>33</v>
      </c>
      <c r="G512" s="7" t="s">
        <v>631</v>
      </c>
      <c r="H512" s="3">
        <v>908.89499999999998</v>
      </c>
      <c r="I512" s="7" t="s">
        <v>578</v>
      </c>
      <c r="J512" s="3">
        <v>72.183999999999997</v>
      </c>
      <c r="K512" s="7" t="s">
        <v>571</v>
      </c>
      <c r="L512" s="3">
        <v>1872.6299999999999</v>
      </c>
      <c r="M512" s="7" t="s">
        <v>644</v>
      </c>
      <c r="N512" s="3">
        <v>5712.8339999999998</v>
      </c>
      <c r="O512" s="7" t="s">
        <v>601</v>
      </c>
    </row>
    <row r="513" spans="1:15" ht="11.25" customHeight="1" x14ac:dyDescent="0.25">
      <c r="A513" s="1" t="s">
        <v>201</v>
      </c>
      <c r="B513" s="2">
        <v>142411</v>
      </c>
      <c r="C513" s="14" t="s">
        <v>4</v>
      </c>
      <c r="D513" s="2">
        <v>33</v>
      </c>
      <c r="E513" s="7" t="s">
        <v>895</v>
      </c>
      <c r="F513" s="2">
        <v>37</v>
      </c>
      <c r="G513" s="7" t="s">
        <v>863</v>
      </c>
      <c r="H513" s="3">
        <v>595.62200000000007</v>
      </c>
      <c r="I513" s="7" t="s">
        <v>555</v>
      </c>
      <c r="J513" s="3">
        <v>31.431000000000001</v>
      </c>
      <c r="K513" s="7" t="s">
        <v>608</v>
      </c>
      <c r="L513" s="3">
        <v>108.47800000000001</v>
      </c>
      <c r="M513" s="7" t="s">
        <v>562</v>
      </c>
      <c r="N513" s="3">
        <v>704.077</v>
      </c>
      <c r="O513" s="7" t="s">
        <v>644</v>
      </c>
    </row>
    <row r="514" spans="1:15" ht="11.25" customHeight="1" x14ac:dyDescent="0.25">
      <c r="A514" s="1" t="s">
        <v>201</v>
      </c>
      <c r="B514" s="2">
        <v>142411</v>
      </c>
      <c r="C514" s="14" t="s">
        <v>9</v>
      </c>
      <c r="D514" s="2">
        <v>30</v>
      </c>
      <c r="E514" s="7" t="s">
        <v>709</v>
      </c>
      <c r="F514" s="2">
        <v>36</v>
      </c>
      <c r="G514" s="7" t="s">
        <v>641</v>
      </c>
      <c r="H514" s="3">
        <v>946.95500000000004</v>
      </c>
      <c r="I514" s="7" t="s">
        <v>648</v>
      </c>
      <c r="J514" s="3">
        <v>67.603999999999999</v>
      </c>
      <c r="K514" s="7" t="s">
        <v>546</v>
      </c>
      <c r="L514" s="3">
        <v>1550.279</v>
      </c>
      <c r="M514" s="7" t="s">
        <v>656</v>
      </c>
      <c r="N514" s="3">
        <v>5736.0320000000002</v>
      </c>
      <c r="O514" s="7" t="s">
        <v>637</v>
      </c>
    </row>
    <row r="515" spans="1:15" ht="11.25" customHeight="1" x14ac:dyDescent="0.25">
      <c r="A515" s="1" t="s">
        <v>202</v>
      </c>
      <c r="B515" s="2">
        <v>140985</v>
      </c>
      <c r="C515" s="14" t="s">
        <v>4</v>
      </c>
      <c r="D515" s="2">
        <v>7</v>
      </c>
      <c r="E515" s="7" t="s">
        <v>935</v>
      </c>
      <c r="F515" s="2">
        <v>15</v>
      </c>
      <c r="G515" s="7" t="s">
        <v>854</v>
      </c>
      <c r="H515" s="3">
        <v>86.171999999999997</v>
      </c>
      <c r="I515" s="7" t="s">
        <v>767</v>
      </c>
      <c r="J515" s="3">
        <v>5.46</v>
      </c>
      <c r="K515" s="7" t="s">
        <v>747</v>
      </c>
      <c r="L515" s="3">
        <v>22.891999999999999</v>
      </c>
      <c r="M515" s="7" t="s">
        <v>787</v>
      </c>
      <c r="N515" s="3">
        <v>112.717</v>
      </c>
      <c r="O515" s="7" t="s">
        <v>795</v>
      </c>
    </row>
    <row r="516" spans="1:15" ht="11.25" customHeight="1" x14ac:dyDescent="0.25">
      <c r="A516" s="1" t="s">
        <v>202</v>
      </c>
      <c r="B516" s="2">
        <v>140985</v>
      </c>
      <c r="C516" s="14" t="s">
        <v>9</v>
      </c>
      <c r="D516" s="2">
        <v>28</v>
      </c>
      <c r="E516" s="7" t="s">
        <v>844</v>
      </c>
      <c r="F516" s="2">
        <v>38</v>
      </c>
      <c r="G516" s="7" t="s">
        <v>838</v>
      </c>
      <c r="H516" s="3">
        <v>721.38099999999997</v>
      </c>
      <c r="I516" s="7" t="s">
        <v>668</v>
      </c>
      <c r="J516" s="3">
        <v>43.576999999999998</v>
      </c>
      <c r="K516" s="7" t="s">
        <v>681</v>
      </c>
      <c r="L516" s="3">
        <v>1031.6669999999999</v>
      </c>
      <c r="M516" s="7" t="s">
        <v>671</v>
      </c>
      <c r="N516" s="3">
        <v>3610.835</v>
      </c>
      <c r="O516" s="7" t="s">
        <v>672</v>
      </c>
    </row>
    <row r="517" spans="1:15" ht="11.25" customHeight="1" x14ac:dyDescent="0.25">
      <c r="A517" s="1" t="s">
        <v>203</v>
      </c>
      <c r="B517" s="2">
        <v>139304</v>
      </c>
      <c r="C517" s="14" t="s">
        <v>4</v>
      </c>
      <c r="D517" s="2">
        <v>5</v>
      </c>
      <c r="E517" s="7" t="s">
        <v>898</v>
      </c>
      <c r="F517" s="2">
        <v>9</v>
      </c>
      <c r="G517" s="7" t="s">
        <v>892</v>
      </c>
      <c r="H517" s="3">
        <v>146.60599999999999</v>
      </c>
      <c r="I517" s="7" t="s">
        <v>654</v>
      </c>
      <c r="J517" s="3">
        <v>10.615</v>
      </c>
      <c r="K517" s="7" t="s">
        <v>745</v>
      </c>
      <c r="L517" s="3">
        <v>21.800999999999998</v>
      </c>
      <c r="M517" s="7" t="s">
        <v>804</v>
      </c>
      <c r="N517" s="3">
        <v>155.55799999999999</v>
      </c>
      <c r="O517" s="7" t="s">
        <v>748</v>
      </c>
    </row>
    <row r="518" spans="1:15" ht="11.25" customHeight="1" x14ac:dyDescent="0.25">
      <c r="A518" s="1" t="s">
        <v>203</v>
      </c>
      <c r="B518" s="2">
        <v>139304</v>
      </c>
      <c r="C518" s="14" t="s">
        <v>9</v>
      </c>
      <c r="D518" s="2">
        <v>12</v>
      </c>
      <c r="E518" s="7" t="s">
        <v>941</v>
      </c>
      <c r="F518" s="2">
        <v>18</v>
      </c>
      <c r="G518" s="7" t="s">
        <v>626</v>
      </c>
      <c r="H518" s="3">
        <v>721.5</v>
      </c>
      <c r="I518" s="7" t="s">
        <v>677</v>
      </c>
      <c r="J518" s="3">
        <v>52.292000000000002</v>
      </c>
      <c r="K518" s="7" t="s">
        <v>672</v>
      </c>
      <c r="L518" s="3">
        <v>629.83600000000001</v>
      </c>
      <c r="M518" s="7" t="s">
        <v>686</v>
      </c>
      <c r="N518" s="3">
        <v>2896.9879999999998</v>
      </c>
      <c r="O518" s="7" t="s">
        <v>753</v>
      </c>
    </row>
    <row r="519" spans="1:15" ht="11.25" customHeight="1" x14ac:dyDescent="0.25">
      <c r="A519" s="1" t="s">
        <v>204</v>
      </c>
      <c r="B519" s="2">
        <v>135855</v>
      </c>
      <c r="C519" s="14" t="s">
        <v>4</v>
      </c>
      <c r="D519" s="2">
        <v>13</v>
      </c>
      <c r="E519" s="7" t="s">
        <v>965</v>
      </c>
      <c r="F519" s="2">
        <v>13</v>
      </c>
      <c r="G519" s="7" t="s">
        <v>622</v>
      </c>
      <c r="H519" s="3">
        <v>223.87299999999999</v>
      </c>
      <c r="I519" s="7" t="s">
        <v>714</v>
      </c>
      <c r="J519" s="3">
        <v>36</v>
      </c>
      <c r="K519" s="7" t="s">
        <v>564</v>
      </c>
      <c r="L519" s="3">
        <v>6.2329999999999997</v>
      </c>
      <c r="M519" s="7" t="s">
        <v>789</v>
      </c>
      <c r="N519" s="3">
        <v>223.87299999999999</v>
      </c>
      <c r="O519" s="7" t="s">
        <v>754</v>
      </c>
    </row>
    <row r="520" spans="1:15" ht="11.25" customHeight="1" x14ac:dyDescent="0.25">
      <c r="A520" s="1" t="s">
        <v>204</v>
      </c>
      <c r="B520" s="2">
        <v>135855</v>
      </c>
      <c r="C520" s="14" t="s">
        <v>9</v>
      </c>
      <c r="D520" s="2">
        <v>6</v>
      </c>
      <c r="E520" s="7" t="s">
        <v>903</v>
      </c>
      <c r="F520" s="2">
        <v>9</v>
      </c>
      <c r="G520" s="7" t="s">
        <v>946</v>
      </c>
      <c r="H520" s="3">
        <v>293.75</v>
      </c>
      <c r="I520" s="7" t="s">
        <v>776</v>
      </c>
      <c r="J520" s="3">
        <v>18</v>
      </c>
      <c r="K520" s="7" t="s">
        <v>799</v>
      </c>
      <c r="L520" s="3">
        <v>169.423</v>
      </c>
      <c r="M520" s="7" t="s">
        <v>808</v>
      </c>
      <c r="N520" s="3">
        <v>293.75</v>
      </c>
      <c r="O520" s="7" t="s">
        <v>704</v>
      </c>
    </row>
    <row r="521" spans="1:15" ht="11.25" customHeight="1" x14ac:dyDescent="0.25">
      <c r="A521" s="1" t="s">
        <v>205</v>
      </c>
      <c r="B521" s="2">
        <v>135170</v>
      </c>
      <c r="C521" s="14" t="s">
        <v>4</v>
      </c>
      <c r="D521" s="2">
        <v>4</v>
      </c>
      <c r="E521" s="7" t="s">
        <v>968</v>
      </c>
      <c r="F521" s="2">
        <v>5</v>
      </c>
      <c r="G521" s="7" t="s">
        <v>943</v>
      </c>
      <c r="H521" s="3">
        <v>78.120999999999995</v>
      </c>
      <c r="I521" s="7" t="s">
        <v>799</v>
      </c>
      <c r="J521" s="3">
        <v>7.7530000000000001</v>
      </c>
      <c r="K521" s="7" t="s">
        <v>776</v>
      </c>
      <c r="L521" s="3">
        <v>9.6940000000000008</v>
      </c>
      <c r="M521" s="7" t="s">
        <v>777</v>
      </c>
      <c r="N521" s="3">
        <v>84.513000000000005</v>
      </c>
      <c r="O521" s="7" t="s">
        <v>669</v>
      </c>
    </row>
    <row r="522" spans="1:15" ht="11.25" customHeight="1" x14ac:dyDescent="0.25">
      <c r="A522" s="1" t="s">
        <v>205</v>
      </c>
      <c r="B522" s="2">
        <v>135170</v>
      </c>
      <c r="C522" s="14" t="s">
        <v>9</v>
      </c>
      <c r="D522" s="2">
        <v>17</v>
      </c>
      <c r="E522" s="7" t="s">
        <v>896</v>
      </c>
      <c r="F522" s="2">
        <v>26</v>
      </c>
      <c r="G522" s="7" t="s">
        <v>606</v>
      </c>
      <c r="H522" s="3">
        <v>1048.3910000000001</v>
      </c>
      <c r="I522" s="7" t="s">
        <v>534</v>
      </c>
      <c r="J522" s="3">
        <v>73.489999999999995</v>
      </c>
      <c r="K522" s="7" t="s">
        <v>594</v>
      </c>
      <c r="L522" s="3">
        <v>900.26400000000001</v>
      </c>
      <c r="M522" s="7" t="s">
        <v>730</v>
      </c>
      <c r="N522" s="3">
        <v>3812.172</v>
      </c>
      <c r="O522" s="7" t="s">
        <v>720</v>
      </c>
    </row>
    <row r="523" spans="1:15" ht="11.25" customHeight="1" x14ac:dyDescent="0.25">
      <c r="A523" s="1" t="s">
        <v>206</v>
      </c>
      <c r="B523" s="2">
        <v>132844</v>
      </c>
      <c r="C523" s="14" t="s">
        <v>4</v>
      </c>
      <c r="D523" s="2">
        <v>5</v>
      </c>
      <c r="E523" s="7" t="s">
        <v>898</v>
      </c>
      <c r="F523" s="2">
        <v>8</v>
      </c>
      <c r="G523" s="7" t="s">
        <v>942</v>
      </c>
      <c r="H523" s="3">
        <v>148.339</v>
      </c>
      <c r="I523" s="7" t="s">
        <v>721</v>
      </c>
      <c r="J523" s="3">
        <v>11.398</v>
      </c>
      <c r="K523" s="7" t="s">
        <v>756</v>
      </c>
      <c r="L523" s="3">
        <v>37.173999999999999</v>
      </c>
      <c r="M523" s="7" t="s">
        <v>688</v>
      </c>
      <c r="N523" s="3">
        <v>256.30799999999999</v>
      </c>
      <c r="O523" s="7" t="s">
        <v>650</v>
      </c>
    </row>
    <row r="524" spans="1:15" ht="11.25" customHeight="1" x14ac:dyDescent="0.25">
      <c r="A524" s="1" t="s">
        <v>206</v>
      </c>
      <c r="B524" s="2">
        <v>132844</v>
      </c>
      <c r="C524" s="14" t="s">
        <v>9</v>
      </c>
      <c r="D524" s="2">
        <v>11</v>
      </c>
      <c r="E524" s="7" t="s">
        <v>786</v>
      </c>
      <c r="F524" s="2">
        <v>16</v>
      </c>
      <c r="G524" s="7" t="s">
        <v>712</v>
      </c>
      <c r="H524" s="3">
        <v>402.50799999999998</v>
      </c>
      <c r="I524" s="7" t="s">
        <v>675</v>
      </c>
      <c r="J524" s="3">
        <v>29.094000000000001</v>
      </c>
      <c r="K524" s="7" t="s">
        <v>779</v>
      </c>
      <c r="L524" s="3">
        <v>777.70500000000004</v>
      </c>
      <c r="M524" s="7" t="s">
        <v>737</v>
      </c>
      <c r="N524" s="3">
        <v>1866.492</v>
      </c>
      <c r="O524" s="7" t="s">
        <v>740</v>
      </c>
    </row>
    <row r="525" spans="1:15" ht="11.25" customHeight="1" x14ac:dyDescent="0.25">
      <c r="A525" s="1" t="s">
        <v>207</v>
      </c>
      <c r="B525" s="2">
        <v>132500</v>
      </c>
      <c r="C525" s="14" t="s">
        <v>4</v>
      </c>
      <c r="D525" s="2">
        <v>50</v>
      </c>
      <c r="E525" s="7" t="s">
        <v>831</v>
      </c>
      <c r="F525" s="2">
        <v>51</v>
      </c>
      <c r="G525" s="7" t="s">
        <v>891</v>
      </c>
      <c r="H525" s="3">
        <v>1324.7270000000001</v>
      </c>
      <c r="I525" s="7" t="s">
        <v>487</v>
      </c>
      <c r="J525" s="3">
        <v>67.067999999999998</v>
      </c>
      <c r="K525" s="7" t="s">
        <v>500</v>
      </c>
      <c r="L525" s="3">
        <v>90.644999999999996</v>
      </c>
      <c r="M525" s="7" t="s">
        <v>657</v>
      </c>
      <c r="N525" s="3">
        <v>1590.183</v>
      </c>
      <c r="O525" s="7" t="s">
        <v>464</v>
      </c>
    </row>
    <row r="526" spans="1:15" ht="11.25" customHeight="1" x14ac:dyDescent="0.25">
      <c r="A526" s="1" t="s">
        <v>207</v>
      </c>
      <c r="B526" s="2">
        <v>132500</v>
      </c>
      <c r="C526" s="14" t="s">
        <v>9</v>
      </c>
      <c r="D526" s="2">
        <v>72</v>
      </c>
      <c r="E526" s="7" t="s">
        <v>475</v>
      </c>
      <c r="F526" s="2">
        <v>74</v>
      </c>
      <c r="G526" s="7" t="s">
        <v>471</v>
      </c>
      <c r="H526" s="3">
        <v>1995.2450000000001</v>
      </c>
      <c r="I526" s="7" t="s">
        <v>530</v>
      </c>
      <c r="J526" s="3">
        <v>105.31399999999999</v>
      </c>
      <c r="K526" s="7" t="s">
        <v>612</v>
      </c>
      <c r="L526" s="3">
        <v>1290.739</v>
      </c>
      <c r="M526" s="7" t="s">
        <v>608</v>
      </c>
      <c r="N526" s="3">
        <v>25418.98</v>
      </c>
      <c r="O526" s="7" t="s">
        <v>489</v>
      </c>
    </row>
    <row r="527" spans="1:15" ht="11.25" customHeight="1" x14ac:dyDescent="0.25">
      <c r="A527" s="1" t="s">
        <v>208</v>
      </c>
      <c r="B527" s="2">
        <v>132419</v>
      </c>
      <c r="C527" s="14" t="s">
        <v>4</v>
      </c>
      <c r="D527" s="2">
        <v>35</v>
      </c>
      <c r="E527" s="7" t="s">
        <v>920</v>
      </c>
      <c r="F527" s="2">
        <v>37</v>
      </c>
      <c r="G527" s="7" t="s">
        <v>863</v>
      </c>
      <c r="H527" s="3">
        <v>658.45299999999997</v>
      </c>
      <c r="I527" s="7" t="s">
        <v>551</v>
      </c>
      <c r="J527" s="3">
        <v>32.521000000000001</v>
      </c>
      <c r="K527" s="7" t="s">
        <v>594</v>
      </c>
      <c r="L527" s="3">
        <v>184.57400000000001</v>
      </c>
      <c r="M527" s="7" t="s">
        <v>476</v>
      </c>
      <c r="N527" s="3">
        <v>634.76400000000001</v>
      </c>
      <c r="O527" s="7" t="s">
        <v>558</v>
      </c>
    </row>
    <row r="528" spans="1:15" ht="11.25" customHeight="1" x14ac:dyDescent="0.25">
      <c r="A528" s="1" t="s">
        <v>208</v>
      </c>
      <c r="B528" s="2">
        <v>132419</v>
      </c>
      <c r="C528" s="14" t="s">
        <v>9</v>
      </c>
      <c r="D528" s="2">
        <v>13</v>
      </c>
      <c r="E528" s="7" t="s">
        <v>986</v>
      </c>
      <c r="F528" s="2">
        <v>19</v>
      </c>
      <c r="G528" s="7" t="s">
        <v>727</v>
      </c>
      <c r="H528" s="3">
        <v>597.27499999999998</v>
      </c>
      <c r="I528" s="7" t="s">
        <v>728</v>
      </c>
      <c r="J528" s="3">
        <v>36.966999999999999</v>
      </c>
      <c r="K528" s="7" t="s">
        <v>706</v>
      </c>
      <c r="L528" s="3">
        <v>670.57299999999998</v>
      </c>
      <c r="M528" s="7" t="s">
        <v>753</v>
      </c>
      <c r="N528" s="3">
        <v>3315.5120000000002</v>
      </c>
      <c r="O528" s="7" t="s">
        <v>732</v>
      </c>
    </row>
    <row r="529" spans="1:16" ht="11.25" customHeight="1" x14ac:dyDescent="0.25">
      <c r="A529" s="1" t="s">
        <v>209</v>
      </c>
      <c r="B529" s="2">
        <v>131226</v>
      </c>
      <c r="C529" s="14" t="s">
        <v>4</v>
      </c>
      <c r="D529" s="2">
        <v>17</v>
      </c>
      <c r="E529" s="7" t="s">
        <v>853</v>
      </c>
      <c r="F529" s="2">
        <v>17</v>
      </c>
      <c r="G529" s="7" t="s">
        <v>922</v>
      </c>
      <c r="H529" s="3">
        <v>284.73200000000003</v>
      </c>
      <c r="I529" s="7" t="s">
        <v>672</v>
      </c>
      <c r="J529" s="3">
        <v>19.358000000000001</v>
      </c>
      <c r="K529" s="7" t="s">
        <v>717</v>
      </c>
      <c r="L529" s="3">
        <v>124.19499999999999</v>
      </c>
      <c r="M529" s="7" t="s">
        <v>551</v>
      </c>
      <c r="N529" s="3">
        <v>333.89800000000002</v>
      </c>
      <c r="O529" s="7" t="s">
        <v>634</v>
      </c>
    </row>
    <row r="530" spans="1:16" ht="11.25" customHeight="1" x14ac:dyDescent="0.25">
      <c r="A530" s="1" t="s">
        <v>209</v>
      </c>
      <c r="B530" s="2">
        <v>131226</v>
      </c>
      <c r="C530" s="14" t="s">
        <v>9</v>
      </c>
      <c r="D530" s="2">
        <v>8</v>
      </c>
      <c r="E530" s="7" t="s">
        <v>613</v>
      </c>
      <c r="F530" s="2">
        <v>10</v>
      </c>
      <c r="G530" s="7" t="s">
        <v>813</v>
      </c>
      <c r="H530" s="3">
        <v>445.221</v>
      </c>
      <c r="I530" s="7" t="s">
        <v>770</v>
      </c>
      <c r="J530" s="3">
        <v>28.064</v>
      </c>
      <c r="K530" s="7" t="s">
        <v>798</v>
      </c>
      <c r="L530" s="3">
        <v>192.864</v>
      </c>
      <c r="M530" s="7" t="s">
        <v>661</v>
      </c>
      <c r="N530" s="3">
        <v>1560.703</v>
      </c>
      <c r="O530" s="7" t="s">
        <v>592</v>
      </c>
      <c r="P530" s="16"/>
    </row>
    <row r="531" spans="1:16" ht="11.25" customHeight="1" x14ac:dyDescent="0.25">
      <c r="A531" s="1" t="s">
        <v>210</v>
      </c>
      <c r="B531" s="2">
        <v>129545</v>
      </c>
      <c r="C531" s="14" t="s">
        <v>4</v>
      </c>
      <c r="D531" s="2">
        <v>7</v>
      </c>
      <c r="E531" s="7" t="s">
        <v>935</v>
      </c>
      <c r="F531" s="2">
        <v>9</v>
      </c>
      <c r="G531" s="7" t="s">
        <v>892</v>
      </c>
      <c r="H531" s="3">
        <v>175.22300000000001</v>
      </c>
      <c r="I531" s="7" t="s">
        <v>542</v>
      </c>
      <c r="J531" s="3">
        <v>15.757</v>
      </c>
      <c r="K531" s="7" t="s">
        <v>628</v>
      </c>
      <c r="L531" s="3">
        <v>44.027000000000001</v>
      </c>
      <c r="M531" s="7" t="s">
        <v>749</v>
      </c>
      <c r="N531" s="3">
        <v>175.22300000000001</v>
      </c>
      <c r="O531" s="7" t="s">
        <v>769</v>
      </c>
    </row>
    <row r="532" spans="1:16" ht="11.25" customHeight="1" x14ac:dyDescent="0.25">
      <c r="A532" s="1" t="s">
        <v>210</v>
      </c>
      <c r="B532" s="2">
        <v>129545</v>
      </c>
      <c r="C532" s="14" t="s">
        <v>9</v>
      </c>
      <c r="D532" s="2">
        <v>26</v>
      </c>
      <c r="E532" s="7" t="s">
        <v>889</v>
      </c>
      <c r="F532" s="2">
        <v>38</v>
      </c>
      <c r="G532" s="7" t="s">
        <v>838</v>
      </c>
      <c r="H532" s="3">
        <v>1142.125</v>
      </c>
      <c r="I532" s="7" t="s">
        <v>566</v>
      </c>
      <c r="J532" s="3">
        <v>87.322000000000003</v>
      </c>
      <c r="K532" s="7" t="s">
        <v>600</v>
      </c>
      <c r="L532" s="3">
        <v>1384.4110000000001</v>
      </c>
      <c r="M532" s="7" t="s">
        <v>601</v>
      </c>
      <c r="N532" s="3">
        <v>4914.6589999999997</v>
      </c>
      <c r="O532" s="7" t="s">
        <v>693</v>
      </c>
    </row>
    <row r="533" spans="1:16" ht="11.25" customHeight="1" x14ac:dyDescent="0.25">
      <c r="A533" s="1" t="s">
        <v>211</v>
      </c>
      <c r="B533" s="2">
        <v>128780</v>
      </c>
      <c r="C533" s="14" t="s">
        <v>4</v>
      </c>
      <c r="D533" s="2">
        <v>21</v>
      </c>
      <c r="E533" s="7" t="s">
        <v>919</v>
      </c>
      <c r="F533" s="2">
        <v>23</v>
      </c>
      <c r="G533" s="7" t="s">
        <v>850</v>
      </c>
      <c r="H533" s="3">
        <v>382.93700000000001</v>
      </c>
      <c r="I533" s="7" t="s">
        <v>685</v>
      </c>
      <c r="J533" s="3">
        <v>24.693000000000001</v>
      </c>
      <c r="K533" s="7" t="s">
        <v>538</v>
      </c>
      <c r="L533" s="3">
        <v>52.784999999999997</v>
      </c>
      <c r="M533" s="7" t="s">
        <v>624</v>
      </c>
      <c r="N533" s="3">
        <v>438.34500000000003</v>
      </c>
      <c r="O533" s="7" t="s">
        <v>645</v>
      </c>
      <c r="P533" s="16"/>
    </row>
    <row r="534" spans="1:16" ht="11.25" customHeight="1" x14ac:dyDescent="0.25">
      <c r="A534" s="1" t="s">
        <v>211</v>
      </c>
      <c r="B534" s="2">
        <v>128780</v>
      </c>
      <c r="C534" s="14" t="s">
        <v>9</v>
      </c>
      <c r="D534" s="2">
        <v>17</v>
      </c>
      <c r="E534" s="7" t="s">
        <v>896</v>
      </c>
      <c r="F534" s="2">
        <v>23</v>
      </c>
      <c r="G534" s="7" t="s">
        <v>967</v>
      </c>
      <c r="H534" s="3">
        <v>580.64800000000002</v>
      </c>
      <c r="I534" s="7" t="s">
        <v>688</v>
      </c>
      <c r="J534" s="3">
        <v>31.751999999999999</v>
      </c>
      <c r="K534" s="7" t="s">
        <v>790</v>
      </c>
      <c r="L534" s="3">
        <v>1055.4449999999999</v>
      </c>
      <c r="M534" s="7" t="s">
        <v>658</v>
      </c>
      <c r="N534" s="3">
        <v>5308.8450000000003</v>
      </c>
      <c r="O534" s="7" t="s">
        <v>691</v>
      </c>
    </row>
    <row r="535" spans="1:16" ht="11.25" customHeight="1" x14ac:dyDescent="0.25">
      <c r="A535" s="1" t="s">
        <v>212</v>
      </c>
      <c r="B535" s="2">
        <v>125738</v>
      </c>
      <c r="C535" s="14" t="s">
        <v>4</v>
      </c>
      <c r="D535" s="2">
        <v>5</v>
      </c>
      <c r="E535" s="7" t="s">
        <v>898</v>
      </c>
      <c r="F535" s="2">
        <v>7</v>
      </c>
      <c r="G535" s="7" t="s">
        <v>541</v>
      </c>
      <c r="H535" s="3">
        <v>83.38</v>
      </c>
      <c r="I535" s="7" t="s">
        <v>759</v>
      </c>
      <c r="J535" s="3">
        <v>7.1539999999999999</v>
      </c>
      <c r="K535" s="7" t="s">
        <v>808</v>
      </c>
      <c r="L535" s="3">
        <v>21.209</v>
      </c>
      <c r="M535" s="7" t="s">
        <v>772</v>
      </c>
      <c r="N535" s="3">
        <v>108.554</v>
      </c>
      <c r="O535" s="7" t="s">
        <v>752</v>
      </c>
    </row>
    <row r="536" spans="1:16" ht="11.25" customHeight="1" x14ac:dyDescent="0.25">
      <c r="A536" s="1" t="s">
        <v>212</v>
      </c>
      <c r="B536" s="2">
        <v>125738</v>
      </c>
      <c r="C536" s="14" t="s">
        <v>9</v>
      </c>
      <c r="D536" s="2">
        <v>55</v>
      </c>
      <c r="E536" s="7" t="s">
        <v>492</v>
      </c>
      <c r="F536" s="2">
        <v>66</v>
      </c>
      <c r="G536" s="7" t="s">
        <v>888</v>
      </c>
      <c r="H536" s="3">
        <v>1508.2070000000001</v>
      </c>
      <c r="I536" s="7" t="s">
        <v>620</v>
      </c>
      <c r="J536" s="3">
        <v>132.89099999999999</v>
      </c>
      <c r="K536" s="7" t="s">
        <v>462</v>
      </c>
      <c r="L536" s="3">
        <v>4720.4380000000001</v>
      </c>
      <c r="M536" s="7" t="s">
        <v>505</v>
      </c>
      <c r="N536" s="3">
        <v>9492.6679999999997</v>
      </c>
      <c r="O536" s="7" t="s">
        <v>514</v>
      </c>
    </row>
    <row r="537" spans="1:16" ht="11.25" customHeight="1" x14ac:dyDescent="0.25">
      <c r="A537" s="1" t="s">
        <v>213</v>
      </c>
      <c r="B537" s="2">
        <v>125503</v>
      </c>
      <c r="C537" s="14" t="s">
        <v>4</v>
      </c>
      <c r="D537" s="2">
        <v>24</v>
      </c>
      <c r="E537" s="7" t="s">
        <v>860</v>
      </c>
      <c r="F537" s="2">
        <v>26</v>
      </c>
      <c r="G537" s="7" t="s">
        <v>921</v>
      </c>
      <c r="H537" s="3">
        <v>1066.952</v>
      </c>
      <c r="I537" s="7" t="s">
        <v>451</v>
      </c>
      <c r="J537" s="3">
        <v>58.625999999999998</v>
      </c>
      <c r="K537" s="7" t="s">
        <v>461</v>
      </c>
      <c r="L537" s="3">
        <v>113.82899999999999</v>
      </c>
      <c r="M537" s="7" t="s">
        <v>619</v>
      </c>
      <c r="N537" s="3">
        <v>1020.438</v>
      </c>
      <c r="O537" s="7" t="s">
        <v>462</v>
      </c>
    </row>
    <row r="538" spans="1:16" ht="11.25" customHeight="1" x14ac:dyDescent="0.25">
      <c r="A538" s="1" t="s">
        <v>213</v>
      </c>
      <c r="B538" s="2">
        <v>125503</v>
      </c>
      <c r="C538" s="14" t="s">
        <v>9</v>
      </c>
      <c r="D538" s="2">
        <v>72</v>
      </c>
      <c r="E538" s="7" t="s">
        <v>475</v>
      </c>
      <c r="F538" s="2">
        <v>97</v>
      </c>
      <c r="G538" s="7" t="s">
        <v>458</v>
      </c>
      <c r="H538" s="3">
        <v>3560.4939999999997</v>
      </c>
      <c r="I538" s="7" t="s">
        <v>472</v>
      </c>
      <c r="J538" s="3">
        <v>224.92000000000002</v>
      </c>
      <c r="K538" s="7" t="s">
        <v>458</v>
      </c>
      <c r="L538" s="3">
        <v>4399.7110000000002</v>
      </c>
      <c r="M538" s="7" t="s">
        <v>487</v>
      </c>
      <c r="N538" s="3">
        <v>28980.654000000002</v>
      </c>
      <c r="O538" s="7" t="s">
        <v>472</v>
      </c>
    </row>
    <row r="539" spans="1:16" ht="11.25" customHeight="1" x14ac:dyDescent="0.25">
      <c r="A539" s="1" t="s">
        <v>214</v>
      </c>
      <c r="B539" s="2">
        <v>124269</v>
      </c>
      <c r="C539" s="14" t="s">
        <v>4</v>
      </c>
      <c r="D539" s="2">
        <v>21</v>
      </c>
      <c r="E539" s="7" t="s">
        <v>919</v>
      </c>
      <c r="F539" s="2">
        <v>23</v>
      </c>
      <c r="G539" s="7" t="s">
        <v>850</v>
      </c>
      <c r="H539" s="3">
        <v>604.83600000000001</v>
      </c>
      <c r="I539" s="7" t="s">
        <v>560</v>
      </c>
      <c r="J539" s="3">
        <v>50.375</v>
      </c>
      <c r="K539" s="7" t="s">
        <v>527</v>
      </c>
      <c r="L539" s="3">
        <v>127.075</v>
      </c>
      <c r="M539" s="7" t="s">
        <v>537</v>
      </c>
      <c r="N539" s="3">
        <v>909.85699999999997</v>
      </c>
      <c r="O539" s="7" t="s">
        <v>527</v>
      </c>
    </row>
    <row r="540" spans="1:16" ht="11.25" customHeight="1" x14ac:dyDescent="0.25">
      <c r="A540" s="1" t="s">
        <v>214</v>
      </c>
      <c r="B540" s="2">
        <v>124269</v>
      </c>
      <c r="C540" s="14" t="s">
        <v>9</v>
      </c>
      <c r="D540" s="2">
        <v>30</v>
      </c>
      <c r="E540" s="7" t="s">
        <v>709</v>
      </c>
      <c r="F540" s="2">
        <v>31</v>
      </c>
      <c r="G540" s="7" t="s">
        <v>738</v>
      </c>
      <c r="H540" s="3">
        <v>719.10799999999995</v>
      </c>
      <c r="I540" s="7" t="s">
        <v>690</v>
      </c>
      <c r="J540" s="3">
        <v>53.749000000000002</v>
      </c>
      <c r="K540" s="7" t="s">
        <v>598</v>
      </c>
      <c r="L540" s="3">
        <v>927.28200000000004</v>
      </c>
      <c r="M540" s="7" t="s">
        <v>593</v>
      </c>
      <c r="N540" s="3">
        <v>5767.6940000000004</v>
      </c>
      <c r="O540" s="7" t="s">
        <v>594</v>
      </c>
    </row>
    <row r="541" spans="1:16" ht="11.25" customHeight="1" x14ac:dyDescent="0.25">
      <c r="A541" s="1" t="s">
        <v>215</v>
      </c>
      <c r="B541" s="2">
        <v>123938</v>
      </c>
      <c r="C541" s="14" t="s">
        <v>4</v>
      </c>
      <c r="D541" s="2">
        <v>17</v>
      </c>
      <c r="E541" s="7" t="s">
        <v>853</v>
      </c>
      <c r="F541" s="2">
        <v>24</v>
      </c>
      <c r="G541" s="7" t="s">
        <v>866</v>
      </c>
      <c r="H541" s="3">
        <v>344.416</v>
      </c>
      <c r="I541" s="7" t="s">
        <v>636</v>
      </c>
      <c r="J541" s="3">
        <v>38.762</v>
      </c>
      <c r="K541" s="7" t="s">
        <v>552</v>
      </c>
      <c r="L541" s="3">
        <v>136.64699999999999</v>
      </c>
      <c r="M541" s="7" t="s">
        <v>511</v>
      </c>
      <c r="N541" s="3">
        <v>293.27699999999999</v>
      </c>
      <c r="O541" s="7" t="s">
        <v>742</v>
      </c>
    </row>
    <row r="542" spans="1:16" ht="11.25" customHeight="1" x14ac:dyDescent="0.25">
      <c r="A542" s="1" t="s">
        <v>215</v>
      </c>
      <c r="B542" s="2">
        <v>123938</v>
      </c>
      <c r="C542" s="14" t="s">
        <v>9</v>
      </c>
      <c r="D542" s="2">
        <v>86</v>
      </c>
      <c r="E542" s="7" t="s">
        <v>465</v>
      </c>
      <c r="F542" s="2">
        <v>93</v>
      </c>
      <c r="G542" s="7" t="s">
        <v>474</v>
      </c>
      <c r="H542" s="3">
        <v>2735.873</v>
      </c>
      <c r="I542" s="7" t="s">
        <v>482</v>
      </c>
      <c r="J542" s="3">
        <v>232.74600000000001</v>
      </c>
      <c r="K542" s="7" t="s">
        <v>510</v>
      </c>
      <c r="L542" s="3">
        <v>9975.2129999999997</v>
      </c>
      <c r="M542" s="7" t="s">
        <v>450</v>
      </c>
      <c r="N542" s="3">
        <v>30896.741999999998</v>
      </c>
      <c r="O542" s="7" t="s">
        <v>453</v>
      </c>
    </row>
    <row r="543" spans="1:16" ht="11.25" customHeight="1" x14ac:dyDescent="0.25">
      <c r="A543" s="1" t="s">
        <v>216</v>
      </c>
      <c r="B543" s="2">
        <v>123351</v>
      </c>
      <c r="C543" s="14" t="s">
        <v>4</v>
      </c>
      <c r="D543" s="2">
        <v>11</v>
      </c>
      <c r="E543" s="7" t="s">
        <v>967</v>
      </c>
      <c r="F543" s="2">
        <v>12</v>
      </c>
      <c r="G543" s="7" t="s">
        <v>694</v>
      </c>
      <c r="H543" s="3">
        <v>263.75799999999998</v>
      </c>
      <c r="I543" s="7" t="s">
        <v>739</v>
      </c>
      <c r="J543" s="3">
        <v>19.552</v>
      </c>
      <c r="K543" s="7" t="s">
        <v>581</v>
      </c>
      <c r="L543" s="3">
        <v>49.445999999999998</v>
      </c>
      <c r="M543" s="7" t="s">
        <v>629</v>
      </c>
      <c r="N543" s="3">
        <v>270.92599999999999</v>
      </c>
      <c r="O543" s="7" t="s">
        <v>681</v>
      </c>
    </row>
    <row r="544" spans="1:16" ht="11.25" customHeight="1" x14ac:dyDescent="0.25">
      <c r="A544" s="1" t="s">
        <v>216</v>
      </c>
      <c r="B544" s="2">
        <v>123351</v>
      </c>
      <c r="C544" s="14" t="s">
        <v>9</v>
      </c>
      <c r="D544" s="2">
        <v>12</v>
      </c>
      <c r="E544" s="7" t="s">
        <v>941</v>
      </c>
      <c r="F544" s="2">
        <v>16</v>
      </c>
      <c r="G544" s="7" t="s">
        <v>712</v>
      </c>
      <c r="H544" s="3">
        <v>559.14400000000001</v>
      </c>
      <c r="I544" s="7" t="s">
        <v>754</v>
      </c>
      <c r="J544" s="3">
        <v>33.362000000000002</v>
      </c>
      <c r="K544" s="7" t="s">
        <v>763</v>
      </c>
      <c r="L544" s="3">
        <v>904.69299999999998</v>
      </c>
      <c r="M544" s="7" t="s">
        <v>567</v>
      </c>
      <c r="N544" s="3">
        <v>2723.1260000000002</v>
      </c>
      <c r="O544" s="7" t="s">
        <v>688</v>
      </c>
    </row>
    <row r="545" spans="1:15" ht="11.25" customHeight="1" x14ac:dyDescent="0.25">
      <c r="A545" s="1" t="s">
        <v>217</v>
      </c>
      <c r="B545" s="2">
        <v>122984</v>
      </c>
      <c r="C545" s="14" t="s">
        <v>4</v>
      </c>
      <c r="D545" s="2">
        <v>5</v>
      </c>
      <c r="E545" s="7" t="s">
        <v>898</v>
      </c>
      <c r="F545" s="2">
        <v>5</v>
      </c>
      <c r="G545" s="7" t="s">
        <v>943</v>
      </c>
      <c r="H545" s="3">
        <v>127.565</v>
      </c>
      <c r="I545" s="7" t="s">
        <v>802</v>
      </c>
      <c r="J545" s="3">
        <v>7.4420000000000002</v>
      </c>
      <c r="K545" s="7" t="s">
        <v>767</v>
      </c>
      <c r="L545" s="3">
        <v>13.89</v>
      </c>
      <c r="M545" s="7" t="s">
        <v>799</v>
      </c>
      <c r="N545" s="3">
        <v>185.65700000000001</v>
      </c>
      <c r="O545" s="7" t="s">
        <v>542</v>
      </c>
    </row>
    <row r="546" spans="1:15" ht="11.25" customHeight="1" x14ac:dyDescent="0.25">
      <c r="A546" s="1" t="s">
        <v>217</v>
      </c>
      <c r="B546" s="2">
        <v>122984</v>
      </c>
      <c r="C546" s="14" t="s">
        <v>9</v>
      </c>
      <c r="D546" s="2">
        <v>22</v>
      </c>
      <c r="E546" s="7" t="s">
        <v>983</v>
      </c>
      <c r="F546" s="2">
        <v>26</v>
      </c>
      <c r="G546" s="7" t="s">
        <v>606</v>
      </c>
      <c r="H546" s="3">
        <v>811.904</v>
      </c>
      <c r="I546" s="7" t="s">
        <v>683</v>
      </c>
      <c r="J546" s="3">
        <v>58.045999999999999</v>
      </c>
      <c r="K546" s="7" t="s">
        <v>671</v>
      </c>
      <c r="L546" s="3">
        <v>384.58499999999998</v>
      </c>
      <c r="M546" s="7" t="s">
        <v>779</v>
      </c>
      <c r="N546" s="3">
        <v>1963.5050000000001</v>
      </c>
      <c r="O546" s="7" t="s">
        <v>791</v>
      </c>
    </row>
    <row r="547" spans="1:15" ht="11.25" customHeight="1" x14ac:dyDescent="0.25">
      <c r="A547" s="1" t="s">
        <v>218</v>
      </c>
      <c r="B547" s="2">
        <v>122421</v>
      </c>
      <c r="C547" s="14" t="s">
        <v>4</v>
      </c>
      <c r="D547" s="2">
        <v>13</v>
      </c>
      <c r="E547" s="7" t="s">
        <v>965</v>
      </c>
      <c r="F547" s="2">
        <v>23</v>
      </c>
      <c r="G547" s="7" t="s">
        <v>850</v>
      </c>
      <c r="H547" s="3">
        <v>491.66699999999997</v>
      </c>
      <c r="I547" s="7" t="s">
        <v>630</v>
      </c>
      <c r="J547" s="3">
        <v>28.831</v>
      </c>
      <c r="K547" s="7" t="s">
        <v>693</v>
      </c>
      <c r="L547" s="3">
        <v>69.323999999999998</v>
      </c>
      <c r="M547" s="7" t="s">
        <v>572</v>
      </c>
      <c r="N547" s="3">
        <v>536.42200000000003</v>
      </c>
      <c r="O547" s="7" t="s">
        <v>557</v>
      </c>
    </row>
    <row r="548" spans="1:15" ht="11.25" customHeight="1" x14ac:dyDescent="0.25">
      <c r="A548" s="1" t="s">
        <v>219</v>
      </c>
      <c r="B548" s="2">
        <v>121775</v>
      </c>
      <c r="C548" s="14" t="s">
        <v>4</v>
      </c>
      <c r="D548" s="2">
        <v>8</v>
      </c>
      <c r="E548" s="7" t="s">
        <v>626</v>
      </c>
      <c r="F548" s="2">
        <v>10</v>
      </c>
      <c r="G548" s="7" t="s">
        <v>712</v>
      </c>
      <c r="H548" s="3">
        <v>334.48899999999998</v>
      </c>
      <c r="I548" s="7" t="s">
        <v>576</v>
      </c>
      <c r="J548" s="3">
        <v>23.192</v>
      </c>
      <c r="K548" s="7" t="s">
        <v>678</v>
      </c>
      <c r="L548" s="3">
        <v>35.194000000000003</v>
      </c>
      <c r="M548" s="7" t="s">
        <v>715</v>
      </c>
      <c r="N548" s="3">
        <v>270.99299999999999</v>
      </c>
      <c r="O548" s="7" t="s">
        <v>717</v>
      </c>
    </row>
    <row r="549" spans="1:15" ht="11.25" customHeight="1" x14ac:dyDescent="0.25">
      <c r="A549" s="1" t="s">
        <v>219</v>
      </c>
      <c r="B549" s="2">
        <v>121775</v>
      </c>
      <c r="C549" s="14" t="s">
        <v>9</v>
      </c>
      <c r="D549" s="2">
        <v>15</v>
      </c>
      <c r="E549" s="7" t="s">
        <v>982</v>
      </c>
      <c r="F549" s="2">
        <v>18</v>
      </c>
      <c r="G549" s="7" t="s">
        <v>626</v>
      </c>
      <c r="H549" s="3">
        <v>969.66499999999996</v>
      </c>
      <c r="I549" s="7" t="s">
        <v>646</v>
      </c>
      <c r="J549" s="3">
        <v>60.487000000000002</v>
      </c>
      <c r="K549" s="7" t="s">
        <v>719</v>
      </c>
      <c r="L549" s="3">
        <v>710.98299999999995</v>
      </c>
      <c r="M549" s="7" t="s">
        <v>457</v>
      </c>
      <c r="N549" s="3">
        <v>3878.2820000000002</v>
      </c>
      <c r="O549" s="7" t="s">
        <v>724</v>
      </c>
    </row>
    <row r="550" spans="1:15" ht="11.25" customHeight="1" x14ac:dyDescent="0.25">
      <c r="A550" s="1" t="s">
        <v>220</v>
      </c>
      <c r="B550" s="2">
        <v>120962</v>
      </c>
      <c r="C550" s="14" t="s">
        <v>4</v>
      </c>
      <c r="D550" s="2">
        <v>25</v>
      </c>
      <c r="E550" s="7" t="s">
        <v>836</v>
      </c>
      <c r="F550" s="2">
        <v>32</v>
      </c>
      <c r="G550" s="7" t="s">
        <v>849</v>
      </c>
      <c r="H550" s="3">
        <v>463.02800000000002</v>
      </c>
      <c r="I550" s="7" t="s">
        <v>673</v>
      </c>
      <c r="J550" s="3">
        <v>35.761000000000003</v>
      </c>
      <c r="K550" s="7" t="s">
        <v>630</v>
      </c>
      <c r="L550" s="3">
        <v>50.762999999999998</v>
      </c>
      <c r="M550" s="7" t="s">
        <v>567</v>
      </c>
      <c r="N550" s="3">
        <v>411.10500000000002</v>
      </c>
      <c r="O550" s="7" t="s">
        <v>627</v>
      </c>
    </row>
    <row r="551" spans="1:15" ht="11.25" customHeight="1" x14ac:dyDescent="0.25">
      <c r="A551" s="1" t="s">
        <v>220</v>
      </c>
      <c r="B551" s="2">
        <v>120962</v>
      </c>
      <c r="C551" s="14" t="s">
        <v>9</v>
      </c>
      <c r="D551" s="2">
        <v>11</v>
      </c>
      <c r="E551" s="7" t="s">
        <v>786</v>
      </c>
      <c r="F551" s="2">
        <v>18</v>
      </c>
      <c r="G551" s="7" t="s">
        <v>626</v>
      </c>
      <c r="H551" s="3">
        <v>365.96600000000001</v>
      </c>
      <c r="I551" s="7" t="s">
        <v>702</v>
      </c>
      <c r="J551" s="3">
        <v>32.473999999999997</v>
      </c>
      <c r="K551" s="7" t="s">
        <v>736</v>
      </c>
      <c r="L551" s="3">
        <v>594.12800000000004</v>
      </c>
      <c r="M551" s="7" t="s">
        <v>725</v>
      </c>
      <c r="N551" s="3">
        <v>2715.136</v>
      </c>
      <c r="O551" s="7" t="s">
        <v>580</v>
      </c>
    </row>
    <row r="552" spans="1:15" ht="11.25" customHeight="1" x14ac:dyDescent="0.25">
      <c r="A552" s="1" t="s">
        <v>221</v>
      </c>
      <c r="B552" s="2">
        <v>120326</v>
      </c>
      <c r="C552" s="14" t="s">
        <v>4</v>
      </c>
      <c r="D552" s="2">
        <v>2</v>
      </c>
      <c r="E552" s="7" t="s">
        <v>660</v>
      </c>
      <c r="F552" s="2">
        <v>3</v>
      </c>
      <c r="G552" s="7" t="s">
        <v>868</v>
      </c>
      <c r="H552" s="3">
        <v>70.974000000000004</v>
      </c>
      <c r="I552" s="7" t="s">
        <v>747</v>
      </c>
      <c r="J552" s="3">
        <v>5.4269999999999996</v>
      </c>
      <c r="K552" s="7" t="s">
        <v>815</v>
      </c>
      <c r="L552" s="3">
        <v>11.291</v>
      </c>
      <c r="M552" s="7" t="s">
        <v>812</v>
      </c>
      <c r="N552" s="3">
        <v>70.974000000000004</v>
      </c>
      <c r="O552" s="7" t="s">
        <v>948</v>
      </c>
    </row>
    <row r="553" spans="1:15" ht="11.25" customHeight="1" x14ac:dyDescent="0.25">
      <c r="A553" s="1" t="s">
        <v>221</v>
      </c>
      <c r="B553" s="2">
        <v>120326</v>
      </c>
      <c r="C553" s="14" t="s">
        <v>9</v>
      </c>
      <c r="D553" s="2">
        <v>8</v>
      </c>
      <c r="E553" s="7" t="s">
        <v>613</v>
      </c>
      <c r="F553" s="2">
        <v>14</v>
      </c>
      <c r="G553" s="7" t="s">
        <v>692</v>
      </c>
      <c r="H553" s="3">
        <v>410.35899999999998</v>
      </c>
      <c r="I553" s="7" t="s">
        <v>756</v>
      </c>
      <c r="J553" s="3">
        <v>26.541</v>
      </c>
      <c r="K553" s="7" t="s">
        <v>745</v>
      </c>
      <c r="L553" s="3">
        <v>374.28</v>
      </c>
      <c r="M553" s="7" t="s">
        <v>618</v>
      </c>
      <c r="N553" s="3">
        <v>1381.0930000000001</v>
      </c>
      <c r="O553" s="7" t="s">
        <v>745</v>
      </c>
    </row>
    <row r="554" spans="1:15" ht="11.25" customHeight="1" x14ac:dyDescent="0.25">
      <c r="A554" s="1" t="s">
        <v>222</v>
      </c>
      <c r="B554" s="2">
        <v>120297</v>
      </c>
      <c r="C554" s="14" t="s">
        <v>4</v>
      </c>
      <c r="D554" s="2">
        <v>6</v>
      </c>
      <c r="E554" s="7" t="s">
        <v>969</v>
      </c>
      <c r="F554" s="2">
        <v>8</v>
      </c>
      <c r="G554" s="7" t="s">
        <v>942</v>
      </c>
      <c r="H554" s="3">
        <v>114.41800000000001</v>
      </c>
      <c r="I554" s="7" t="s">
        <v>804</v>
      </c>
      <c r="J554" s="3">
        <v>8.2040000000000006</v>
      </c>
      <c r="K554" s="7" t="s">
        <v>750</v>
      </c>
      <c r="L554" s="3">
        <v>22.858000000000001</v>
      </c>
      <c r="M554" s="7" t="s">
        <v>603</v>
      </c>
      <c r="N554" s="3">
        <v>100.075</v>
      </c>
      <c r="O554" s="7" t="s">
        <v>807</v>
      </c>
    </row>
    <row r="555" spans="1:15" ht="11.25" customHeight="1" x14ac:dyDescent="0.25">
      <c r="A555" s="1" t="s">
        <v>222</v>
      </c>
      <c r="B555" s="2">
        <v>120297</v>
      </c>
      <c r="C555" s="14" t="s">
        <v>9</v>
      </c>
      <c r="D555" s="2">
        <v>15</v>
      </c>
      <c r="E555" s="7" t="s">
        <v>982</v>
      </c>
      <c r="F555" s="2">
        <v>21</v>
      </c>
      <c r="G555" s="7" t="s">
        <v>982</v>
      </c>
      <c r="H555" s="3">
        <v>787.13800000000003</v>
      </c>
      <c r="I555" s="7" t="s">
        <v>634</v>
      </c>
      <c r="J555" s="3">
        <v>51.393000000000001</v>
      </c>
      <c r="K555" s="7" t="s">
        <v>677</v>
      </c>
      <c r="L555" s="3">
        <v>1163.9100000000001</v>
      </c>
      <c r="M555" s="7" t="s">
        <v>664</v>
      </c>
      <c r="N555" s="3">
        <v>7681.808</v>
      </c>
      <c r="O555" s="7" t="s">
        <v>565</v>
      </c>
    </row>
    <row r="556" spans="1:15" ht="11.25" customHeight="1" x14ac:dyDescent="0.25">
      <c r="A556" s="1" t="s">
        <v>223</v>
      </c>
      <c r="B556" s="2">
        <v>120044</v>
      </c>
      <c r="C556" s="14" t="s">
        <v>4</v>
      </c>
      <c r="D556" s="2">
        <v>8</v>
      </c>
      <c r="E556" s="7" t="s">
        <v>626</v>
      </c>
      <c r="F556" s="2">
        <v>11</v>
      </c>
      <c r="G556" s="7" t="s">
        <v>941</v>
      </c>
      <c r="H556" s="3">
        <v>142.857</v>
      </c>
      <c r="I556" s="7" t="s">
        <v>618</v>
      </c>
      <c r="J556" s="3">
        <v>9.64</v>
      </c>
      <c r="K556" s="7" t="s">
        <v>700</v>
      </c>
      <c r="L556" s="3">
        <v>31.013999999999999</v>
      </c>
      <c r="M556" s="7" t="s">
        <v>617</v>
      </c>
      <c r="N556" s="3">
        <v>233.22499999999999</v>
      </c>
      <c r="O556" s="7" t="s">
        <v>688</v>
      </c>
    </row>
    <row r="557" spans="1:15" ht="11.25" customHeight="1" x14ac:dyDescent="0.25">
      <c r="A557" s="1" t="s">
        <v>223</v>
      </c>
      <c r="B557" s="2">
        <v>120044</v>
      </c>
      <c r="C557" s="14" t="s">
        <v>9</v>
      </c>
      <c r="D557" s="2">
        <v>28</v>
      </c>
      <c r="E557" s="7" t="s">
        <v>844</v>
      </c>
      <c r="F557" s="2">
        <v>36</v>
      </c>
      <c r="G557" s="7" t="s">
        <v>641</v>
      </c>
      <c r="H557" s="3">
        <v>1382.9190000000001</v>
      </c>
      <c r="I557" s="7" t="s">
        <v>609</v>
      </c>
      <c r="J557" s="3">
        <v>100.02800000000001</v>
      </c>
      <c r="K557" s="7" t="s">
        <v>560</v>
      </c>
      <c r="L557" s="3">
        <v>1553.415</v>
      </c>
      <c r="M557" s="7" t="s">
        <v>557</v>
      </c>
      <c r="N557" s="3">
        <v>6324.3689999999997</v>
      </c>
      <c r="O557" s="7" t="s">
        <v>566</v>
      </c>
    </row>
    <row r="558" spans="1:15" ht="11.25" customHeight="1" x14ac:dyDescent="0.25">
      <c r="A558" s="1" t="s">
        <v>224</v>
      </c>
      <c r="B558" s="2">
        <v>119144</v>
      </c>
      <c r="C558" s="14" t="s">
        <v>4</v>
      </c>
      <c r="D558" s="2">
        <v>16</v>
      </c>
      <c r="E558" s="7" t="s">
        <v>545</v>
      </c>
      <c r="F558" s="2">
        <v>30</v>
      </c>
      <c r="G558" s="7" t="s">
        <v>563</v>
      </c>
      <c r="H558" s="3">
        <v>483.44799999999998</v>
      </c>
      <c r="I558" s="7" t="s">
        <v>643</v>
      </c>
      <c r="J558" s="3">
        <v>23.433</v>
      </c>
      <c r="K558" s="7" t="s">
        <v>720</v>
      </c>
      <c r="L558" s="3">
        <v>82.322000000000003</v>
      </c>
      <c r="M558" s="7" t="s">
        <v>550</v>
      </c>
      <c r="N558" s="3">
        <v>408.98099999999999</v>
      </c>
      <c r="O558" s="7" t="s">
        <v>546</v>
      </c>
    </row>
    <row r="559" spans="1:15" ht="11.25" customHeight="1" x14ac:dyDescent="0.25">
      <c r="A559" s="1" t="s">
        <v>224</v>
      </c>
      <c r="B559" s="2">
        <v>119144</v>
      </c>
      <c r="C559" s="14" t="s">
        <v>9</v>
      </c>
      <c r="D559" s="2">
        <v>18</v>
      </c>
      <c r="E559" s="7" t="s">
        <v>520</v>
      </c>
      <c r="F559" s="2">
        <v>31</v>
      </c>
      <c r="G559" s="7" t="s">
        <v>738</v>
      </c>
      <c r="H559" s="3">
        <v>680.72400000000005</v>
      </c>
      <c r="I559" s="7" t="s">
        <v>717</v>
      </c>
      <c r="J559" s="3">
        <v>59.63</v>
      </c>
      <c r="K559" s="7" t="s">
        <v>636</v>
      </c>
      <c r="L559" s="3">
        <v>709.63900000000001</v>
      </c>
      <c r="M559" s="7" t="s">
        <v>746</v>
      </c>
      <c r="N559" s="3">
        <v>3363.6889999999999</v>
      </c>
      <c r="O559" s="7" t="s">
        <v>737</v>
      </c>
    </row>
    <row r="560" spans="1:15" ht="11.25" customHeight="1" x14ac:dyDescent="0.25">
      <c r="A560" s="1" t="s">
        <v>225</v>
      </c>
      <c r="B560" s="2">
        <v>118265</v>
      </c>
      <c r="C560" s="14" t="s">
        <v>4</v>
      </c>
      <c r="D560" s="2">
        <v>5</v>
      </c>
      <c r="E560" s="7" t="s">
        <v>898</v>
      </c>
      <c r="F560" s="2">
        <v>9</v>
      </c>
      <c r="G560" s="7" t="s">
        <v>892</v>
      </c>
      <c r="H560" s="3">
        <v>192.65100000000001</v>
      </c>
      <c r="I560" s="7" t="s">
        <v>577</v>
      </c>
      <c r="J560" s="3">
        <v>16.771000000000001</v>
      </c>
      <c r="K560" s="7" t="s">
        <v>688</v>
      </c>
      <c r="L560" s="3">
        <v>25.198</v>
      </c>
      <c r="M560" s="7" t="s">
        <v>798</v>
      </c>
      <c r="N560" s="3">
        <v>143.1</v>
      </c>
      <c r="O560" s="7" t="s">
        <v>654</v>
      </c>
    </row>
    <row r="561" spans="1:16" ht="11.25" customHeight="1" x14ac:dyDescent="0.25">
      <c r="A561" s="1" t="s">
        <v>225</v>
      </c>
      <c r="B561" s="2">
        <v>118265</v>
      </c>
      <c r="C561" s="14" t="s">
        <v>9</v>
      </c>
      <c r="D561" s="2">
        <v>47</v>
      </c>
      <c r="E561" s="7" t="s">
        <v>980</v>
      </c>
      <c r="F561" s="2">
        <v>67</v>
      </c>
      <c r="G561" s="7" t="s">
        <v>826</v>
      </c>
      <c r="H561" s="3">
        <v>1756.924</v>
      </c>
      <c r="I561" s="7" t="s">
        <v>561</v>
      </c>
      <c r="J561" s="3">
        <v>132.202</v>
      </c>
      <c r="K561" s="7" t="s">
        <v>511</v>
      </c>
      <c r="L561" s="3">
        <v>3173.4850000000001</v>
      </c>
      <c r="M561" s="7" t="s">
        <v>463</v>
      </c>
      <c r="N561" s="3">
        <v>13489.129000000001</v>
      </c>
      <c r="O561" s="7" t="s">
        <v>508</v>
      </c>
    </row>
    <row r="562" spans="1:16" ht="11.25" customHeight="1" x14ac:dyDescent="0.25">
      <c r="A562" s="1" t="s">
        <v>226</v>
      </c>
      <c r="B562" s="2">
        <v>116888</v>
      </c>
      <c r="C562" s="14" t="s">
        <v>4</v>
      </c>
      <c r="D562" s="2">
        <v>5</v>
      </c>
      <c r="E562" s="7" t="s">
        <v>898</v>
      </c>
      <c r="F562" s="2">
        <v>7</v>
      </c>
      <c r="G562" s="7" t="s">
        <v>541</v>
      </c>
      <c r="H562" s="3">
        <v>112.008</v>
      </c>
      <c r="I562" s="7" t="s">
        <v>752</v>
      </c>
      <c r="J562" s="3">
        <v>9.5380000000000003</v>
      </c>
      <c r="K562" s="7" t="s">
        <v>695</v>
      </c>
      <c r="L562" s="3">
        <v>13.824999999999999</v>
      </c>
      <c r="M562" s="7" t="s">
        <v>705</v>
      </c>
      <c r="N562" s="3">
        <v>78.802999999999997</v>
      </c>
      <c r="O562" s="7" t="s">
        <v>759</v>
      </c>
    </row>
    <row r="563" spans="1:16" ht="11.25" customHeight="1" x14ac:dyDescent="0.25">
      <c r="A563" s="1" t="s">
        <v>226</v>
      </c>
      <c r="B563" s="2">
        <v>116888</v>
      </c>
      <c r="C563" s="14" t="s">
        <v>9</v>
      </c>
      <c r="D563" s="2">
        <v>7</v>
      </c>
      <c r="E563" s="7" t="s">
        <v>985</v>
      </c>
      <c r="F563" s="2">
        <v>9</v>
      </c>
      <c r="G563" s="7" t="s">
        <v>946</v>
      </c>
      <c r="H563" s="3">
        <v>213.601</v>
      </c>
      <c r="I563" s="7" t="s">
        <v>766</v>
      </c>
      <c r="J563" s="3">
        <v>17.821000000000002</v>
      </c>
      <c r="K563" s="7" t="s">
        <v>705</v>
      </c>
      <c r="L563" s="3">
        <v>194.74199999999999</v>
      </c>
      <c r="M563" s="7" t="s">
        <v>776</v>
      </c>
      <c r="N563" s="3">
        <v>1012.658</v>
      </c>
      <c r="O563" s="7" t="s">
        <v>780</v>
      </c>
    </row>
    <row r="564" spans="1:16" ht="11.25" customHeight="1" x14ac:dyDescent="0.25">
      <c r="A564" s="1" t="s">
        <v>227</v>
      </c>
      <c r="B564" s="2">
        <v>114656</v>
      </c>
      <c r="C564" s="14" t="s">
        <v>4</v>
      </c>
      <c r="D564" s="2">
        <v>5</v>
      </c>
      <c r="E564" s="7" t="s">
        <v>898</v>
      </c>
      <c r="F564" s="2">
        <v>7</v>
      </c>
      <c r="G564" s="7" t="s">
        <v>541</v>
      </c>
      <c r="H564" s="3">
        <v>107.624</v>
      </c>
      <c r="I564" s="7" t="s">
        <v>750</v>
      </c>
      <c r="J564" s="3">
        <v>7.7809999999999997</v>
      </c>
      <c r="K564" s="7" t="s">
        <v>669</v>
      </c>
      <c r="L564" s="3">
        <v>22.202000000000002</v>
      </c>
      <c r="M564" s="7" t="s">
        <v>702</v>
      </c>
      <c r="N564" s="3">
        <v>138.57300000000001</v>
      </c>
      <c r="O564" s="7" t="s">
        <v>756</v>
      </c>
    </row>
    <row r="565" spans="1:16" ht="11.25" customHeight="1" x14ac:dyDescent="0.25">
      <c r="A565" s="1" t="s">
        <v>227</v>
      </c>
      <c r="B565" s="2">
        <v>114656</v>
      </c>
      <c r="C565" s="14" t="s">
        <v>9</v>
      </c>
      <c r="D565" s="2">
        <v>5</v>
      </c>
      <c r="E565" s="7" t="s">
        <v>602</v>
      </c>
      <c r="F565" s="2">
        <v>10</v>
      </c>
      <c r="G565" s="7" t="s">
        <v>813</v>
      </c>
      <c r="H565" s="3">
        <v>242.227</v>
      </c>
      <c r="I565" s="7" t="s">
        <v>796</v>
      </c>
      <c r="J565" s="3">
        <v>14.555999999999999</v>
      </c>
      <c r="K565" s="7" t="s">
        <v>814</v>
      </c>
      <c r="L565" s="3">
        <v>126.48699999999999</v>
      </c>
      <c r="M565" s="7" t="s">
        <v>814</v>
      </c>
      <c r="N565" s="3">
        <v>1075.7</v>
      </c>
      <c r="O565" s="7" t="s">
        <v>772</v>
      </c>
    </row>
    <row r="566" spans="1:16" ht="11.25" customHeight="1" x14ac:dyDescent="0.25">
      <c r="A566" s="1" t="s">
        <v>228</v>
      </c>
      <c r="B566" s="2">
        <v>113818</v>
      </c>
      <c r="C566" s="14" t="s">
        <v>4</v>
      </c>
      <c r="D566" s="2">
        <v>2</v>
      </c>
      <c r="E566" s="7" t="s">
        <v>660</v>
      </c>
      <c r="F566" s="2">
        <v>4</v>
      </c>
      <c r="G566" s="7" t="s">
        <v>660</v>
      </c>
      <c r="H566" s="3">
        <v>46.267000000000003</v>
      </c>
      <c r="I566" s="7" t="s">
        <v>757</v>
      </c>
      <c r="J566" s="3">
        <v>4.5449999999999999</v>
      </c>
      <c r="K566" s="7" t="s">
        <v>707</v>
      </c>
      <c r="L566" s="3">
        <v>10.170999999999999</v>
      </c>
      <c r="M566" s="7" t="s">
        <v>757</v>
      </c>
      <c r="N566" s="3">
        <v>38.863</v>
      </c>
      <c r="O566" s="7" t="s">
        <v>704</v>
      </c>
    </row>
    <row r="567" spans="1:16" ht="11.25" customHeight="1" x14ac:dyDescent="0.25">
      <c r="A567" s="1" t="s">
        <v>228</v>
      </c>
      <c r="B567" s="2">
        <v>113818</v>
      </c>
      <c r="C567" s="14" t="s">
        <v>9</v>
      </c>
      <c r="D567" s="2">
        <v>15</v>
      </c>
      <c r="E567" s="7" t="s">
        <v>982</v>
      </c>
      <c r="F567" s="2">
        <v>23</v>
      </c>
      <c r="G567" s="7" t="s">
        <v>967</v>
      </c>
      <c r="H567" s="3">
        <v>793.95100000000002</v>
      </c>
      <c r="I567" s="7" t="s">
        <v>624</v>
      </c>
      <c r="J567" s="3">
        <v>50.631</v>
      </c>
      <c r="K567" s="7" t="s">
        <v>668</v>
      </c>
      <c r="L567" s="3">
        <v>1193.421</v>
      </c>
      <c r="M567" s="7" t="s">
        <v>648</v>
      </c>
      <c r="N567" s="3">
        <v>3813.623</v>
      </c>
      <c r="O567" s="7" t="s">
        <v>593</v>
      </c>
    </row>
    <row r="568" spans="1:16" ht="11.25" customHeight="1" x14ac:dyDescent="0.25">
      <c r="A568" s="1" t="s">
        <v>229</v>
      </c>
      <c r="B568" s="2">
        <v>113409</v>
      </c>
      <c r="C568" s="14" t="s">
        <v>4</v>
      </c>
      <c r="D568" s="2">
        <v>7</v>
      </c>
      <c r="E568" s="7" t="s">
        <v>935</v>
      </c>
      <c r="F568" s="2">
        <v>10</v>
      </c>
      <c r="G568" s="7" t="s">
        <v>712</v>
      </c>
      <c r="H568" s="3">
        <v>168.72</v>
      </c>
      <c r="I568" s="7" t="s">
        <v>790</v>
      </c>
      <c r="J568" s="3">
        <v>16.274000000000001</v>
      </c>
      <c r="K568" s="7" t="s">
        <v>679</v>
      </c>
      <c r="L568" s="3">
        <v>36.286999999999999</v>
      </c>
      <c r="M568" s="7" t="s">
        <v>768</v>
      </c>
      <c r="N568" s="3">
        <v>120.143</v>
      </c>
      <c r="O568" s="7" t="s">
        <v>700</v>
      </c>
    </row>
    <row r="569" spans="1:16" ht="11.25" customHeight="1" x14ac:dyDescent="0.25">
      <c r="A569" s="1" t="s">
        <v>229</v>
      </c>
      <c r="B569" s="2">
        <v>113409</v>
      </c>
      <c r="C569" s="14" t="s">
        <v>9</v>
      </c>
      <c r="D569" s="2">
        <v>26</v>
      </c>
      <c r="E569" s="7" t="s">
        <v>889</v>
      </c>
      <c r="F569" s="2">
        <v>35</v>
      </c>
      <c r="G569" s="7" t="s">
        <v>843</v>
      </c>
      <c r="H569" s="3">
        <v>1085.1610000000001</v>
      </c>
      <c r="I569" s="7" t="s">
        <v>673</v>
      </c>
      <c r="J569" s="3">
        <v>96.647000000000006</v>
      </c>
      <c r="K569" s="7" t="s">
        <v>644</v>
      </c>
      <c r="L569" s="3">
        <v>1320.991</v>
      </c>
      <c r="M569" s="7" t="s">
        <v>645</v>
      </c>
      <c r="N569" s="3">
        <v>3819.2150000000001</v>
      </c>
      <c r="O569" s="7" t="s">
        <v>634</v>
      </c>
    </row>
    <row r="570" spans="1:16" ht="11.25" customHeight="1" x14ac:dyDescent="0.25">
      <c r="A570" s="1" t="s">
        <v>230</v>
      </c>
      <c r="B570" s="2">
        <v>112943</v>
      </c>
      <c r="C570" s="14" t="s">
        <v>4</v>
      </c>
      <c r="D570" s="2">
        <v>114</v>
      </c>
      <c r="E570" s="7" t="s">
        <v>442</v>
      </c>
      <c r="F570" s="2">
        <v>156</v>
      </c>
      <c r="G570" s="7" t="s">
        <v>409</v>
      </c>
      <c r="H570" s="3">
        <v>2469.4940000000001</v>
      </c>
      <c r="I570" s="7" t="s">
        <v>466</v>
      </c>
      <c r="J570" s="3">
        <v>142.92099999999999</v>
      </c>
      <c r="K570" s="7" t="s">
        <v>419</v>
      </c>
      <c r="L570" s="3">
        <v>395.98399999999998</v>
      </c>
      <c r="M570" s="7" t="s">
        <v>433</v>
      </c>
      <c r="N570" s="3">
        <v>4214.21</v>
      </c>
      <c r="O570" s="7" t="s">
        <v>408</v>
      </c>
      <c r="P570" s="16"/>
    </row>
    <row r="571" spans="1:16" ht="11.25" customHeight="1" x14ac:dyDescent="0.25">
      <c r="A571" s="1" t="s">
        <v>230</v>
      </c>
      <c r="B571" s="2">
        <v>112943</v>
      </c>
      <c r="C571" s="14" t="s">
        <v>9</v>
      </c>
      <c r="D571" s="2">
        <v>23</v>
      </c>
      <c r="E571" s="7" t="s">
        <v>536</v>
      </c>
      <c r="F571" s="2">
        <v>39</v>
      </c>
      <c r="G571" s="7" t="s">
        <v>837</v>
      </c>
      <c r="H571" s="3">
        <v>612.81899999999996</v>
      </c>
      <c r="I571" s="7" t="s">
        <v>655</v>
      </c>
      <c r="J571" s="3">
        <v>41.183999999999997</v>
      </c>
      <c r="K571" s="7" t="s">
        <v>650</v>
      </c>
      <c r="L571" s="3">
        <v>604.12900000000002</v>
      </c>
      <c r="M571" s="7" t="s">
        <v>728</v>
      </c>
      <c r="N571" s="3">
        <v>3860.76</v>
      </c>
      <c r="O571" s="7" t="s">
        <v>723</v>
      </c>
    </row>
    <row r="572" spans="1:16" ht="11.25" customHeight="1" x14ac:dyDescent="0.25">
      <c r="A572" s="1" t="s">
        <v>231</v>
      </c>
      <c r="B572" s="2">
        <v>112816</v>
      </c>
      <c r="C572" s="14" t="s">
        <v>4</v>
      </c>
      <c r="D572" s="2">
        <v>35</v>
      </c>
      <c r="E572" s="7" t="s">
        <v>920</v>
      </c>
      <c r="F572" s="2">
        <v>35</v>
      </c>
      <c r="G572" s="7" t="s">
        <v>840</v>
      </c>
      <c r="H572" s="3">
        <v>452.50400000000002</v>
      </c>
      <c r="I572" s="7" t="s">
        <v>591</v>
      </c>
      <c r="J572" s="3">
        <v>47.866999999999997</v>
      </c>
      <c r="K572" s="7" t="s">
        <v>516</v>
      </c>
      <c r="L572" s="3">
        <v>90.44</v>
      </c>
      <c r="M572" s="7" t="s">
        <v>589</v>
      </c>
      <c r="N572" s="3">
        <v>293.25900000000001</v>
      </c>
      <c r="O572" s="7" t="s">
        <v>737</v>
      </c>
    </row>
    <row r="573" spans="1:16" ht="11.25" customHeight="1" x14ac:dyDescent="0.25">
      <c r="A573" s="1" t="s">
        <v>231</v>
      </c>
      <c r="B573" s="2">
        <v>112816</v>
      </c>
      <c r="C573" s="14" t="s">
        <v>9</v>
      </c>
      <c r="D573" s="2">
        <v>20</v>
      </c>
      <c r="E573" s="7" t="s">
        <v>926</v>
      </c>
      <c r="F573" s="2">
        <v>24</v>
      </c>
      <c r="G573" s="7" t="s">
        <v>896</v>
      </c>
      <c r="H573" s="3">
        <v>733.77700000000004</v>
      </c>
      <c r="I573" s="7" t="s">
        <v>665</v>
      </c>
      <c r="J573" s="3">
        <v>51.420999999999999</v>
      </c>
      <c r="K573" s="7" t="s">
        <v>629</v>
      </c>
      <c r="L573" s="3">
        <v>1349.0239999999999</v>
      </c>
      <c r="M573" s="7" t="s">
        <v>640</v>
      </c>
      <c r="N573" s="3">
        <v>3784.3159999999998</v>
      </c>
      <c r="O573" s="7" t="s">
        <v>678</v>
      </c>
    </row>
    <row r="574" spans="1:16" ht="11.25" customHeight="1" x14ac:dyDescent="0.25">
      <c r="A574" s="1" t="s">
        <v>231</v>
      </c>
      <c r="B574" s="2">
        <v>112816</v>
      </c>
      <c r="C574" s="14" t="s">
        <v>13</v>
      </c>
      <c r="D574" s="2">
        <v>20</v>
      </c>
      <c r="E574" s="7" t="s">
        <v>442</v>
      </c>
      <c r="F574" s="2">
        <v>26</v>
      </c>
      <c r="G574" s="7" t="s">
        <v>906</v>
      </c>
      <c r="H574" s="3">
        <v>475.87900000000002</v>
      </c>
      <c r="I574" s="7" t="s">
        <v>437</v>
      </c>
      <c r="J574" s="3">
        <v>10.664</v>
      </c>
      <c r="K574" s="7" t="s">
        <v>437</v>
      </c>
      <c r="L574" s="3">
        <v>91.552000000000007</v>
      </c>
      <c r="M574" s="7" t="s">
        <v>437</v>
      </c>
      <c r="N574" s="3">
        <v>4261.5320000000002</v>
      </c>
      <c r="O574" s="7" t="s">
        <v>425</v>
      </c>
    </row>
    <row r="575" spans="1:16" ht="11.25" customHeight="1" x14ac:dyDescent="0.25">
      <c r="A575" s="1" t="s">
        <v>232</v>
      </c>
      <c r="B575" s="2">
        <v>112446</v>
      </c>
      <c r="C575" s="14" t="s">
        <v>4</v>
      </c>
      <c r="D575" s="2">
        <v>6</v>
      </c>
      <c r="E575" s="7" t="s">
        <v>969</v>
      </c>
      <c r="F575" s="2">
        <v>10</v>
      </c>
      <c r="G575" s="7" t="s">
        <v>712</v>
      </c>
      <c r="H575" s="3">
        <v>273.15800000000002</v>
      </c>
      <c r="I575" s="7" t="s">
        <v>677</v>
      </c>
      <c r="J575" s="3">
        <v>16.044</v>
      </c>
      <c r="K575" s="7" t="s">
        <v>715</v>
      </c>
      <c r="L575" s="3">
        <v>28.367999999999999</v>
      </c>
      <c r="M575" s="7" t="s">
        <v>792</v>
      </c>
      <c r="N575" s="3">
        <v>149.35</v>
      </c>
      <c r="O575" s="7" t="s">
        <v>597</v>
      </c>
    </row>
    <row r="576" spans="1:16" ht="11.25" customHeight="1" x14ac:dyDescent="0.25">
      <c r="A576" s="1" t="s">
        <v>232</v>
      </c>
      <c r="B576" s="2">
        <v>112446</v>
      </c>
      <c r="C576" s="14" t="s">
        <v>9</v>
      </c>
      <c r="D576" s="2">
        <v>37</v>
      </c>
      <c r="E576" s="7" t="s">
        <v>886</v>
      </c>
      <c r="F576" s="2">
        <v>51</v>
      </c>
      <c r="G576" s="7" t="s">
        <v>547</v>
      </c>
      <c r="H576" s="3">
        <v>1680.1479999999999</v>
      </c>
      <c r="I576" s="7" t="s">
        <v>527</v>
      </c>
      <c r="J576" s="3">
        <v>78.152000000000001</v>
      </c>
      <c r="K576" s="7" t="s">
        <v>591</v>
      </c>
      <c r="L576" s="3">
        <v>982.68200000000002</v>
      </c>
      <c r="M576" s="7" t="s">
        <v>683</v>
      </c>
      <c r="N576" s="3">
        <v>8667.2549999999992</v>
      </c>
      <c r="O576" s="7" t="s">
        <v>619</v>
      </c>
    </row>
    <row r="577" spans="1:15" ht="11.25" customHeight="1" x14ac:dyDescent="0.25">
      <c r="A577" s="1" t="s">
        <v>233</v>
      </c>
      <c r="B577" s="2">
        <v>112415</v>
      </c>
      <c r="C577" s="14" t="s">
        <v>4</v>
      </c>
      <c r="D577" s="2">
        <v>6</v>
      </c>
      <c r="E577" s="7" t="s">
        <v>969</v>
      </c>
      <c r="F577" s="2">
        <v>6</v>
      </c>
      <c r="G577" s="7" t="s">
        <v>867</v>
      </c>
      <c r="H577" s="3">
        <v>175.54400000000001</v>
      </c>
      <c r="I577" s="7" t="s">
        <v>736</v>
      </c>
      <c r="J577" s="3">
        <v>14.914</v>
      </c>
      <c r="K577" s="7" t="s">
        <v>763</v>
      </c>
      <c r="L577" s="3">
        <v>34.110999999999997</v>
      </c>
      <c r="M577" s="7" t="s">
        <v>628</v>
      </c>
      <c r="N577" s="3">
        <v>192.727</v>
      </c>
      <c r="O577" s="7" t="s">
        <v>617</v>
      </c>
    </row>
    <row r="578" spans="1:15" ht="11.25" customHeight="1" x14ac:dyDescent="0.25">
      <c r="A578" s="1" t="s">
        <v>233</v>
      </c>
      <c r="B578" s="2">
        <v>112415</v>
      </c>
      <c r="C578" s="14" t="s">
        <v>9</v>
      </c>
      <c r="D578" s="2">
        <v>22</v>
      </c>
      <c r="E578" s="7" t="s">
        <v>983</v>
      </c>
      <c r="F578" s="2">
        <v>31</v>
      </c>
      <c r="G578" s="7" t="s">
        <v>738</v>
      </c>
      <c r="H578" s="3">
        <v>1302.7719999999999</v>
      </c>
      <c r="I578" s="7" t="s">
        <v>552</v>
      </c>
      <c r="J578" s="3">
        <v>87.403000000000006</v>
      </c>
      <c r="K578" s="7" t="s">
        <v>564</v>
      </c>
      <c r="L578" s="3">
        <v>1609.0809999999999</v>
      </c>
      <c r="M578" s="7" t="s">
        <v>566</v>
      </c>
      <c r="N578" s="3">
        <v>4424.8090000000002</v>
      </c>
      <c r="O578" s="7" t="s">
        <v>636</v>
      </c>
    </row>
    <row r="579" spans="1:15" ht="11.25" customHeight="1" x14ac:dyDescent="0.25">
      <c r="A579" s="1" t="s">
        <v>234</v>
      </c>
      <c r="B579" s="2">
        <v>112345</v>
      </c>
      <c r="C579" s="14" t="s">
        <v>4</v>
      </c>
      <c r="D579" s="2">
        <v>12</v>
      </c>
      <c r="E579" s="7" t="s">
        <v>897</v>
      </c>
      <c r="F579" s="2">
        <v>14</v>
      </c>
      <c r="G579" s="7" t="s">
        <v>966</v>
      </c>
      <c r="H579" s="3">
        <v>218.42099999999999</v>
      </c>
      <c r="I579" s="7" t="s">
        <v>768</v>
      </c>
      <c r="J579" s="3">
        <v>17.974</v>
      </c>
      <c r="K579" s="7" t="s">
        <v>650</v>
      </c>
      <c r="L579" s="3">
        <v>48.140999999999998</v>
      </c>
      <c r="M579" s="7" t="s">
        <v>737</v>
      </c>
      <c r="N579" s="3">
        <v>192.215</v>
      </c>
      <c r="O579" s="7" t="s">
        <v>763</v>
      </c>
    </row>
    <row r="580" spans="1:15" ht="11.25" customHeight="1" x14ac:dyDescent="0.25">
      <c r="A580" s="1" t="s">
        <v>234</v>
      </c>
      <c r="B580" s="2">
        <v>112345</v>
      </c>
      <c r="C580" s="14" t="s">
        <v>9</v>
      </c>
      <c r="D580" s="2">
        <v>8</v>
      </c>
      <c r="E580" s="7" t="s">
        <v>613</v>
      </c>
      <c r="F580" s="2">
        <v>13</v>
      </c>
      <c r="G580" s="7" t="s">
        <v>987</v>
      </c>
      <c r="H580" s="3">
        <v>475.94400000000002</v>
      </c>
      <c r="I580" s="7" t="s">
        <v>790</v>
      </c>
      <c r="J580" s="3">
        <v>31.143000000000001</v>
      </c>
      <c r="K580" s="7" t="s">
        <v>792</v>
      </c>
      <c r="L580" s="3">
        <v>477.03199999999998</v>
      </c>
      <c r="M580" s="7" t="s">
        <v>542</v>
      </c>
      <c r="N580" s="3">
        <v>2429.7779999999998</v>
      </c>
      <c r="O580" s="7" t="s">
        <v>741</v>
      </c>
    </row>
    <row r="581" spans="1:15" ht="11.25" customHeight="1" x14ac:dyDescent="0.25">
      <c r="A581" s="1" t="s">
        <v>235</v>
      </c>
      <c r="B581" s="2">
        <v>111395</v>
      </c>
      <c r="C581" s="14" t="s">
        <v>4</v>
      </c>
      <c r="D581" s="2">
        <v>6</v>
      </c>
      <c r="E581" s="7" t="s">
        <v>969</v>
      </c>
      <c r="F581" s="2">
        <v>8</v>
      </c>
      <c r="G581" s="7" t="s">
        <v>942</v>
      </c>
      <c r="H581" s="3">
        <v>115.854</v>
      </c>
      <c r="I581" s="7" t="s">
        <v>702</v>
      </c>
      <c r="J581" s="3">
        <v>7.8079999999999998</v>
      </c>
      <c r="K581" s="7" t="s">
        <v>801</v>
      </c>
      <c r="L581" s="3">
        <v>23.875</v>
      </c>
      <c r="M581" s="7" t="s">
        <v>675</v>
      </c>
      <c r="N581" s="3">
        <v>116.092</v>
      </c>
      <c r="O581" s="7" t="s">
        <v>758</v>
      </c>
    </row>
    <row r="582" spans="1:15" ht="11.25" customHeight="1" x14ac:dyDescent="0.25">
      <c r="A582" s="1" t="s">
        <v>235</v>
      </c>
      <c r="B582" s="2">
        <v>111395</v>
      </c>
      <c r="C582" s="14" t="s">
        <v>9</v>
      </c>
      <c r="D582" s="2">
        <v>12</v>
      </c>
      <c r="E582" s="7" t="s">
        <v>941</v>
      </c>
      <c r="F582" s="2">
        <v>16</v>
      </c>
      <c r="G582" s="7" t="s">
        <v>712</v>
      </c>
      <c r="H582" s="3">
        <v>720.98099999999999</v>
      </c>
      <c r="I582" s="7" t="s">
        <v>739</v>
      </c>
      <c r="J582" s="3">
        <v>47.073999999999998</v>
      </c>
      <c r="K582" s="7" t="s">
        <v>639</v>
      </c>
      <c r="L582" s="3">
        <v>399.48200000000003</v>
      </c>
      <c r="M582" s="7" t="s">
        <v>597</v>
      </c>
      <c r="N582" s="3">
        <v>652.61</v>
      </c>
      <c r="O582" s="7" t="s">
        <v>775</v>
      </c>
    </row>
    <row r="583" spans="1:15" ht="11.25" customHeight="1" x14ac:dyDescent="0.25">
      <c r="A583" s="1" t="s">
        <v>236</v>
      </c>
      <c r="B583" s="2">
        <v>110942</v>
      </c>
      <c r="C583" s="14" t="s">
        <v>4</v>
      </c>
      <c r="D583" s="2">
        <v>9</v>
      </c>
      <c r="E583" s="7" t="s">
        <v>900</v>
      </c>
      <c r="F583" s="2">
        <v>10</v>
      </c>
      <c r="G583" s="7" t="s">
        <v>712</v>
      </c>
      <c r="H583" s="3">
        <v>137.69200000000001</v>
      </c>
      <c r="I583" s="7" t="s">
        <v>743</v>
      </c>
      <c r="J583" s="3">
        <v>10.433</v>
      </c>
      <c r="K583" s="7" t="s">
        <v>802</v>
      </c>
      <c r="L583" s="3">
        <v>21.75</v>
      </c>
      <c r="M583" s="7" t="s">
        <v>795</v>
      </c>
      <c r="N583" s="3">
        <v>108.39700000000001</v>
      </c>
      <c r="O583" s="7" t="s">
        <v>785</v>
      </c>
    </row>
    <row r="584" spans="1:15" ht="11.25" customHeight="1" x14ac:dyDescent="0.25">
      <c r="A584" s="1" t="s">
        <v>236</v>
      </c>
      <c r="B584" s="2">
        <v>110942</v>
      </c>
      <c r="C584" s="14" t="s">
        <v>8</v>
      </c>
      <c r="D584" s="2">
        <v>3</v>
      </c>
      <c r="E584" s="7" t="s">
        <v>972</v>
      </c>
      <c r="F584" s="2">
        <v>5</v>
      </c>
      <c r="G584" s="7" t="s">
        <v>972</v>
      </c>
      <c r="H584" s="3">
        <v>19.613</v>
      </c>
      <c r="I584" s="7" t="s">
        <v>396</v>
      </c>
      <c r="J584" s="3">
        <v>2.78</v>
      </c>
      <c r="K584" s="7" t="s">
        <v>396</v>
      </c>
      <c r="L584" s="3">
        <v>56.149000000000001</v>
      </c>
      <c r="M584" s="7" t="s">
        <v>396</v>
      </c>
      <c r="N584" s="3">
        <v>62.426000000000002</v>
      </c>
      <c r="O584" s="7" t="s">
        <v>396</v>
      </c>
    </row>
    <row r="585" spans="1:15" ht="11.25" customHeight="1" x14ac:dyDescent="0.25">
      <c r="A585" s="1" t="s">
        <v>236</v>
      </c>
      <c r="B585" s="2">
        <v>110942</v>
      </c>
      <c r="C585" s="14" t="s">
        <v>9</v>
      </c>
      <c r="D585" s="2">
        <v>48</v>
      </c>
      <c r="E585" s="7" t="s">
        <v>960</v>
      </c>
      <c r="F585" s="2">
        <v>56</v>
      </c>
      <c r="G585" s="7" t="s">
        <v>851</v>
      </c>
      <c r="H585" s="3">
        <v>1029.463</v>
      </c>
      <c r="I585" s="7" t="s">
        <v>637</v>
      </c>
      <c r="J585" s="3">
        <v>69.738</v>
      </c>
      <c r="K585" s="7" t="s">
        <v>645</v>
      </c>
      <c r="L585" s="3">
        <v>1606.336</v>
      </c>
      <c r="M585" s="7" t="s">
        <v>643</v>
      </c>
      <c r="N585" s="3">
        <v>4930.8909999999996</v>
      </c>
      <c r="O585" s="7" t="s">
        <v>699</v>
      </c>
    </row>
    <row r="586" spans="1:15" ht="11.25" customHeight="1" x14ac:dyDescent="0.25">
      <c r="A586" s="1" t="s">
        <v>237</v>
      </c>
      <c r="B586" s="2">
        <v>110483</v>
      </c>
      <c r="C586" s="14" t="s">
        <v>4</v>
      </c>
      <c r="D586" s="2">
        <v>16</v>
      </c>
      <c r="E586" s="7" t="s">
        <v>545</v>
      </c>
      <c r="F586" s="2">
        <v>38</v>
      </c>
      <c r="G586" s="7" t="s">
        <v>539</v>
      </c>
      <c r="H586" s="3">
        <v>558.73500000000001</v>
      </c>
      <c r="I586" s="7" t="s">
        <v>574</v>
      </c>
      <c r="J586" s="3">
        <v>35.646000000000001</v>
      </c>
      <c r="K586" s="7" t="s">
        <v>643</v>
      </c>
      <c r="L586" s="3">
        <v>150.61799999999999</v>
      </c>
      <c r="M586" s="7" t="s">
        <v>522</v>
      </c>
      <c r="N586" s="3">
        <v>1244.058</v>
      </c>
      <c r="O586" s="7" t="s">
        <v>528</v>
      </c>
    </row>
    <row r="587" spans="1:15" ht="11.25" customHeight="1" x14ac:dyDescent="0.25">
      <c r="A587" s="1" t="s">
        <v>237</v>
      </c>
      <c r="B587" s="2">
        <v>110483</v>
      </c>
      <c r="C587" s="14" t="s">
        <v>9</v>
      </c>
      <c r="D587" s="2">
        <v>26</v>
      </c>
      <c r="E587" s="7" t="s">
        <v>889</v>
      </c>
      <c r="F587" s="2">
        <v>44</v>
      </c>
      <c r="G587" s="7" t="s">
        <v>642</v>
      </c>
      <c r="H587" s="3">
        <v>1466.624</v>
      </c>
      <c r="I587" s="7" t="s">
        <v>483</v>
      </c>
      <c r="J587" s="3">
        <v>81.414000000000001</v>
      </c>
      <c r="K587" s="7" t="s">
        <v>550</v>
      </c>
      <c r="L587" s="3">
        <v>1189.2809999999999</v>
      </c>
      <c r="M587" s="7" t="s">
        <v>693</v>
      </c>
      <c r="N587" s="3">
        <v>2416.0549999999998</v>
      </c>
      <c r="O587" s="7" t="s">
        <v>617</v>
      </c>
    </row>
    <row r="588" spans="1:15" ht="11.25" customHeight="1" x14ac:dyDescent="0.25">
      <c r="A588" s="1" t="s">
        <v>238</v>
      </c>
      <c r="B588" s="2">
        <v>108298</v>
      </c>
      <c r="C588" s="14" t="s">
        <v>4</v>
      </c>
      <c r="D588" s="2">
        <v>18</v>
      </c>
      <c r="E588" s="7" t="s">
        <v>889</v>
      </c>
      <c r="F588" s="2">
        <v>21</v>
      </c>
      <c r="G588" s="7" t="s">
        <v>738</v>
      </c>
      <c r="H588" s="3">
        <v>450.62</v>
      </c>
      <c r="I588" s="7" t="s">
        <v>568</v>
      </c>
      <c r="J588" s="3">
        <v>30.204000000000001</v>
      </c>
      <c r="K588" s="7" t="s">
        <v>570</v>
      </c>
      <c r="L588" s="3">
        <v>82.674999999999997</v>
      </c>
      <c r="M588" s="7" t="s">
        <v>566</v>
      </c>
      <c r="N588" s="3">
        <v>517.50700000000006</v>
      </c>
      <c r="O588" s="7" t="s">
        <v>673</v>
      </c>
    </row>
    <row r="589" spans="1:15" ht="11.25" customHeight="1" x14ac:dyDescent="0.25">
      <c r="A589" s="1" t="s">
        <v>238</v>
      </c>
      <c r="B589" s="2">
        <v>108298</v>
      </c>
      <c r="C589" s="14" t="s">
        <v>9</v>
      </c>
      <c r="D589" s="2">
        <v>12</v>
      </c>
      <c r="E589" s="7" t="s">
        <v>941</v>
      </c>
      <c r="F589" s="2">
        <v>18</v>
      </c>
      <c r="G589" s="7" t="s">
        <v>626</v>
      </c>
      <c r="H589" s="3">
        <v>579.71799999999996</v>
      </c>
      <c r="I589" s="7" t="s">
        <v>580</v>
      </c>
      <c r="J589" s="3">
        <v>35.207999999999998</v>
      </c>
      <c r="K589" s="7" t="s">
        <v>722</v>
      </c>
      <c r="L589" s="3">
        <v>467.77199999999999</v>
      </c>
      <c r="M589" s="7" t="s">
        <v>769</v>
      </c>
      <c r="N589" s="3">
        <v>577.12099999999998</v>
      </c>
      <c r="O589" s="7" t="s">
        <v>815</v>
      </c>
    </row>
    <row r="590" spans="1:15" ht="11.25" customHeight="1" x14ac:dyDescent="0.25">
      <c r="A590" s="1" t="s">
        <v>239</v>
      </c>
      <c r="B590" s="2">
        <v>107041</v>
      </c>
      <c r="C590" s="14" t="s">
        <v>4</v>
      </c>
      <c r="D590" s="2">
        <v>17</v>
      </c>
      <c r="E590" s="7" t="s">
        <v>853</v>
      </c>
      <c r="F590" s="2">
        <v>21</v>
      </c>
      <c r="G590" s="7" t="s">
        <v>738</v>
      </c>
      <c r="H590" s="3">
        <v>613.06600000000003</v>
      </c>
      <c r="I590" s="7" t="s">
        <v>549</v>
      </c>
      <c r="J590" s="3">
        <v>47.631</v>
      </c>
      <c r="K590" s="7" t="s">
        <v>573</v>
      </c>
      <c r="L590" s="3">
        <v>104.497</v>
      </c>
      <c r="M590" s="7" t="s">
        <v>644</v>
      </c>
      <c r="N590" s="3">
        <v>607.12800000000004</v>
      </c>
      <c r="O590" s="7" t="s">
        <v>633</v>
      </c>
    </row>
    <row r="591" spans="1:15" ht="11.25" customHeight="1" x14ac:dyDescent="0.25">
      <c r="A591" s="1" t="s">
        <v>239</v>
      </c>
      <c r="B591" s="2">
        <v>107041</v>
      </c>
      <c r="C591" s="14" t="s">
        <v>9</v>
      </c>
      <c r="D591" s="2">
        <v>15</v>
      </c>
      <c r="E591" s="7" t="s">
        <v>982</v>
      </c>
      <c r="F591" s="2">
        <v>22</v>
      </c>
      <c r="G591" s="7" t="s">
        <v>966</v>
      </c>
      <c r="H591" s="3">
        <v>419.95699999999999</v>
      </c>
      <c r="I591" s="7" t="s">
        <v>618</v>
      </c>
      <c r="J591" s="3">
        <v>30.911000000000001</v>
      </c>
      <c r="K591" s="7" t="s">
        <v>748</v>
      </c>
      <c r="L591" s="3">
        <v>476.92399999999998</v>
      </c>
      <c r="M591" s="7" t="s">
        <v>731</v>
      </c>
      <c r="N591" s="3">
        <v>1941.0809999999999</v>
      </c>
      <c r="O591" s="7" t="s">
        <v>623</v>
      </c>
    </row>
    <row r="592" spans="1:15" ht="11.25" customHeight="1" x14ac:dyDescent="0.25">
      <c r="A592" s="1" t="s">
        <v>240</v>
      </c>
      <c r="B592" s="2">
        <v>106482</v>
      </c>
      <c r="C592" s="14" t="s">
        <v>4</v>
      </c>
      <c r="D592" s="2">
        <v>7</v>
      </c>
      <c r="E592" s="7" t="s">
        <v>935</v>
      </c>
      <c r="F592" s="2">
        <v>8</v>
      </c>
      <c r="G592" s="7" t="s">
        <v>942</v>
      </c>
      <c r="H592" s="3">
        <v>88.144999999999996</v>
      </c>
      <c r="I592" s="7" t="s">
        <v>776</v>
      </c>
      <c r="J592" s="3">
        <v>14.715</v>
      </c>
      <c r="K592" s="7" t="s">
        <v>698</v>
      </c>
      <c r="L592" s="3">
        <v>18.808999999999997</v>
      </c>
      <c r="M592" s="7" t="s">
        <v>669</v>
      </c>
      <c r="N592" s="3">
        <v>58.122</v>
      </c>
      <c r="O592" s="7" t="s">
        <v>812</v>
      </c>
    </row>
    <row r="593" spans="1:18" ht="11.25" customHeight="1" x14ac:dyDescent="0.25">
      <c r="A593" s="1" t="s">
        <v>240</v>
      </c>
      <c r="B593" s="2">
        <v>106482</v>
      </c>
      <c r="C593" s="14" t="s">
        <v>9</v>
      </c>
      <c r="D593" s="2">
        <v>59</v>
      </c>
      <c r="E593" s="7" t="s">
        <v>614</v>
      </c>
      <c r="F593" s="2">
        <v>79</v>
      </c>
      <c r="G593" s="7" t="s">
        <v>493</v>
      </c>
      <c r="H593" s="3">
        <v>1471.5659999999998</v>
      </c>
      <c r="I593" s="7" t="s">
        <v>619</v>
      </c>
      <c r="J593" s="3">
        <v>170.852</v>
      </c>
      <c r="K593" s="7" t="s">
        <v>519</v>
      </c>
      <c r="L593" s="3">
        <v>11257.766</v>
      </c>
      <c r="M593" s="7" t="s">
        <v>466</v>
      </c>
      <c r="N593" s="3">
        <v>10499.311000000002</v>
      </c>
      <c r="O593" s="7" t="s">
        <v>527</v>
      </c>
    </row>
    <row r="594" spans="1:18" ht="11.25" customHeight="1" x14ac:dyDescent="0.25">
      <c r="A594" s="1" t="s">
        <v>241</v>
      </c>
      <c r="B594" s="2">
        <v>106470</v>
      </c>
      <c r="C594" s="14" t="s">
        <v>4</v>
      </c>
      <c r="D594" s="2">
        <v>4</v>
      </c>
      <c r="E594" s="7" t="s">
        <v>968</v>
      </c>
      <c r="F594" s="2">
        <v>6</v>
      </c>
      <c r="G594" s="7" t="s">
        <v>867</v>
      </c>
      <c r="H594" s="3">
        <v>181.36799999999999</v>
      </c>
      <c r="I594" s="7" t="s">
        <v>763</v>
      </c>
      <c r="J594" s="3">
        <v>12.654999999999999</v>
      </c>
      <c r="K594" s="7" t="s">
        <v>740</v>
      </c>
      <c r="L594" s="3">
        <v>27.599</v>
      </c>
      <c r="M594" s="7" t="s">
        <v>721</v>
      </c>
      <c r="N594" s="3">
        <v>165.27099999999999</v>
      </c>
      <c r="O594" s="7" t="s">
        <v>623</v>
      </c>
    </row>
    <row r="595" spans="1:18" ht="11.25" customHeight="1" x14ac:dyDescent="0.25">
      <c r="A595" s="1" t="s">
        <v>241</v>
      </c>
      <c r="B595" s="2">
        <v>106470</v>
      </c>
      <c r="C595" s="14" t="s">
        <v>9</v>
      </c>
      <c r="D595" s="2">
        <v>6</v>
      </c>
      <c r="E595" s="7" t="s">
        <v>903</v>
      </c>
      <c r="F595" s="2">
        <v>13</v>
      </c>
      <c r="G595" s="7" t="s">
        <v>987</v>
      </c>
      <c r="H595" s="3">
        <v>272.61</v>
      </c>
      <c r="I595" s="7" t="s">
        <v>759</v>
      </c>
      <c r="J595" s="3">
        <v>21.358000000000001</v>
      </c>
      <c r="K595" s="7" t="s">
        <v>780</v>
      </c>
      <c r="L595" s="3">
        <v>197.09800000000001</v>
      </c>
      <c r="M595" s="7" t="s">
        <v>669</v>
      </c>
      <c r="N595" s="3">
        <v>867.23099999999999</v>
      </c>
      <c r="O595" s="7" t="s">
        <v>776</v>
      </c>
    </row>
    <row r="596" spans="1:18" ht="11.25" customHeight="1" x14ac:dyDescent="0.25">
      <c r="A596" s="1" t="s">
        <v>242</v>
      </c>
      <c r="B596" s="2">
        <v>106139</v>
      </c>
      <c r="C596" s="14" t="s">
        <v>4</v>
      </c>
      <c r="D596" s="2">
        <v>20</v>
      </c>
      <c r="E596" s="7" t="s">
        <v>848</v>
      </c>
      <c r="F596" s="2">
        <v>23</v>
      </c>
      <c r="G596" s="7" t="s">
        <v>850</v>
      </c>
      <c r="H596" s="3">
        <v>631.53099999999995</v>
      </c>
      <c r="I596" s="7" t="s">
        <v>514</v>
      </c>
      <c r="J596" s="3">
        <v>31.919</v>
      </c>
      <c r="K596" s="7" t="s">
        <v>645</v>
      </c>
      <c r="L596" s="3">
        <v>107.867</v>
      </c>
      <c r="M596" s="7" t="s">
        <v>560</v>
      </c>
      <c r="N596" s="3">
        <v>1510.1220000000001</v>
      </c>
      <c r="O596" s="7" t="s">
        <v>482</v>
      </c>
    </row>
    <row r="597" spans="1:18" ht="11.25" customHeight="1" x14ac:dyDescent="0.25">
      <c r="A597" s="1" t="s">
        <v>243</v>
      </c>
      <c r="B597" s="2">
        <v>106119</v>
      </c>
      <c r="C597" s="14" t="s">
        <v>4</v>
      </c>
      <c r="D597" s="2">
        <v>7</v>
      </c>
      <c r="E597" s="7" t="s">
        <v>935</v>
      </c>
      <c r="F597" s="2">
        <v>12</v>
      </c>
      <c r="G597" s="7" t="s">
        <v>694</v>
      </c>
      <c r="H597" s="3">
        <v>120.116</v>
      </c>
      <c r="I597" s="7" t="s">
        <v>713</v>
      </c>
      <c r="J597" s="3">
        <v>12.551</v>
      </c>
      <c r="K597" s="7" t="s">
        <v>721</v>
      </c>
      <c r="L597" s="3">
        <v>35.96</v>
      </c>
      <c r="M597" s="7" t="s">
        <v>679</v>
      </c>
      <c r="N597" s="3">
        <v>356.70499999999998</v>
      </c>
      <c r="O597" s="7" t="s">
        <v>658</v>
      </c>
    </row>
    <row r="598" spans="1:18" ht="11.25" customHeight="1" x14ac:dyDescent="0.25">
      <c r="A598" s="1" t="s">
        <v>243</v>
      </c>
      <c r="B598" s="2">
        <v>106119</v>
      </c>
      <c r="C598" s="14" t="s">
        <v>9</v>
      </c>
      <c r="D598" s="2">
        <v>21</v>
      </c>
      <c r="E598" s="7" t="s">
        <v>659</v>
      </c>
      <c r="F598" s="2">
        <v>23</v>
      </c>
      <c r="G598" s="7" t="s">
        <v>967</v>
      </c>
      <c r="H598" s="3">
        <v>612.625</v>
      </c>
      <c r="I598" s="7" t="s">
        <v>761</v>
      </c>
      <c r="J598" s="3">
        <v>45.411000000000001</v>
      </c>
      <c r="K598" s="7" t="s">
        <v>749</v>
      </c>
      <c r="L598" s="3">
        <v>1157.47</v>
      </c>
      <c r="M598" s="7" t="s">
        <v>687</v>
      </c>
      <c r="N598" s="3">
        <v>5787.35</v>
      </c>
      <c r="O598" s="7" t="s">
        <v>534</v>
      </c>
    </row>
    <row r="599" spans="1:18" ht="11.25" customHeight="1" x14ac:dyDescent="0.25">
      <c r="A599" s="1" t="s">
        <v>244</v>
      </c>
      <c r="B599" s="2">
        <v>105365</v>
      </c>
      <c r="C599" s="14" t="s">
        <v>4</v>
      </c>
      <c r="D599" s="2">
        <v>24</v>
      </c>
      <c r="E599" s="7" t="s">
        <v>860</v>
      </c>
      <c r="F599" s="2">
        <v>30</v>
      </c>
      <c r="G599" s="7" t="s">
        <v>563</v>
      </c>
      <c r="H599" s="3">
        <v>294.19499999999999</v>
      </c>
      <c r="I599" s="7" t="s">
        <v>634</v>
      </c>
      <c r="J599" s="3">
        <v>21.795999999999999</v>
      </c>
      <c r="K599" s="7" t="s">
        <v>742</v>
      </c>
      <c r="L599" s="3">
        <v>37.405000000000001</v>
      </c>
      <c r="M599" s="7" t="s">
        <v>725</v>
      </c>
      <c r="N599" s="3">
        <v>189.876</v>
      </c>
      <c r="O599" s="7" t="s">
        <v>698</v>
      </c>
    </row>
    <row r="600" spans="1:18" ht="11.25" customHeight="1" x14ac:dyDescent="0.25">
      <c r="A600" s="1" t="s">
        <v>244</v>
      </c>
      <c r="B600" s="2">
        <v>105365</v>
      </c>
      <c r="C600" s="14" t="s">
        <v>9</v>
      </c>
      <c r="D600" s="2">
        <v>45</v>
      </c>
      <c r="E600" s="7" t="s">
        <v>539</v>
      </c>
      <c r="F600" s="2">
        <v>55</v>
      </c>
      <c r="G600" s="7" t="s">
        <v>830</v>
      </c>
      <c r="H600" s="3">
        <v>1349.41</v>
      </c>
      <c r="I600" s="7" t="s">
        <v>533</v>
      </c>
      <c r="J600" s="3">
        <v>95.730999999999995</v>
      </c>
      <c r="K600" s="7" t="s">
        <v>609</v>
      </c>
      <c r="L600" s="3">
        <v>2514.5630000000001</v>
      </c>
      <c r="M600" s="7" t="s">
        <v>548</v>
      </c>
      <c r="N600" s="3">
        <v>9797.8259999999991</v>
      </c>
      <c r="O600" s="7" t="s">
        <v>551</v>
      </c>
    </row>
    <row r="601" spans="1:18" ht="11.25" customHeight="1" x14ac:dyDescent="0.25">
      <c r="A601" s="1" t="s">
        <v>245</v>
      </c>
      <c r="B601" s="2">
        <v>105267</v>
      </c>
      <c r="C601" s="14" t="s">
        <v>4</v>
      </c>
      <c r="D601" s="2">
        <v>16</v>
      </c>
      <c r="E601" s="7" t="s">
        <v>545</v>
      </c>
      <c r="F601" s="2">
        <v>23</v>
      </c>
      <c r="G601" s="7" t="s">
        <v>850</v>
      </c>
      <c r="H601" s="3">
        <v>407.77100000000002</v>
      </c>
      <c r="I601" s="7" t="s">
        <v>648</v>
      </c>
      <c r="J601" s="3">
        <v>26.757999999999999</v>
      </c>
      <c r="K601" s="7" t="s">
        <v>711</v>
      </c>
      <c r="L601" s="3">
        <v>79.016000000000005</v>
      </c>
      <c r="M601" s="7" t="s">
        <v>534</v>
      </c>
      <c r="N601" s="3">
        <v>350.959</v>
      </c>
      <c r="O601" s="7" t="s">
        <v>538</v>
      </c>
    </row>
    <row r="602" spans="1:18" ht="11.25" customHeight="1" x14ac:dyDescent="0.25">
      <c r="A602" s="1" t="s">
        <v>245</v>
      </c>
      <c r="B602" s="2">
        <v>105267</v>
      </c>
      <c r="C602" s="14" t="s">
        <v>9</v>
      </c>
      <c r="D602" s="2">
        <v>12</v>
      </c>
      <c r="E602" s="7" t="s">
        <v>941</v>
      </c>
      <c r="F602" s="2">
        <v>18</v>
      </c>
      <c r="G602" s="7" t="s">
        <v>626</v>
      </c>
      <c r="H602" s="3">
        <v>690.70399999999995</v>
      </c>
      <c r="I602" s="7" t="s">
        <v>639</v>
      </c>
      <c r="J602" s="3">
        <v>41.534999999999997</v>
      </c>
      <c r="K602" s="7" t="s">
        <v>670</v>
      </c>
      <c r="L602" s="3">
        <v>821.73099999999999</v>
      </c>
      <c r="M602" s="7" t="s">
        <v>677</v>
      </c>
      <c r="N602" s="3">
        <v>4594.2280000000001</v>
      </c>
      <c r="O602" s="7" t="s">
        <v>685</v>
      </c>
      <c r="Q602">
        <f>(H602*1000)/B602</f>
        <v>6.5614485071294899</v>
      </c>
      <c r="R602">
        <f>Q602*4.87</f>
        <v>31.954254229720618</v>
      </c>
    </row>
    <row r="603" spans="1:18" ht="11.25" customHeight="1" x14ac:dyDescent="0.25">
      <c r="A603" s="1" t="s">
        <v>246</v>
      </c>
      <c r="B603" s="2">
        <v>104186</v>
      </c>
      <c r="C603" s="14" t="s">
        <v>4</v>
      </c>
      <c r="D603" s="2">
        <v>17</v>
      </c>
      <c r="E603" s="7" t="s">
        <v>853</v>
      </c>
      <c r="F603" s="2">
        <v>19</v>
      </c>
      <c r="G603" s="7" t="s">
        <v>964</v>
      </c>
      <c r="H603" s="3">
        <v>231.33</v>
      </c>
      <c r="I603" s="7" t="s">
        <v>650</v>
      </c>
      <c r="J603" s="3">
        <v>25.303000000000001</v>
      </c>
      <c r="K603" s="7" t="s">
        <v>671</v>
      </c>
      <c r="L603" s="3">
        <v>58.210999999999999</v>
      </c>
      <c r="M603" s="7" t="s">
        <v>610</v>
      </c>
      <c r="N603" s="3">
        <v>225.15700000000001</v>
      </c>
      <c r="O603" s="7" t="s">
        <v>768</v>
      </c>
      <c r="Q603">
        <f>(H603*1000)/B603</f>
        <v>2.2203559019445991</v>
      </c>
    </row>
    <row r="604" spans="1:18" ht="11.25" customHeight="1" x14ac:dyDescent="0.25">
      <c r="A604" s="1" t="s">
        <v>246</v>
      </c>
      <c r="B604" s="2">
        <v>104186</v>
      </c>
      <c r="C604" s="14" t="s">
        <v>9</v>
      </c>
      <c r="D604" s="2">
        <v>12</v>
      </c>
      <c r="E604" s="7" t="s">
        <v>941</v>
      </c>
      <c r="F604" s="2">
        <v>17</v>
      </c>
      <c r="G604" s="7" t="s">
        <v>649</v>
      </c>
      <c r="H604" s="3">
        <v>466.25599999999997</v>
      </c>
      <c r="I604" s="7" t="s">
        <v>792</v>
      </c>
      <c r="J604" s="3">
        <v>35.972999999999999</v>
      </c>
      <c r="K604" s="7" t="s">
        <v>744</v>
      </c>
      <c r="L604" s="3">
        <v>656.59</v>
      </c>
      <c r="M604" s="7" t="s">
        <v>726</v>
      </c>
      <c r="N604" s="3">
        <v>2063.422</v>
      </c>
      <c r="O604" s="7" t="s">
        <v>731</v>
      </c>
    </row>
    <row r="605" spans="1:18" ht="11.25" customHeight="1" x14ac:dyDescent="0.25">
      <c r="A605" s="1" t="s">
        <v>247</v>
      </c>
      <c r="B605" s="2">
        <v>102456</v>
      </c>
      <c r="C605" s="14" t="s">
        <v>4</v>
      </c>
      <c r="D605" s="2">
        <v>11</v>
      </c>
      <c r="E605" s="7" t="s">
        <v>967</v>
      </c>
      <c r="F605" s="2">
        <v>23</v>
      </c>
      <c r="G605" s="7" t="s">
        <v>850</v>
      </c>
      <c r="H605" s="3">
        <v>185.52600000000001</v>
      </c>
      <c r="I605" s="7" t="s">
        <v>744</v>
      </c>
      <c r="J605" s="3">
        <v>22.341999999999999</v>
      </c>
      <c r="K605" s="7" t="s">
        <v>629</v>
      </c>
      <c r="L605" s="3">
        <v>42.539000000000001</v>
      </c>
      <c r="M605" s="7" t="s">
        <v>717</v>
      </c>
      <c r="N605" s="3">
        <v>171.43199999999999</v>
      </c>
      <c r="O605" s="7" t="s">
        <v>791</v>
      </c>
    </row>
    <row r="606" spans="1:18" ht="11.25" customHeight="1" x14ac:dyDescent="0.25">
      <c r="A606" s="1" t="s">
        <v>247</v>
      </c>
      <c r="B606" s="2">
        <v>102456</v>
      </c>
      <c r="C606" s="14" t="s">
        <v>9</v>
      </c>
      <c r="D606" s="2">
        <v>11</v>
      </c>
      <c r="E606" s="7" t="s">
        <v>786</v>
      </c>
      <c r="F606" s="2">
        <v>24</v>
      </c>
      <c r="G606" s="7" t="s">
        <v>896</v>
      </c>
      <c r="H606" s="3">
        <v>419.96300000000002</v>
      </c>
      <c r="I606" s="7" t="s">
        <v>779</v>
      </c>
      <c r="J606" s="3">
        <v>30.292999999999999</v>
      </c>
      <c r="K606" s="7" t="s">
        <v>721</v>
      </c>
      <c r="L606" s="3">
        <v>541.76199999999994</v>
      </c>
      <c r="M606" s="7" t="s">
        <v>715</v>
      </c>
      <c r="N606" s="3">
        <v>2020.7719999999999</v>
      </c>
      <c r="O606" s="7" t="s">
        <v>790</v>
      </c>
    </row>
    <row r="607" spans="1:18" ht="11.25" customHeight="1" x14ac:dyDescent="0.25">
      <c r="A607" s="1" t="s">
        <v>248</v>
      </c>
      <c r="B607" s="2">
        <v>102193</v>
      </c>
      <c r="C607" s="14" t="s">
        <v>4</v>
      </c>
      <c r="D607" s="2">
        <v>15</v>
      </c>
      <c r="E607" s="7" t="s">
        <v>666</v>
      </c>
      <c r="F607" s="2">
        <v>23</v>
      </c>
      <c r="G607" s="7" t="s">
        <v>850</v>
      </c>
      <c r="H607" s="3">
        <v>246.066</v>
      </c>
      <c r="I607" s="7" t="s">
        <v>751</v>
      </c>
      <c r="J607" s="3">
        <v>11.346</v>
      </c>
      <c r="K607" s="7" t="s">
        <v>743</v>
      </c>
      <c r="L607" s="3">
        <v>34.652000000000001</v>
      </c>
      <c r="M607" s="7" t="s">
        <v>706</v>
      </c>
      <c r="N607" s="3">
        <v>444.39100000000002</v>
      </c>
      <c r="O607" s="7" t="s">
        <v>640</v>
      </c>
    </row>
    <row r="608" spans="1:18" ht="11.25" customHeight="1" x14ac:dyDescent="0.25">
      <c r="A608" s="1" t="s">
        <v>248</v>
      </c>
      <c r="B608" s="2">
        <v>102193</v>
      </c>
      <c r="C608" s="14" t="s">
        <v>9</v>
      </c>
      <c r="D608" s="2">
        <v>6</v>
      </c>
      <c r="E608" s="7" t="s">
        <v>903</v>
      </c>
      <c r="F608" s="2">
        <v>10</v>
      </c>
      <c r="G608" s="7" t="s">
        <v>813</v>
      </c>
      <c r="H608" s="3">
        <v>304.99099999999999</v>
      </c>
      <c r="I608" s="7" t="s">
        <v>801</v>
      </c>
      <c r="J608" s="3">
        <v>17.491</v>
      </c>
      <c r="K608" s="7" t="s">
        <v>796</v>
      </c>
      <c r="L608" s="3">
        <v>129.197</v>
      </c>
      <c r="M608" s="7" t="s">
        <v>757</v>
      </c>
      <c r="N608" s="3">
        <v>605.03</v>
      </c>
      <c r="O608" s="7" t="s">
        <v>747</v>
      </c>
    </row>
    <row r="609" spans="1:15" ht="11.25" customHeight="1" x14ac:dyDescent="0.25">
      <c r="A609" s="1" t="s">
        <v>249</v>
      </c>
      <c r="B609" s="2">
        <v>100317</v>
      </c>
      <c r="C609" s="14" t="s">
        <v>4</v>
      </c>
      <c r="D609" s="2">
        <v>11</v>
      </c>
      <c r="E609" s="7" t="s">
        <v>967</v>
      </c>
      <c r="F609" s="2">
        <v>15</v>
      </c>
      <c r="G609" s="7" t="s">
        <v>854</v>
      </c>
      <c r="H609" s="3">
        <v>164.14599999999999</v>
      </c>
      <c r="I609" s="7" t="s">
        <v>734</v>
      </c>
      <c r="J609" s="3">
        <v>16.957000000000001</v>
      </c>
      <c r="K609" s="7" t="s">
        <v>728</v>
      </c>
      <c r="L609" s="3">
        <v>59.975999999999999</v>
      </c>
      <c r="M609" s="7" t="s">
        <v>682</v>
      </c>
      <c r="N609" s="3">
        <v>330.30799999999999</v>
      </c>
      <c r="O609" s="7" t="s">
        <v>678</v>
      </c>
    </row>
    <row r="610" spans="1:15" ht="11.25" customHeight="1" x14ac:dyDescent="0.25">
      <c r="A610" s="1" t="s">
        <v>249</v>
      </c>
      <c r="B610" s="2">
        <v>100317</v>
      </c>
      <c r="C610" s="14" t="s">
        <v>9</v>
      </c>
      <c r="D610" s="2">
        <v>20</v>
      </c>
      <c r="E610" s="7" t="s">
        <v>926</v>
      </c>
      <c r="F610" s="2">
        <v>23</v>
      </c>
      <c r="G610" s="7" t="s">
        <v>967</v>
      </c>
      <c r="H610" s="3">
        <v>554.71600000000001</v>
      </c>
      <c r="I610" s="7" t="s">
        <v>715</v>
      </c>
      <c r="J610" s="3">
        <v>38.042000000000002</v>
      </c>
      <c r="K610" s="7" t="s">
        <v>768</v>
      </c>
      <c r="L610" s="3">
        <v>675.34</v>
      </c>
      <c r="M610" s="7" t="s">
        <v>751</v>
      </c>
      <c r="N610" s="3">
        <v>2502.9270000000001</v>
      </c>
      <c r="O610" s="7" t="s">
        <v>577</v>
      </c>
    </row>
    <row r="611" spans="1:15" ht="11.25" customHeight="1" x14ac:dyDescent="0.25">
      <c r="A611" s="1" t="s">
        <v>250</v>
      </c>
      <c r="B611" s="2">
        <v>98779</v>
      </c>
      <c r="C611" s="14" t="s">
        <v>4</v>
      </c>
      <c r="D611" s="2">
        <v>5</v>
      </c>
      <c r="E611" s="7" t="s">
        <v>898</v>
      </c>
      <c r="F611" s="2">
        <v>9</v>
      </c>
      <c r="G611" s="7" t="s">
        <v>892</v>
      </c>
      <c r="H611" s="3">
        <v>105.16200000000001</v>
      </c>
      <c r="I611" s="7" t="s">
        <v>764</v>
      </c>
      <c r="J611" s="3">
        <v>12.862</v>
      </c>
      <c r="K611" s="7" t="s">
        <v>623</v>
      </c>
      <c r="L611" s="3">
        <v>34.475999999999999</v>
      </c>
      <c r="M611" s="7" t="s">
        <v>577</v>
      </c>
      <c r="N611" s="3">
        <v>103.718</v>
      </c>
      <c r="O611" s="7" t="s">
        <v>772</v>
      </c>
    </row>
    <row r="612" spans="1:15" ht="11.25" customHeight="1" x14ac:dyDescent="0.25">
      <c r="A612" s="1" t="s">
        <v>250</v>
      </c>
      <c r="B612" s="2">
        <v>98779</v>
      </c>
      <c r="C612" s="14" t="s">
        <v>9</v>
      </c>
      <c r="D612" s="2">
        <v>20</v>
      </c>
      <c r="E612" s="7" t="s">
        <v>926</v>
      </c>
      <c r="F612" s="2">
        <v>29</v>
      </c>
      <c r="G612" s="7" t="s">
        <v>684</v>
      </c>
      <c r="H612" s="3">
        <v>662.46400000000006</v>
      </c>
      <c r="I612" s="7" t="s">
        <v>726</v>
      </c>
      <c r="J612" s="3">
        <v>64.647999999999996</v>
      </c>
      <c r="K612" s="7" t="s">
        <v>687</v>
      </c>
      <c r="L612" s="3">
        <v>2263.4059999999999</v>
      </c>
      <c r="M612" s="7" t="s">
        <v>612</v>
      </c>
      <c r="N612" s="3">
        <v>3681.578</v>
      </c>
      <c r="O612" s="7" t="s">
        <v>730</v>
      </c>
    </row>
    <row r="613" spans="1:15" ht="11.25" customHeight="1" x14ac:dyDescent="0.25">
      <c r="A613" s="1" t="s">
        <v>251</v>
      </c>
      <c r="B613" s="2">
        <v>98714</v>
      </c>
      <c r="C613" s="14" t="s">
        <v>4</v>
      </c>
      <c r="D613" s="2">
        <v>7</v>
      </c>
      <c r="E613" s="7" t="s">
        <v>935</v>
      </c>
      <c r="F613" s="2">
        <v>9</v>
      </c>
      <c r="G613" s="7" t="s">
        <v>892</v>
      </c>
      <c r="H613" s="3">
        <v>153.53200000000001</v>
      </c>
      <c r="I613" s="7" t="s">
        <v>740</v>
      </c>
      <c r="J613" s="3">
        <v>9.0440000000000005</v>
      </c>
      <c r="K613" s="7" t="s">
        <v>795</v>
      </c>
      <c r="L613" s="3">
        <v>22.655999999999999</v>
      </c>
      <c r="M613" s="7" t="s">
        <v>700</v>
      </c>
      <c r="N613" s="3">
        <v>151.208</v>
      </c>
      <c r="O613" s="7" t="s">
        <v>721</v>
      </c>
    </row>
    <row r="614" spans="1:15" ht="11.25" customHeight="1" x14ac:dyDescent="0.25">
      <c r="A614" s="1" t="s">
        <v>251</v>
      </c>
      <c r="B614" s="2">
        <v>98714</v>
      </c>
      <c r="C614" s="14" t="s">
        <v>9</v>
      </c>
      <c r="D614" s="2">
        <v>27</v>
      </c>
      <c r="E614" s="7" t="s">
        <v>838</v>
      </c>
      <c r="F614" s="2">
        <v>40</v>
      </c>
      <c r="G614" s="7" t="s">
        <v>981</v>
      </c>
      <c r="H614" s="3">
        <v>1177.424</v>
      </c>
      <c r="I614" s="7" t="s">
        <v>630</v>
      </c>
      <c r="J614" s="3">
        <v>93.44</v>
      </c>
      <c r="K614" s="7" t="s">
        <v>526</v>
      </c>
      <c r="L614" s="3">
        <v>2954.86</v>
      </c>
      <c r="M614" s="7" t="s">
        <v>462</v>
      </c>
      <c r="N614" s="3">
        <v>4107.2550000000001</v>
      </c>
      <c r="O614" s="7" t="s">
        <v>683</v>
      </c>
    </row>
    <row r="615" spans="1:15" ht="11.25" customHeight="1" x14ac:dyDescent="0.25">
      <c r="A615" s="1" t="s">
        <v>252</v>
      </c>
      <c r="B615" s="2">
        <v>97645</v>
      </c>
      <c r="C615" s="14" t="s">
        <v>4</v>
      </c>
      <c r="D615" s="2">
        <v>10</v>
      </c>
      <c r="E615" s="7" t="s">
        <v>579</v>
      </c>
      <c r="F615" s="2">
        <v>15</v>
      </c>
      <c r="G615" s="7" t="s">
        <v>854</v>
      </c>
      <c r="H615" s="3">
        <v>271.661</v>
      </c>
      <c r="I615" s="7" t="s">
        <v>668</v>
      </c>
      <c r="J615" s="3">
        <v>21.283999999999999</v>
      </c>
      <c r="K615" s="7" t="s">
        <v>732</v>
      </c>
      <c r="L615" s="3">
        <v>63.610999999999997</v>
      </c>
      <c r="M615" s="7" t="s">
        <v>664</v>
      </c>
      <c r="N615" s="3">
        <v>397.56799999999998</v>
      </c>
      <c r="O615" s="7" t="s">
        <v>699</v>
      </c>
    </row>
    <row r="616" spans="1:15" ht="11.25" customHeight="1" x14ac:dyDescent="0.25">
      <c r="A616" s="1" t="s">
        <v>252</v>
      </c>
      <c r="B616" s="2">
        <v>97645</v>
      </c>
      <c r="C616" s="14" t="s">
        <v>9</v>
      </c>
      <c r="D616" s="2">
        <v>23</v>
      </c>
      <c r="E616" s="7" t="s">
        <v>536</v>
      </c>
      <c r="F616" s="2">
        <v>29</v>
      </c>
      <c r="G616" s="7" t="s">
        <v>684</v>
      </c>
      <c r="H616" s="3">
        <v>870.42700000000002</v>
      </c>
      <c r="I616" s="7" t="s">
        <v>610</v>
      </c>
      <c r="J616" s="3">
        <v>53.713999999999999</v>
      </c>
      <c r="K616" s="7" t="s">
        <v>567</v>
      </c>
      <c r="L616" s="3">
        <v>985.08100000000002</v>
      </c>
      <c r="M616" s="7" t="s">
        <v>538</v>
      </c>
      <c r="N616" s="3">
        <v>6698.5510000000004</v>
      </c>
      <c r="O616" s="7" t="s">
        <v>600</v>
      </c>
    </row>
    <row r="617" spans="1:15" ht="11.25" customHeight="1" x14ac:dyDescent="0.25">
      <c r="A617" s="1" t="s">
        <v>253</v>
      </c>
      <c r="B617" s="2">
        <v>97497</v>
      </c>
      <c r="C617" s="14" t="s">
        <v>4</v>
      </c>
      <c r="D617" s="2">
        <v>55</v>
      </c>
      <c r="E617" s="7" t="s">
        <v>480</v>
      </c>
      <c r="F617" s="2">
        <v>67</v>
      </c>
      <c r="G617" s="7" t="s">
        <v>480</v>
      </c>
      <c r="H617" s="3">
        <v>1972.16</v>
      </c>
      <c r="I617" s="7" t="s">
        <v>444</v>
      </c>
      <c r="J617" s="3">
        <v>110.804</v>
      </c>
      <c r="K617" s="7" t="s">
        <v>465</v>
      </c>
      <c r="L617" s="3">
        <v>218.34800000000001</v>
      </c>
      <c r="M617" s="7" t="s">
        <v>505</v>
      </c>
      <c r="N617" s="3">
        <v>4677.348</v>
      </c>
      <c r="O617" s="7" t="s">
        <v>431</v>
      </c>
    </row>
    <row r="618" spans="1:15" ht="11.25" customHeight="1" x14ac:dyDescent="0.25">
      <c r="A618" s="1" t="s">
        <v>253</v>
      </c>
      <c r="B618" s="2">
        <v>97497</v>
      </c>
      <c r="C618" s="14" t="s">
        <v>9</v>
      </c>
      <c r="D618" s="2">
        <v>7</v>
      </c>
      <c r="E618" s="7" t="s">
        <v>985</v>
      </c>
      <c r="F618" s="2">
        <v>10</v>
      </c>
      <c r="G618" s="7" t="s">
        <v>813</v>
      </c>
      <c r="H618" s="3">
        <v>331.97800000000001</v>
      </c>
      <c r="I618" s="7" t="s">
        <v>772</v>
      </c>
      <c r="J618" s="3">
        <v>20.827999999999999</v>
      </c>
      <c r="K618" s="7" t="s">
        <v>801</v>
      </c>
      <c r="L618" s="3">
        <v>156.97200000000001</v>
      </c>
      <c r="M618" s="7" t="s">
        <v>775</v>
      </c>
      <c r="N618" s="3">
        <v>1059.6880000000001</v>
      </c>
      <c r="O618" s="7" t="s">
        <v>807</v>
      </c>
    </row>
    <row r="619" spans="1:15" ht="11.25" customHeight="1" x14ac:dyDescent="0.25">
      <c r="A619" s="1" t="s">
        <v>254</v>
      </c>
      <c r="B619" s="2">
        <v>97102</v>
      </c>
      <c r="C619" s="14" t="s">
        <v>9</v>
      </c>
      <c r="D619" s="2">
        <v>21</v>
      </c>
      <c r="E619" s="7" t="s">
        <v>659</v>
      </c>
      <c r="F619" s="2">
        <v>30</v>
      </c>
      <c r="G619" s="7" t="s">
        <v>858</v>
      </c>
      <c r="H619" s="3">
        <v>984.596</v>
      </c>
      <c r="I619" s="7" t="s">
        <v>640</v>
      </c>
      <c r="J619" s="3">
        <v>61.948</v>
      </c>
      <c r="K619" s="7" t="s">
        <v>632</v>
      </c>
      <c r="L619" s="3">
        <v>559.29399999999998</v>
      </c>
      <c r="M619" s="7" t="s">
        <v>580</v>
      </c>
      <c r="N619" s="3">
        <v>3417.2860000000001</v>
      </c>
      <c r="O619" s="7" t="s">
        <v>668</v>
      </c>
    </row>
    <row r="620" spans="1:15" ht="11.25" customHeight="1" x14ac:dyDescent="0.25">
      <c r="A620" s="1" t="s">
        <v>255</v>
      </c>
      <c r="B620" s="2">
        <v>97038</v>
      </c>
      <c r="C620" s="14" t="s">
        <v>4</v>
      </c>
      <c r="D620" s="2">
        <v>5</v>
      </c>
      <c r="E620" s="7" t="s">
        <v>898</v>
      </c>
      <c r="F620" s="2">
        <v>8</v>
      </c>
      <c r="G620" s="7" t="s">
        <v>942</v>
      </c>
      <c r="H620" s="3">
        <v>126.45099999999999</v>
      </c>
      <c r="I620" s="7" t="s">
        <v>787</v>
      </c>
      <c r="J620" s="3">
        <v>10.24</v>
      </c>
      <c r="K620" s="7" t="s">
        <v>603</v>
      </c>
      <c r="L620" s="3">
        <v>25.216000000000001</v>
      </c>
      <c r="M620" s="7" t="s">
        <v>592</v>
      </c>
      <c r="N620" s="3">
        <v>95.82</v>
      </c>
      <c r="O620" s="7" t="s">
        <v>764</v>
      </c>
    </row>
    <row r="621" spans="1:15" ht="11.25" customHeight="1" x14ac:dyDescent="0.25">
      <c r="A621" s="1" t="s">
        <v>255</v>
      </c>
      <c r="B621" s="2">
        <v>97038</v>
      </c>
      <c r="C621" s="14" t="s">
        <v>9</v>
      </c>
      <c r="D621" s="2">
        <v>6</v>
      </c>
      <c r="E621" s="7" t="s">
        <v>903</v>
      </c>
      <c r="F621" s="2">
        <v>7</v>
      </c>
      <c r="G621" s="7" t="s">
        <v>937</v>
      </c>
      <c r="H621" s="3">
        <v>281.363</v>
      </c>
      <c r="I621" s="7" t="s">
        <v>767</v>
      </c>
      <c r="J621" s="3">
        <v>20.553999999999998</v>
      </c>
      <c r="K621" s="7" t="s">
        <v>669</v>
      </c>
      <c r="L621" s="3">
        <v>153.96299999999999</v>
      </c>
      <c r="M621" s="7" t="s">
        <v>796</v>
      </c>
      <c r="N621" s="3">
        <v>732.86400000000003</v>
      </c>
      <c r="O621" s="7" t="s">
        <v>762</v>
      </c>
    </row>
    <row r="622" spans="1:15" ht="11.25" customHeight="1" x14ac:dyDescent="0.25">
      <c r="A622" s="1" t="s">
        <v>256</v>
      </c>
      <c r="B622" s="2">
        <v>96454</v>
      </c>
      <c r="C622" s="14" t="s">
        <v>4</v>
      </c>
      <c r="D622" s="2">
        <v>11</v>
      </c>
      <c r="E622" s="7" t="s">
        <v>967</v>
      </c>
      <c r="F622" s="2">
        <v>11</v>
      </c>
      <c r="G622" s="7" t="s">
        <v>941</v>
      </c>
      <c r="H622" s="3">
        <v>178.14500000000001</v>
      </c>
      <c r="I622" s="7" t="s">
        <v>698</v>
      </c>
      <c r="J622" s="3">
        <v>14.01</v>
      </c>
      <c r="K622" s="7" t="s">
        <v>790</v>
      </c>
      <c r="L622" s="3">
        <v>33.93</v>
      </c>
      <c r="M622" s="7" t="s">
        <v>744</v>
      </c>
      <c r="N622" s="3">
        <v>152.30000000000001</v>
      </c>
      <c r="O622" s="7" t="s">
        <v>770</v>
      </c>
    </row>
    <row r="623" spans="1:15" ht="11.25" customHeight="1" x14ac:dyDescent="0.25">
      <c r="A623" s="1" t="s">
        <v>256</v>
      </c>
      <c r="B623" s="2">
        <v>96454</v>
      </c>
      <c r="C623" s="14" t="s">
        <v>9</v>
      </c>
      <c r="D623" s="2">
        <v>18</v>
      </c>
      <c r="E623" s="7" t="s">
        <v>520</v>
      </c>
      <c r="F623" s="2">
        <v>24</v>
      </c>
      <c r="G623" s="7" t="s">
        <v>896</v>
      </c>
      <c r="H623" s="3">
        <v>941.74599999999998</v>
      </c>
      <c r="I623" s="7" t="s">
        <v>699</v>
      </c>
      <c r="J623" s="3">
        <v>66.900999999999996</v>
      </c>
      <c r="K623" s="7" t="s">
        <v>699</v>
      </c>
      <c r="L623" s="3">
        <v>1257.4090000000001</v>
      </c>
      <c r="M623" s="7" t="s">
        <v>546</v>
      </c>
      <c r="N623" s="3">
        <v>3696.7829999999999</v>
      </c>
      <c r="O623" s="7" t="s">
        <v>567</v>
      </c>
    </row>
    <row r="624" spans="1:15" ht="11.25" customHeight="1" x14ac:dyDescent="0.25">
      <c r="A624" s="1" t="s">
        <v>257</v>
      </c>
      <c r="B624" s="2">
        <v>96417</v>
      </c>
      <c r="C624" s="14" t="s">
        <v>4</v>
      </c>
      <c r="D624" s="2">
        <v>16</v>
      </c>
      <c r="E624" s="7" t="s">
        <v>545</v>
      </c>
      <c r="F624" s="2">
        <v>24</v>
      </c>
      <c r="G624" s="7" t="s">
        <v>866</v>
      </c>
      <c r="H624" s="3">
        <v>522.25900000000001</v>
      </c>
      <c r="I624" s="7" t="s">
        <v>589</v>
      </c>
      <c r="J624" s="3">
        <v>29.852</v>
      </c>
      <c r="K624" s="7" t="s">
        <v>648</v>
      </c>
      <c r="L624" s="3">
        <v>55.738</v>
      </c>
      <c r="M624" s="7" t="s">
        <v>636</v>
      </c>
      <c r="N624" s="3">
        <v>1009.973</v>
      </c>
      <c r="O624" s="7" t="s">
        <v>511</v>
      </c>
    </row>
    <row r="625" spans="1:15" ht="11.25" customHeight="1" x14ac:dyDescent="0.25">
      <c r="A625" s="1" t="s">
        <v>257</v>
      </c>
      <c r="B625" s="2">
        <v>96417</v>
      </c>
      <c r="C625" s="14" t="s">
        <v>9</v>
      </c>
      <c r="D625" s="2">
        <v>8</v>
      </c>
      <c r="E625" s="7" t="s">
        <v>613</v>
      </c>
      <c r="F625" s="2">
        <v>12</v>
      </c>
      <c r="G625" s="7" t="s">
        <v>765</v>
      </c>
      <c r="H625" s="3">
        <v>118.872</v>
      </c>
      <c r="I625" s="7" t="s">
        <v>789</v>
      </c>
      <c r="J625" s="3">
        <v>6.5990000000000002</v>
      </c>
      <c r="K625" s="7" t="s">
        <v>652</v>
      </c>
      <c r="L625" s="3">
        <v>15.74</v>
      </c>
      <c r="M625" s="7" t="s">
        <v>778</v>
      </c>
      <c r="N625" s="3">
        <v>105.143</v>
      </c>
      <c r="O625" s="7" t="s">
        <v>803</v>
      </c>
    </row>
    <row r="626" spans="1:15" ht="11.25" customHeight="1" x14ac:dyDescent="0.25">
      <c r="A626" s="1" t="s">
        <v>258</v>
      </c>
      <c r="B626" s="2">
        <v>95450</v>
      </c>
      <c r="C626" s="14" t="s">
        <v>4</v>
      </c>
      <c r="D626" s="2">
        <v>4</v>
      </c>
      <c r="E626" s="7" t="s">
        <v>968</v>
      </c>
      <c r="F626" s="2">
        <v>7</v>
      </c>
      <c r="G626" s="7" t="s">
        <v>541</v>
      </c>
      <c r="H626" s="3">
        <v>111.67</v>
      </c>
      <c r="I626" s="7" t="s">
        <v>772</v>
      </c>
      <c r="J626" s="3">
        <v>8.1440000000000001</v>
      </c>
      <c r="K626" s="7" t="s">
        <v>780</v>
      </c>
      <c r="L626" s="3">
        <v>18.119</v>
      </c>
      <c r="M626" s="7" t="s">
        <v>776</v>
      </c>
      <c r="N626" s="3">
        <v>79.114000000000004</v>
      </c>
      <c r="O626" s="7" t="s">
        <v>794</v>
      </c>
    </row>
    <row r="627" spans="1:15" ht="11.25" customHeight="1" x14ac:dyDescent="0.25">
      <c r="A627" s="1" t="s">
        <v>258</v>
      </c>
      <c r="B627" s="2">
        <v>95450</v>
      </c>
      <c r="C627" s="14" t="s">
        <v>9</v>
      </c>
      <c r="D627" s="2">
        <v>7</v>
      </c>
      <c r="E627" s="7" t="s">
        <v>985</v>
      </c>
      <c r="F627" s="2">
        <v>10</v>
      </c>
      <c r="G627" s="7" t="s">
        <v>813</v>
      </c>
      <c r="H627" s="3">
        <v>531.18399999999997</v>
      </c>
      <c r="I627" s="7" t="s">
        <v>722</v>
      </c>
      <c r="J627" s="3">
        <v>31.329000000000001</v>
      </c>
      <c r="K627" s="7" t="s">
        <v>734</v>
      </c>
      <c r="L627" s="3">
        <v>944.27300000000002</v>
      </c>
      <c r="M627" s="7" t="s">
        <v>624</v>
      </c>
      <c r="N627" s="3">
        <v>4538.8410000000003</v>
      </c>
      <c r="O627" s="7" t="s">
        <v>682</v>
      </c>
    </row>
    <row r="628" spans="1:15" ht="11.25" customHeight="1" x14ac:dyDescent="0.25">
      <c r="A628" s="1" t="s">
        <v>259</v>
      </c>
      <c r="B628" s="2">
        <v>94950</v>
      </c>
      <c r="C628" s="14" t="s">
        <v>4</v>
      </c>
      <c r="D628" s="2">
        <v>11</v>
      </c>
      <c r="E628" s="7" t="s">
        <v>967</v>
      </c>
      <c r="F628" s="2">
        <v>13</v>
      </c>
      <c r="G628" s="7" t="s">
        <v>622</v>
      </c>
      <c r="H628" s="3">
        <v>292.59300000000002</v>
      </c>
      <c r="I628" s="7" t="s">
        <v>598</v>
      </c>
      <c r="J628" s="3">
        <v>24.558</v>
      </c>
      <c r="K628" s="7" t="s">
        <v>724</v>
      </c>
      <c r="L628" s="3">
        <v>29.946999999999999</v>
      </c>
      <c r="M628" s="7" t="s">
        <v>542</v>
      </c>
      <c r="N628" s="3">
        <v>292.59300000000002</v>
      </c>
      <c r="O628" s="7" t="s">
        <v>732</v>
      </c>
    </row>
    <row r="629" spans="1:15" ht="11.25" customHeight="1" x14ac:dyDescent="0.25">
      <c r="A629" s="1" t="s">
        <v>259</v>
      </c>
      <c r="B629" s="2">
        <v>94950</v>
      </c>
      <c r="C629" s="14" t="s">
        <v>9</v>
      </c>
      <c r="D629" s="2">
        <v>8</v>
      </c>
      <c r="E629" s="7" t="s">
        <v>613</v>
      </c>
      <c r="F629" s="2">
        <v>13</v>
      </c>
      <c r="G629" s="7" t="s">
        <v>987</v>
      </c>
      <c r="H629" s="3">
        <v>925.029</v>
      </c>
      <c r="I629" s="7" t="s">
        <v>664</v>
      </c>
      <c r="J629" s="3">
        <v>30.794</v>
      </c>
      <c r="K629" s="7" t="s">
        <v>740</v>
      </c>
      <c r="L629" s="3">
        <v>331.24</v>
      </c>
      <c r="M629" s="7" t="s">
        <v>802</v>
      </c>
      <c r="N629" s="3">
        <v>1261.2070000000001</v>
      </c>
      <c r="O629" s="7" t="s">
        <v>603</v>
      </c>
    </row>
    <row r="630" spans="1:15" ht="11.25" customHeight="1" x14ac:dyDescent="0.25">
      <c r="A630" s="1" t="s">
        <v>260</v>
      </c>
      <c r="B630" s="2">
        <v>94355</v>
      </c>
      <c r="C630" s="14" t="s">
        <v>4</v>
      </c>
      <c r="D630" s="2">
        <v>2</v>
      </c>
      <c r="E630" s="7" t="s">
        <v>660</v>
      </c>
      <c r="F630" s="2">
        <v>3</v>
      </c>
      <c r="G630" s="7" t="s">
        <v>868</v>
      </c>
      <c r="H630" s="3">
        <v>44.335999999999999</v>
      </c>
      <c r="I630" s="7" t="s">
        <v>651</v>
      </c>
      <c r="J630" s="3">
        <v>3.5569999999999999</v>
      </c>
      <c r="K630" s="7" t="s">
        <v>814</v>
      </c>
      <c r="L630" s="3">
        <v>8.0790000000000006</v>
      </c>
      <c r="M630" s="7" t="s">
        <v>773</v>
      </c>
      <c r="N630" s="3">
        <v>43.302999999999997</v>
      </c>
      <c r="O630" s="7" t="s">
        <v>777</v>
      </c>
    </row>
    <row r="631" spans="1:15" ht="11.25" customHeight="1" x14ac:dyDescent="0.25">
      <c r="A631" s="1" t="s">
        <v>260</v>
      </c>
      <c r="B631" s="2">
        <v>94355</v>
      </c>
      <c r="C631" s="14" t="s">
        <v>9</v>
      </c>
      <c r="D631" s="2">
        <v>4</v>
      </c>
      <c r="E631" s="7" t="s">
        <v>868</v>
      </c>
      <c r="F631" s="2">
        <v>6</v>
      </c>
      <c r="G631" s="7" t="s">
        <v>868</v>
      </c>
      <c r="H631" s="3">
        <v>205.35599999999999</v>
      </c>
      <c r="I631" s="7" t="s">
        <v>757</v>
      </c>
      <c r="J631" s="3">
        <v>13.92</v>
      </c>
      <c r="K631" s="7" t="s">
        <v>777</v>
      </c>
      <c r="L631" s="3">
        <v>190.25399999999999</v>
      </c>
      <c r="M631" s="7" t="s">
        <v>767</v>
      </c>
      <c r="N631" s="3">
        <v>951.27</v>
      </c>
      <c r="O631" s="7" t="s">
        <v>805</v>
      </c>
    </row>
    <row r="632" spans="1:15" ht="11.25" customHeight="1" x14ac:dyDescent="0.25">
      <c r="A632" s="1" t="s">
        <v>261</v>
      </c>
      <c r="B632" s="2">
        <v>93879</v>
      </c>
      <c r="C632" s="14" t="s">
        <v>4</v>
      </c>
      <c r="D632" s="2">
        <v>5</v>
      </c>
      <c r="E632" s="7" t="s">
        <v>898</v>
      </c>
      <c r="F632" s="2">
        <v>9</v>
      </c>
      <c r="G632" s="7" t="s">
        <v>892</v>
      </c>
      <c r="H632" s="3">
        <v>142.90700000000001</v>
      </c>
      <c r="I632" s="7" t="s">
        <v>779</v>
      </c>
      <c r="J632" s="3">
        <v>13.75</v>
      </c>
      <c r="K632" s="7" t="s">
        <v>734</v>
      </c>
      <c r="L632" s="3">
        <v>26.163</v>
      </c>
      <c r="M632" s="7" t="s">
        <v>779</v>
      </c>
      <c r="N632" s="3">
        <v>99.158000000000001</v>
      </c>
      <c r="O632" s="7" t="s">
        <v>780</v>
      </c>
    </row>
    <row r="633" spans="1:15" ht="11.25" customHeight="1" x14ac:dyDescent="0.25">
      <c r="A633" s="1" t="s">
        <v>261</v>
      </c>
      <c r="B633" s="2">
        <v>93879</v>
      </c>
      <c r="C633" s="14" t="s">
        <v>9</v>
      </c>
      <c r="D633" s="2">
        <v>10</v>
      </c>
      <c r="E633" s="7" t="s">
        <v>859</v>
      </c>
      <c r="F633" s="2">
        <v>14</v>
      </c>
      <c r="G633" s="7" t="s">
        <v>692</v>
      </c>
      <c r="H633" s="3">
        <v>388.74299999999999</v>
      </c>
      <c r="I633" s="7" t="s">
        <v>745</v>
      </c>
      <c r="J633" s="3">
        <v>30.105</v>
      </c>
      <c r="K633" s="7" t="s">
        <v>654</v>
      </c>
      <c r="L633" s="3">
        <v>529.79100000000005</v>
      </c>
      <c r="M633" s="7" t="s">
        <v>744</v>
      </c>
      <c r="N633" s="3">
        <v>1960.36</v>
      </c>
      <c r="O633" s="7" t="s">
        <v>734</v>
      </c>
    </row>
    <row r="634" spans="1:15" ht="11.25" customHeight="1" x14ac:dyDescent="0.25">
      <c r="A634" s="1" t="s">
        <v>262</v>
      </c>
      <c r="B634" s="2">
        <v>92456</v>
      </c>
      <c r="C634" s="14" t="s">
        <v>4</v>
      </c>
      <c r="D634" s="2">
        <v>14</v>
      </c>
      <c r="E634" s="7" t="s">
        <v>864</v>
      </c>
      <c r="F634" s="2">
        <v>17</v>
      </c>
      <c r="G634" s="7" t="s">
        <v>922</v>
      </c>
      <c r="H634" s="3">
        <v>168.81200000000001</v>
      </c>
      <c r="I634" s="7" t="s">
        <v>769</v>
      </c>
      <c r="J634" s="3">
        <v>16.216999999999999</v>
      </c>
      <c r="K634" s="7" t="s">
        <v>754</v>
      </c>
      <c r="L634" s="3">
        <v>28.885999999999999</v>
      </c>
      <c r="M634" s="7" t="s">
        <v>791</v>
      </c>
      <c r="N634" s="3">
        <v>114.009</v>
      </c>
      <c r="O634" s="7" t="s">
        <v>804</v>
      </c>
    </row>
    <row r="635" spans="1:15" ht="11.25" customHeight="1" x14ac:dyDescent="0.25">
      <c r="A635" s="1" t="s">
        <v>262</v>
      </c>
      <c r="B635" s="2">
        <v>92456</v>
      </c>
      <c r="C635" s="14" t="s">
        <v>9</v>
      </c>
      <c r="D635" s="2">
        <v>30</v>
      </c>
      <c r="E635" s="7" t="s">
        <v>709</v>
      </c>
      <c r="F635" s="2">
        <v>43</v>
      </c>
      <c r="G635" s="7" t="s">
        <v>842</v>
      </c>
      <c r="H635" s="3">
        <v>963.26400000000001</v>
      </c>
      <c r="I635" s="7" t="s">
        <v>572</v>
      </c>
      <c r="J635" s="3">
        <v>89.855000000000004</v>
      </c>
      <c r="K635" s="7" t="s">
        <v>633</v>
      </c>
      <c r="L635" s="3">
        <v>3027.877</v>
      </c>
      <c r="M635" s="7" t="s">
        <v>518</v>
      </c>
      <c r="N635" s="3">
        <v>6744.2659999999996</v>
      </c>
      <c r="O635" s="7" t="s">
        <v>564</v>
      </c>
    </row>
    <row r="636" spans="1:15" ht="11.25" customHeight="1" x14ac:dyDescent="0.25">
      <c r="A636" s="1" t="s">
        <v>263</v>
      </c>
      <c r="B636" s="2">
        <v>92362</v>
      </c>
      <c r="C636" s="14" t="s">
        <v>4</v>
      </c>
      <c r="D636" s="2">
        <v>4</v>
      </c>
      <c r="E636" s="7" t="s">
        <v>968</v>
      </c>
      <c r="F636" s="2">
        <v>5</v>
      </c>
      <c r="G636" s="7" t="s">
        <v>943</v>
      </c>
      <c r="H636" s="3">
        <v>80.626999999999995</v>
      </c>
      <c r="I636" s="7" t="s">
        <v>808</v>
      </c>
      <c r="J636" s="3">
        <v>4.9420000000000002</v>
      </c>
      <c r="K636" s="7" t="s">
        <v>812</v>
      </c>
      <c r="L636" s="3">
        <v>9.4849999999999994</v>
      </c>
      <c r="M636" s="7" t="s">
        <v>704</v>
      </c>
      <c r="N636" s="3">
        <v>66.778000000000006</v>
      </c>
      <c r="O636" s="7" t="s">
        <v>815</v>
      </c>
    </row>
    <row r="637" spans="1:15" ht="11.25" customHeight="1" x14ac:dyDescent="0.25">
      <c r="A637" s="1" t="s">
        <v>263</v>
      </c>
      <c r="B637" s="2">
        <v>92362</v>
      </c>
      <c r="C637" s="14" t="s">
        <v>9</v>
      </c>
      <c r="D637" s="2">
        <v>11</v>
      </c>
      <c r="E637" s="7" t="s">
        <v>786</v>
      </c>
      <c r="F637" s="2">
        <v>22</v>
      </c>
      <c r="G637" s="7" t="s">
        <v>966</v>
      </c>
      <c r="H637" s="3">
        <v>739.95299999999997</v>
      </c>
      <c r="I637" s="7" t="s">
        <v>730</v>
      </c>
      <c r="J637" s="3">
        <v>46.765000000000001</v>
      </c>
      <c r="K637" s="7" t="s">
        <v>457</v>
      </c>
      <c r="L637" s="3">
        <v>859.19299999999998</v>
      </c>
      <c r="M637" s="7" t="s">
        <v>629</v>
      </c>
      <c r="N637" s="3">
        <v>3786.5509999999999</v>
      </c>
      <c r="O637" s="7" t="s">
        <v>598</v>
      </c>
    </row>
    <row r="638" spans="1:15" ht="11.25" customHeight="1" x14ac:dyDescent="0.25">
      <c r="A638" s="1" t="s">
        <v>264</v>
      </c>
      <c r="B638" s="2">
        <v>91921</v>
      </c>
      <c r="C638" s="14" t="s">
        <v>4</v>
      </c>
      <c r="D638" s="2">
        <v>12</v>
      </c>
      <c r="E638" s="7" t="s">
        <v>897</v>
      </c>
      <c r="F638" s="2">
        <v>17</v>
      </c>
      <c r="G638" s="7" t="s">
        <v>922</v>
      </c>
      <c r="H638" s="3">
        <v>407.69400000000002</v>
      </c>
      <c r="I638" s="7" t="s">
        <v>699</v>
      </c>
      <c r="J638" s="3">
        <v>32.487000000000002</v>
      </c>
      <c r="K638" s="7" t="s">
        <v>637</v>
      </c>
      <c r="L638" s="3">
        <v>95.216999999999999</v>
      </c>
      <c r="M638" s="7" t="s">
        <v>558</v>
      </c>
      <c r="N638" s="3">
        <v>561.81600000000003</v>
      </c>
      <c r="O638" s="7" t="s">
        <v>566</v>
      </c>
    </row>
    <row r="639" spans="1:15" ht="11.25" customHeight="1" x14ac:dyDescent="0.25">
      <c r="A639" s="1" t="s">
        <v>264</v>
      </c>
      <c r="B639" s="2">
        <v>91921</v>
      </c>
      <c r="C639" s="14" t="s">
        <v>9</v>
      </c>
      <c r="D639" s="2">
        <v>8</v>
      </c>
      <c r="E639" s="7" t="s">
        <v>613</v>
      </c>
      <c r="F639" s="2">
        <v>11</v>
      </c>
      <c r="G639" s="7" t="s">
        <v>945</v>
      </c>
      <c r="H639" s="3">
        <v>388.67099999999999</v>
      </c>
      <c r="I639" s="7" t="s">
        <v>802</v>
      </c>
      <c r="J639" s="3">
        <v>31.007999999999999</v>
      </c>
      <c r="K639" s="7" t="s">
        <v>784</v>
      </c>
      <c r="L639" s="3">
        <v>218.535</v>
      </c>
      <c r="M639" s="7" t="s">
        <v>801</v>
      </c>
      <c r="N639" s="3">
        <v>320.58600000000001</v>
      </c>
      <c r="O639" s="7" t="s">
        <v>777</v>
      </c>
    </row>
    <row r="640" spans="1:15" ht="11.25" customHeight="1" x14ac:dyDescent="0.25">
      <c r="A640" s="1" t="s">
        <v>265</v>
      </c>
      <c r="B640" s="2">
        <v>91393</v>
      </c>
      <c r="C640" s="14" t="s">
        <v>4</v>
      </c>
      <c r="D640" s="2">
        <v>26</v>
      </c>
      <c r="E640" s="7" t="s">
        <v>840</v>
      </c>
      <c r="F640" s="2">
        <v>30</v>
      </c>
      <c r="G640" s="7" t="s">
        <v>563</v>
      </c>
      <c r="H640" s="3">
        <v>470.02100000000002</v>
      </c>
      <c r="I640" s="7" t="s">
        <v>656</v>
      </c>
      <c r="J640" s="3">
        <v>34.854999999999997</v>
      </c>
      <c r="K640" s="7" t="s">
        <v>550</v>
      </c>
      <c r="L640" s="3">
        <v>75.161000000000001</v>
      </c>
      <c r="M640" s="7" t="s">
        <v>571</v>
      </c>
      <c r="N640" s="3">
        <v>667.90099999999995</v>
      </c>
      <c r="O640" s="7" t="s">
        <v>533</v>
      </c>
    </row>
    <row r="641" spans="1:15" ht="11.25" customHeight="1" x14ac:dyDescent="0.25">
      <c r="A641" s="1" t="s">
        <v>265</v>
      </c>
      <c r="B641" s="2">
        <v>91393</v>
      </c>
      <c r="C641" s="14" t="s">
        <v>9</v>
      </c>
      <c r="D641" s="2">
        <v>16</v>
      </c>
      <c r="E641" s="7" t="s">
        <v>621</v>
      </c>
      <c r="F641" s="2">
        <v>22</v>
      </c>
      <c r="G641" s="7" t="s">
        <v>966</v>
      </c>
      <c r="H641" s="3">
        <v>681.86500000000001</v>
      </c>
      <c r="I641" s="7" t="s">
        <v>746</v>
      </c>
      <c r="J641" s="3">
        <v>49.405000000000001</v>
      </c>
      <c r="K641" s="7" t="s">
        <v>737</v>
      </c>
      <c r="L641" s="3">
        <v>951.40499999999997</v>
      </c>
      <c r="M641" s="7" t="s">
        <v>723</v>
      </c>
      <c r="N641" s="3">
        <v>2646.335</v>
      </c>
      <c r="O641" s="7" t="s">
        <v>754</v>
      </c>
    </row>
    <row r="642" spans="1:15" ht="11.25" customHeight="1" x14ac:dyDescent="0.25">
      <c r="A642" s="1" t="s">
        <v>266</v>
      </c>
      <c r="B642" s="2">
        <v>91305</v>
      </c>
      <c r="C642" s="14" t="s">
        <v>4</v>
      </c>
      <c r="D642" s="2">
        <v>17</v>
      </c>
      <c r="E642" s="7" t="s">
        <v>853</v>
      </c>
      <c r="F642" s="2">
        <v>23</v>
      </c>
      <c r="G642" s="7" t="s">
        <v>850</v>
      </c>
      <c r="H642" s="3">
        <v>486.11099999999999</v>
      </c>
      <c r="I642" s="7" t="s">
        <v>566</v>
      </c>
      <c r="J642" s="3">
        <v>40.320999999999998</v>
      </c>
      <c r="K642" s="7" t="s">
        <v>642</v>
      </c>
      <c r="L642" s="3">
        <v>134.411</v>
      </c>
      <c r="M642" s="7" t="s">
        <v>494</v>
      </c>
      <c r="N642" s="3">
        <v>627.01900000000001</v>
      </c>
      <c r="O642" s="7" t="s">
        <v>552</v>
      </c>
    </row>
    <row r="643" spans="1:15" ht="11.25" customHeight="1" x14ac:dyDescent="0.25">
      <c r="A643" s="1" t="s">
        <v>266</v>
      </c>
      <c r="B643" s="2">
        <v>91305</v>
      </c>
      <c r="C643" s="14" t="s">
        <v>9</v>
      </c>
      <c r="D643" s="2">
        <v>27</v>
      </c>
      <c r="E643" s="7" t="s">
        <v>838</v>
      </c>
      <c r="F643" s="2">
        <v>36</v>
      </c>
      <c r="G643" s="7" t="s">
        <v>641</v>
      </c>
      <c r="H643" s="3">
        <v>1130.6020000000001</v>
      </c>
      <c r="I643" s="7" t="s">
        <v>667</v>
      </c>
      <c r="J643" s="3">
        <v>80.334000000000003</v>
      </c>
      <c r="K643" s="7" t="s">
        <v>656</v>
      </c>
      <c r="L643" s="3">
        <v>2247.0329999999999</v>
      </c>
      <c r="M643" s="7" t="s">
        <v>619</v>
      </c>
      <c r="N643" s="3">
        <v>8176.9160000000002</v>
      </c>
      <c r="O643" s="7" t="s">
        <v>562</v>
      </c>
    </row>
    <row r="644" spans="1:15" ht="11.25" customHeight="1" x14ac:dyDescent="0.25">
      <c r="A644" s="1" t="s">
        <v>267</v>
      </c>
      <c r="B644" s="2">
        <v>91271</v>
      </c>
      <c r="C644" s="14" t="s">
        <v>4</v>
      </c>
      <c r="D644" s="2">
        <v>4</v>
      </c>
      <c r="E644" s="7" t="s">
        <v>968</v>
      </c>
      <c r="F644" s="2">
        <v>4</v>
      </c>
      <c r="G644" s="7" t="s">
        <v>660</v>
      </c>
      <c r="H644" s="3">
        <v>183.07400000000001</v>
      </c>
      <c r="I644" s="7" t="s">
        <v>741</v>
      </c>
      <c r="J644" s="3">
        <v>12.196999999999999</v>
      </c>
      <c r="K644" s="7" t="s">
        <v>654</v>
      </c>
      <c r="L644" s="3">
        <v>39.868000000000002</v>
      </c>
      <c r="M644" s="7" t="s">
        <v>726</v>
      </c>
      <c r="N644" s="3">
        <v>295.23599999999999</v>
      </c>
      <c r="O644" s="7" t="s">
        <v>690</v>
      </c>
    </row>
    <row r="645" spans="1:15" ht="11.25" customHeight="1" x14ac:dyDescent="0.25">
      <c r="A645" s="1" t="s">
        <v>267</v>
      </c>
      <c r="B645" s="2">
        <v>91271</v>
      </c>
      <c r="C645" s="14" t="s">
        <v>9</v>
      </c>
      <c r="D645" s="2">
        <v>27</v>
      </c>
      <c r="E645" s="7" t="s">
        <v>838</v>
      </c>
      <c r="F645" s="2">
        <v>38</v>
      </c>
      <c r="G645" s="7" t="s">
        <v>838</v>
      </c>
      <c r="H645" s="3">
        <v>978.88300000000004</v>
      </c>
      <c r="I645" s="7" t="s">
        <v>645</v>
      </c>
      <c r="J645" s="3">
        <v>62.466000000000001</v>
      </c>
      <c r="K645" s="7" t="s">
        <v>578</v>
      </c>
      <c r="L645" s="3">
        <v>1584.502</v>
      </c>
      <c r="M645" s="7" t="s">
        <v>550</v>
      </c>
      <c r="N645" s="3">
        <v>5784.1229999999996</v>
      </c>
      <c r="O645" s="7" t="s">
        <v>591</v>
      </c>
    </row>
    <row r="646" spans="1:15" ht="11.25" customHeight="1" x14ac:dyDescent="0.25">
      <c r="A646" s="1" t="s">
        <v>268</v>
      </c>
      <c r="B646" s="2">
        <v>90673</v>
      </c>
      <c r="C646" s="14" t="s">
        <v>4</v>
      </c>
      <c r="D646" s="2">
        <v>9</v>
      </c>
      <c r="E646" s="7" t="s">
        <v>900</v>
      </c>
      <c r="F646" s="2">
        <v>14</v>
      </c>
      <c r="G646" s="7" t="s">
        <v>966</v>
      </c>
      <c r="H646" s="3">
        <v>251.941</v>
      </c>
      <c r="I646" s="7" t="s">
        <v>581</v>
      </c>
      <c r="J646" s="3">
        <v>23.375</v>
      </c>
      <c r="K646" s="7" t="s">
        <v>598</v>
      </c>
      <c r="L646" s="3">
        <v>67.974999999999994</v>
      </c>
      <c r="M646" s="7" t="s">
        <v>570</v>
      </c>
      <c r="N646" s="3">
        <v>224.654</v>
      </c>
      <c r="O646" s="7" t="s">
        <v>679</v>
      </c>
    </row>
    <row r="647" spans="1:15" ht="11.25" customHeight="1" x14ac:dyDescent="0.25">
      <c r="A647" s="1" t="s">
        <v>268</v>
      </c>
      <c r="B647" s="2">
        <v>90673</v>
      </c>
      <c r="C647" s="14" t="s">
        <v>9</v>
      </c>
      <c r="D647" s="2">
        <v>26</v>
      </c>
      <c r="E647" s="7" t="s">
        <v>889</v>
      </c>
      <c r="F647" s="2">
        <v>34</v>
      </c>
      <c r="G647" s="7" t="s">
        <v>893</v>
      </c>
      <c r="H647" s="3">
        <v>807.53800000000001</v>
      </c>
      <c r="I647" s="7" t="s">
        <v>724</v>
      </c>
      <c r="J647" s="3">
        <v>57.802999999999997</v>
      </c>
      <c r="K647" s="7" t="s">
        <v>576</v>
      </c>
      <c r="L647" s="3">
        <v>1865.4190000000001</v>
      </c>
      <c r="M647" s="7" t="s">
        <v>609</v>
      </c>
      <c r="N647" s="3">
        <v>5648.3710000000001</v>
      </c>
      <c r="O647" s="7" t="s">
        <v>645</v>
      </c>
    </row>
    <row r="648" spans="1:15" ht="11.25" customHeight="1" x14ac:dyDescent="0.25">
      <c r="A648" s="1" t="s">
        <v>269</v>
      </c>
      <c r="B648" s="2">
        <v>89966</v>
      </c>
      <c r="C648" s="14" t="s">
        <v>4</v>
      </c>
      <c r="D648" s="2">
        <v>14</v>
      </c>
      <c r="E648" s="7" t="s">
        <v>864</v>
      </c>
      <c r="F648" s="2">
        <v>16</v>
      </c>
      <c r="G648" s="7" t="s">
        <v>963</v>
      </c>
      <c r="H648" s="3">
        <v>505.767</v>
      </c>
      <c r="I648" s="7" t="s">
        <v>600</v>
      </c>
      <c r="J648" s="3">
        <v>42.698999999999998</v>
      </c>
      <c r="K648" s="7" t="s">
        <v>555</v>
      </c>
      <c r="L648" s="3">
        <v>85.28</v>
      </c>
      <c r="M648" s="7" t="s">
        <v>600</v>
      </c>
      <c r="N648" s="3">
        <v>526.178</v>
      </c>
      <c r="O648" s="7" t="s">
        <v>656</v>
      </c>
    </row>
    <row r="649" spans="1:15" ht="11.25" customHeight="1" x14ac:dyDescent="0.25">
      <c r="A649" s="1" t="s">
        <v>269</v>
      </c>
      <c r="B649" s="2">
        <v>89966</v>
      </c>
      <c r="C649" s="14" t="s">
        <v>9</v>
      </c>
      <c r="D649" s="2">
        <v>14</v>
      </c>
      <c r="E649" s="7" t="s">
        <v>663</v>
      </c>
      <c r="F649" s="2">
        <v>21</v>
      </c>
      <c r="G649" s="7" t="s">
        <v>982</v>
      </c>
      <c r="H649" s="3">
        <v>774.08</v>
      </c>
      <c r="I649" s="7" t="s">
        <v>720</v>
      </c>
      <c r="J649" s="3">
        <v>54.962000000000003</v>
      </c>
      <c r="K649" s="7" t="s">
        <v>593</v>
      </c>
      <c r="L649" s="3">
        <v>1189.8409999999999</v>
      </c>
      <c r="M649" s="7" t="s">
        <v>699</v>
      </c>
      <c r="N649" s="3">
        <v>3432.7860000000001</v>
      </c>
      <c r="O649" s="7" t="s">
        <v>677</v>
      </c>
    </row>
    <row r="650" spans="1:15" ht="11.25" customHeight="1" x14ac:dyDescent="0.25">
      <c r="A650" s="1" t="s">
        <v>270</v>
      </c>
      <c r="B650" s="2">
        <v>89684</v>
      </c>
      <c r="C650" s="14" t="s">
        <v>4</v>
      </c>
      <c r="D650" s="2">
        <v>3</v>
      </c>
      <c r="E650" s="7" t="s">
        <v>943</v>
      </c>
      <c r="F650" s="2">
        <v>6</v>
      </c>
      <c r="G650" s="7" t="s">
        <v>867</v>
      </c>
      <c r="H650" s="3">
        <v>41.274999999999999</v>
      </c>
      <c r="I650" s="7" t="s">
        <v>777</v>
      </c>
      <c r="J650" s="3">
        <v>3.4649999999999999</v>
      </c>
      <c r="K650" s="7" t="s">
        <v>777</v>
      </c>
      <c r="L650" s="3">
        <v>11.05</v>
      </c>
      <c r="M650" s="7" t="s">
        <v>708</v>
      </c>
      <c r="N650" s="3">
        <v>130.94999999999999</v>
      </c>
      <c r="O650" s="7" t="s">
        <v>802</v>
      </c>
    </row>
    <row r="651" spans="1:15" ht="11.25" customHeight="1" x14ac:dyDescent="0.25">
      <c r="A651" s="1" t="s">
        <v>270</v>
      </c>
      <c r="B651" s="2">
        <v>89684</v>
      </c>
      <c r="C651" s="14" t="s">
        <v>9</v>
      </c>
      <c r="D651" s="2">
        <v>11</v>
      </c>
      <c r="E651" s="7" t="s">
        <v>786</v>
      </c>
      <c r="F651" s="2">
        <v>14</v>
      </c>
      <c r="G651" s="7" t="s">
        <v>692</v>
      </c>
      <c r="H651" s="3">
        <v>231.5</v>
      </c>
      <c r="I651" s="7" t="s">
        <v>815</v>
      </c>
      <c r="J651" s="3">
        <v>20.53</v>
      </c>
      <c r="K651" s="7" t="s">
        <v>776</v>
      </c>
      <c r="L651" s="3">
        <v>365.904</v>
      </c>
      <c r="M651" s="7" t="s">
        <v>743</v>
      </c>
      <c r="N651" s="3">
        <v>556.08699999999999</v>
      </c>
      <c r="O651" s="7" t="s">
        <v>760</v>
      </c>
    </row>
    <row r="652" spans="1:15" ht="11.25" customHeight="1" x14ac:dyDescent="0.25">
      <c r="A652" s="1" t="s">
        <v>271</v>
      </c>
      <c r="B652" s="2">
        <v>89556</v>
      </c>
      <c r="C652" s="14" t="s">
        <v>4</v>
      </c>
      <c r="D652" s="2">
        <v>5</v>
      </c>
      <c r="E652" s="7" t="s">
        <v>898</v>
      </c>
      <c r="F652" s="2">
        <v>5</v>
      </c>
      <c r="G652" s="7" t="s">
        <v>943</v>
      </c>
      <c r="H652" s="3">
        <v>106.045</v>
      </c>
      <c r="I652" s="7" t="s">
        <v>807</v>
      </c>
      <c r="J652" s="3">
        <v>7.1929999999999996</v>
      </c>
      <c r="K652" s="7" t="s">
        <v>759</v>
      </c>
      <c r="L652" s="3">
        <v>21.42</v>
      </c>
      <c r="M652" s="7" t="s">
        <v>752</v>
      </c>
      <c r="N652" s="3">
        <v>140.83500000000001</v>
      </c>
      <c r="O652" s="7" t="s">
        <v>618</v>
      </c>
    </row>
    <row r="653" spans="1:15" ht="11.25" customHeight="1" x14ac:dyDescent="0.25">
      <c r="A653" s="1" t="s">
        <v>271</v>
      </c>
      <c r="B653" s="2">
        <v>89556</v>
      </c>
      <c r="C653" s="14" t="s">
        <v>9</v>
      </c>
      <c r="D653" s="2">
        <v>10</v>
      </c>
      <c r="E653" s="7" t="s">
        <v>859</v>
      </c>
      <c r="F653" s="2">
        <v>16</v>
      </c>
      <c r="G653" s="7" t="s">
        <v>712</v>
      </c>
      <c r="H653" s="3">
        <v>580.97699999999998</v>
      </c>
      <c r="I653" s="7" t="s">
        <v>725</v>
      </c>
      <c r="J653" s="3">
        <v>39.341000000000001</v>
      </c>
      <c r="K653" s="7" t="s">
        <v>714</v>
      </c>
      <c r="L653" s="3">
        <v>407.988</v>
      </c>
      <c r="M653" s="7" t="s">
        <v>721</v>
      </c>
      <c r="N653" s="3">
        <v>1761.7439999999999</v>
      </c>
      <c r="O653" s="7" t="s">
        <v>654</v>
      </c>
    </row>
    <row r="654" spans="1:15" ht="11.25" customHeight="1" x14ac:dyDescent="0.25">
      <c r="A654" s="1" t="s">
        <v>272</v>
      </c>
      <c r="B654" s="2">
        <v>89221</v>
      </c>
      <c r="C654" s="14" t="s">
        <v>4</v>
      </c>
      <c r="D654" s="2">
        <v>20</v>
      </c>
      <c r="E654" s="7" t="s">
        <v>848</v>
      </c>
      <c r="F654" s="2">
        <v>23</v>
      </c>
      <c r="G654" s="7" t="s">
        <v>850</v>
      </c>
      <c r="H654" s="3">
        <v>429.28899999999999</v>
      </c>
      <c r="I654" s="7" t="s">
        <v>640</v>
      </c>
      <c r="J654" s="3">
        <v>41.216000000000001</v>
      </c>
      <c r="K654" s="7" t="s">
        <v>644</v>
      </c>
      <c r="L654" s="3">
        <v>106.12</v>
      </c>
      <c r="M654" s="7" t="s">
        <v>565</v>
      </c>
      <c r="N654" s="3">
        <v>548.904</v>
      </c>
      <c r="O654" s="7" t="s">
        <v>550</v>
      </c>
    </row>
    <row r="655" spans="1:15" ht="11.25" customHeight="1" x14ac:dyDescent="0.25">
      <c r="A655" s="1" t="s">
        <v>272</v>
      </c>
      <c r="B655" s="2">
        <v>89221</v>
      </c>
      <c r="C655" s="14" t="s">
        <v>9</v>
      </c>
      <c r="D655" s="2">
        <v>25</v>
      </c>
      <c r="E655" s="7" t="s">
        <v>635</v>
      </c>
      <c r="F655" s="2">
        <v>29</v>
      </c>
      <c r="G655" s="7" t="s">
        <v>684</v>
      </c>
      <c r="H655" s="3">
        <v>1053.539</v>
      </c>
      <c r="I655" s="7" t="s">
        <v>586</v>
      </c>
      <c r="J655" s="3">
        <v>67.004999999999995</v>
      </c>
      <c r="K655" s="7" t="s">
        <v>648</v>
      </c>
      <c r="L655" s="3">
        <v>1285.0129999999999</v>
      </c>
      <c r="M655" s="7" t="s">
        <v>691</v>
      </c>
      <c r="N655" s="3">
        <v>6976.2860000000001</v>
      </c>
      <c r="O655" s="7" t="s">
        <v>633</v>
      </c>
    </row>
    <row r="656" spans="1:15" ht="11.25" customHeight="1" x14ac:dyDescent="0.25">
      <c r="A656" s="1" t="s">
        <v>273</v>
      </c>
      <c r="B656" s="2">
        <v>88680</v>
      </c>
      <c r="C656" s="14" t="s">
        <v>4</v>
      </c>
      <c r="D656" s="2">
        <v>8</v>
      </c>
      <c r="E656" s="7" t="s">
        <v>626</v>
      </c>
      <c r="F656" s="2">
        <v>12</v>
      </c>
      <c r="G656" s="7" t="s">
        <v>694</v>
      </c>
      <c r="H656" s="3">
        <v>105.764</v>
      </c>
      <c r="I656" s="7" t="s">
        <v>780</v>
      </c>
      <c r="J656" s="3">
        <v>9.9949999999999992</v>
      </c>
      <c r="K656" s="7" t="s">
        <v>713</v>
      </c>
      <c r="L656" s="3">
        <v>29.096</v>
      </c>
      <c r="M656" s="7" t="s">
        <v>769</v>
      </c>
      <c r="N656" s="3">
        <v>211.977</v>
      </c>
      <c r="O656" s="7" t="s">
        <v>744</v>
      </c>
    </row>
    <row r="657" spans="1:16" ht="11.25" customHeight="1" x14ac:dyDescent="0.25">
      <c r="A657" s="1" t="s">
        <v>273</v>
      </c>
      <c r="B657" s="2">
        <v>88680</v>
      </c>
      <c r="C657" s="14" t="s">
        <v>9</v>
      </c>
      <c r="D657" s="2">
        <v>4</v>
      </c>
      <c r="E657" s="7" t="s">
        <v>868</v>
      </c>
      <c r="F657" s="2">
        <v>7</v>
      </c>
      <c r="G657" s="7" t="s">
        <v>937</v>
      </c>
      <c r="H657" s="3">
        <v>176.297</v>
      </c>
      <c r="I657" s="7" t="s">
        <v>697</v>
      </c>
      <c r="J657" s="3">
        <v>10.836</v>
      </c>
      <c r="K657" s="7" t="s">
        <v>803</v>
      </c>
      <c r="L657" s="3">
        <v>115.245</v>
      </c>
      <c r="M657" s="7" t="s">
        <v>777</v>
      </c>
      <c r="N657" s="3">
        <v>0</v>
      </c>
      <c r="O657" s="7" t="s">
        <v>949</v>
      </c>
    </row>
    <row r="658" spans="1:16" ht="11.25" customHeight="1" x14ac:dyDescent="0.25">
      <c r="A658" s="1" t="s">
        <v>274</v>
      </c>
      <c r="B658" s="2">
        <v>88050</v>
      </c>
      <c r="C658" s="14" t="s">
        <v>4</v>
      </c>
      <c r="D658" s="2">
        <v>15</v>
      </c>
      <c r="E658" s="7" t="s">
        <v>666</v>
      </c>
      <c r="F658" s="2">
        <v>40</v>
      </c>
      <c r="G658" s="7" t="s">
        <v>895</v>
      </c>
      <c r="H658" s="3">
        <v>401.59100000000001</v>
      </c>
      <c r="I658" s="7" t="s">
        <v>693</v>
      </c>
      <c r="J658" s="3">
        <v>25.234000000000002</v>
      </c>
      <c r="K658" s="7" t="s">
        <v>576</v>
      </c>
      <c r="L658" s="3">
        <v>52.42</v>
      </c>
      <c r="M658" s="7" t="s">
        <v>634</v>
      </c>
      <c r="N658" s="3">
        <v>272.86099999999999</v>
      </c>
      <c r="O658" s="7" t="s">
        <v>749</v>
      </c>
    </row>
    <row r="659" spans="1:16" ht="11.25" customHeight="1" x14ac:dyDescent="0.25">
      <c r="A659" s="1" t="s">
        <v>274</v>
      </c>
      <c r="B659" s="2">
        <v>88050</v>
      </c>
      <c r="C659" s="14" t="s">
        <v>9</v>
      </c>
      <c r="D659" s="2">
        <v>8</v>
      </c>
      <c r="E659" s="7" t="s">
        <v>613</v>
      </c>
      <c r="F659" s="2">
        <v>13</v>
      </c>
      <c r="G659" s="7" t="s">
        <v>987</v>
      </c>
      <c r="H659" s="3">
        <v>355.851</v>
      </c>
      <c r="I659" s="7" t="s">
        <v>804</v>
      </c>
      <c r="J659" s="3">
        <v>26.013999999999999</v>
      </c>
      <c r="K659" s="7" t="s">
        <v>787</v>
      </c>
      <c r="L659" s="3">
        <v>505.93400000000003</v>
      </c>
      <c r="M659" s="7" t="s">
        <v>763</v>
      </c>
      <c r="N659" s="3">
        <v>1548.1579999999999</v>
      </c>
      <c r="O659" s="7" t="s">
        <v>798</v>
      </c>
    </row>
    <row r="660" spans="1:16" ht="11.25" customHeight="1" x14ac:dyDescent="0.25">
      <c r="A660" s="1" t="s">
        <v>275</v>
      </c>
      <c r="B660" s="2">
        <v>87969</v>
      </c>
      <c r="C660" s="14" t="s">
        <v>4</v>
      </c>
      <c r="D660" s="2">
        <v>48</v>
      </c>
      <c r="E660" s="7" t="s">
        <v>957</v>
      </c>
      <c r="F660" s="2">
        <v>63</v>
      </c>
      <c r="G660" s="7" t="s">
        <v>962</v>
      </c>
      <c r="H660" s="3">
        <v>831.74599999999998</v>
      </c>
      <c r="I660" s="7" t="s">
        <v>518</v>
      </c>
      <c r="J660" s="3">
        <v>56.735999999999997</v>
      </c>
      <c r="K660" s="7" t="s">
        <v>462</v>
      </c>
      <c r="L660" s="3">
        <v>144.535</v>
      </c>
      <c r="M660" s="7" t="s">
        <v>461</v>
      </c>
      <c r="N660" s="3">
        <v>1284.7139999999999</v>
      </c>
      <c r="O660" s="7" t="s">
        <v>451</v>
      </c>
    </row>
    <row r="661" spans="1:16" ht="11.25" customHeight="1" x14ac:dyDescent="0.25">
      <c r="A661" s="1" t="s">
        <v>275</v>
      </c>
      <c r="B661" s="2">
        <v>87969</v>
      </c>
      <c r="C661" s="14" t="s">
        <v>9</v>
      </c>
      <c r="D661" s="2">
        <v>5</v>
      </c>
      <c r="E661" s="7" t="s">
        <v>602</v>
      </c>
      <c r="F661" s="2">
        <v>10</v>
      </c>
      <c r="G661" s="7" t="s">
        <v>813</v>
      </c>
      <c r="H661" s="3">
        <v>321.19200000000001</v>
      </c>
      <c r="I661" s="7" t="s">
        <v>780</v>
      </c>
      <c r="J661" s="3">
        <v>18.16</v>
      </c>
      <c r="K661" s="7" t="s">
        <v>808</v>
      </c>
      <c r="L661" s="3">
        <v>168.64699999999999</v>
      </c>
      <c r="M661" s="7" t="s">
        <v>762</v>
      </c>
      <c r="N661" s="3">
        <v>321.19200000000001</v>
      </c>
      <c r="O661" s="7" t="s">
        <v>651</v>
      </c>
    </row>
    <row r="662" spans="1:16" ht="11.25" customHeight="1" x14ac:dyDescent="0.25">
      <c r="A662" s="1" t="s">
        <v>276</v>
      </c>
      <c r="B662" s="2">
        <v>87613</v>
      </c>
      <c r="C662" s="14" t="s">
        <v>4</v>
      </c>
      <c r="D662" s="2">
        <v>2</v>
      </c>
      <c r="E662" s="7" t="s">
        <v>660</v>
      </c>
      <c r="F662" s="2">
        <v>4</v>
      </c>
      <c r="G662" s="7" t="s">
        <v>660</v>
      </c>
      <c r="H662" s="3">
        <v>31.472000000000001</v>
      </c>
      <c r="I662" s="7" t="s">
        <v>809</v>
      </c>
      <c r="J662" s="3">
        <v>2.09</v>
      </c>
      <c r="K662" s="7" t="s">
        <v>652</v>
      </c>
      <c r="L662" s="3">
        <v>4.8959999999999999</v>
      </c>
      <c r="M662" s="7" t="s">
        <v>652</v>
      </c>
      <c r="N662" s="3">
        <v>25.917999999999999</v>
      </c>
      <c r="O662" s="7" t="s">
        <v>781</v>
      </c>
    </row>
    <row r="663" spans="1:16" ht="11.25" customHeight="1" x14ac:dyDescent="0.25">
      <c r="A663" s="1" t="s">
        <v>276</v>
      </c>
      <c r="B663" s="2">
        <v>87613</v>
      </c>
      <c r="C663" s="14" t="s">
        <v>9</v>
      </c>
      <c r="D663" s="2">
        <v>16</v>
      </c>
      <c r="E663" s="7" t="s">
        <v>621</v>
      </c>
      <c r="F663" s="2">
        <v>19</v>
      </c>
      <c r="G663" s="7" t="s">
        <v>727</v>
      </c>
      <c r="H663" s="3">
        <v>671.23599999999999</v>
      </c>
      <c r="I663" s="7" t="s">
        <v>751</v>
      </c>
      <c r="J663" s="3">
        <v>55.926000000000002</v>
      </c>
      <c r="K663" s="7" t="s">
        <v>723</v>
      </c>
      <c r="L663" s="3">
        <v>426.33800000000002</v>
      </c>
      <c r="M663" s="7" t="s">
        <v>748</v>
      </c>
      <c r="N663" s="3">
        <v>1173.366</v>
      </c>
      <c r="O663" s="7" t="s">
        <v>702</v>
      </c>
    </row>
    <row r="664" spans="1:16" ht="11.25" customHeight="1" x14ac:dyDescent="0.25">
      <c r="A664" s="1" t="s">
        <v>277</v>
      </c>
      <c r="B664" s="2">
        <v>86486</v>
      </c>
      <c r="C664" s="14" t="s">
        <v>4</v>
      </c>
      <c r="D664" s="2">
        <v>136</v>
      </c>
      <c r="E664" s="7" t="s">
        <v>952</v>
      </c>
      <c r="F664" s="2">
        <v>159</v>
      </c>
      <c r="G664" s="7" t="s">
        <v>438</v>
      </c>
      <c r="H664" s="3">
        <v>2166.5120000000002</v>
      </c>
      <c r="I664" s="7" t="s">
        <v>456</v>
      </c>
      <c r="J664" s="3">
        <v>135.78</v>
      </c>
      <c r="K664" s="7" t="s">
        <v>450</v>
      </c>
      <c r="L664" s="3">
        <v>515.33799999999997</v>
      </c>
      <c r="M664" s="7" t="s">
        <v>422</v>
      </c>
      <c r="N664" s="3">
        <v>1611.335</v>
      </c>
      <c r="O664" s="7" t="s">
        <v>523</v>
      </c>
    </row>
    <row r="665" spans="1:16" ht="11.25" customHeight="1" x14ac:dyDescent="0.25">
      <c r="A665" s="1" t="s">
        <v>277</v>
      </c>
      <c r="B665" s="2">
        <v>86486</v>
      </c>
      <c r="C665" s="14" t="s">
        <v>9</v>
      </c>
      <c r="D665" s="2">
        <v>13</v>
      </c>
      <c r="E665" s="7" t="s">
        <v>986</v>
      </c>
      <c r="F665" s="2">
        <v>18</v>
      </c>
      <c r="G665" s="7" t="s">
        <v>626</v>
      </c>
      <c r="H665" s="3">
        <v>521.928</v>
      </c>
      <c r="I665" s="7" t="s">
        <v>741</v>
      </c>
      <c r="J665" s="3">
        <v>35.088999999999999</v>
      </c>
      <c r="K665" s="7" t="s">
        <v>782</v>
      </c>
      <c r="L665" s="3">
        <v>681.47799999999995</v>
      </c>
      <c r="M665" s="7" t="s">
        <v>717</v>
      </c>
      <c r="N665" s="3">
        <v>1839.8820000000001</v>
      </c>
      <c r="O665" s="7" t="s">
        <v>721</v>
      </c>
    </row>
    <row r="666" spans="1:16" ht="11.25" customHeight="1" x14ac:dyDescent="0.25">
      <c r="A666" s="1" t="s">
        <v>278</v>
      </c>
      <c r="B666" s="2">
        <v>86478</v>
      </c>
      <c r="C666" s="14" t="s">
        <v>4</v>
      </c>
      <c r="D666" s="2">
        <v>10</v>
      </c>
      <c r="E666" s="7" t="s">
        <v>579</v>
      </c>
      <c r="F666" s="2">
        <v>12</v>
      </c>
      <c r="G666" s="7" t="s">
        <v>694</v>
      </c>
      <c r="H666" s="3">
        <v>162.85</v>
      </c>
      <c r="I666" s="7" t="s">
        <v>792</v>
      </c>
      <c r="J666" s="3">
        <v>18.143999999999998</v>
      </c>
      <c r="K666" s="7" t="s">
        <v>670</v>
      </c>
      <c r="L666" s="3">
        <v>35.933999999999997</v>
      </c>
      <c r="M666" s="7" t="s">
        <v>754</v>
      </c>
      <c r="N666" s="3">
        <v>134.828</v>
      </c>
      <c r="O666" s="7" t="s">
        <v>604</v>
      </c>
    </row>
    <row r="667" spans="1:16" ht="11.25" customHeight="1" x14ac:dyDescent="0.25">
      <c r="A667" s="1" t="s">
        <v>278</v>
      </c>
      <c r="B667" s="2">
        <v>86478</v>
      </c>
      <c r="C667" s="14" t="s">
        <v>9</v>
      </c>
      <c r="D667" s="2">
        <v>14</v>
      </c>
      <c r="E667" s="7" t="s">
        <v>663</v>
      </c>
      <c r="F667" s="2">
        <v>17</v>
      </c>
      <c r="G667" s="7" t="s">
        <v>649</v>
      </c>
      <c r="H667" s="3">
        <v>403.49599999999998</v>
      </c>
      <c r="I667" s="7" t="s">
        <v>743</v>
      </c>
      <c r="J667" s="3">
        <v>31.141999999999999</v>
      </c>
      <c r="K667" s="7" t="s">
        <v>623</v>
      </c>
      <c r="L667" s="3">
        <v>1284.038</v>
      </c>
      <c r="M667" s="7" t="s">
        <v>627</v>
      </c>
      <c r="N667" s="3">
        <v>2863.4259999999999</v>
      </c>
      <c r="O667" s="7" t="s">
        <v>670</v>
      </c>
    </row>
    <row r="668" spans="1:16" ht="11.25" customHeight="1" x14ac:dyDescent="0.25">
      <c r="A668" s="1" t="s">
        <v>279</v>
      </c>
      <c r="B668" s="2">
        <v>85247</v>
      </c>
      <c r="C668" s="14" t="s">
        <v>4</v>
      </c>
      <c r="D668" s="2">
        <v>15</v>
      </c>
      <c r="E668" s="7" t="s">
        <v>666</v>
      </c>
      <c r="F668" s="2">
        <v>18</v>
      </c>
      <c r="G668" s="7" t="s">
        <v>926</v>
      </c>
      <c r="H668" s="3">
        <v>398.93700000000001</v>
      </c>
      <c r="I668" s="7" t="s">
        <v>647</v>
      </c>
      <c r="J668" s="3">
        <v>40.539000000000001</v>
      </c>
      <c r="K668" s="7" t="s">
        <v>609</v>
      </c>
      <c r="L668" s="3">
        <v>96.77500000000002</v>
      </c>
      <c r="M668" s="7" t="s">
        <v>533</v>
      </c>
      <c r="N668" s="3">
        <v>353.2</v>
      </c>
      <c r="O668" s="7" t="s">
        <v>576</v>
      </c>
    </row>
    <row r="669" spans="1:16" ht="11.25" customHeight="1" x14ac:dyDescent="0.25">
      <c r="A669" s="1" t="s">
        <v>279</v>
      </c>
      <c r="B669" s="2">
        <v>85247</v>
      </c>
      <c r="C669" s="14" t="s">
        <v>9</v>
      </c>
      <c r="D669" s="2">
        <v>52</v>
      </c>
      <c r="E669" s="7" t="s">
        <v>826</v>
      </c>
      <c r="F669" s="2">
        <v>67</v>
      </c>
      <c r="G669" s="7" t="s">
        <v>826</v>
      </c>
      <c r="H669" s="3">
        <v>1631.7669999999998</v>
      </c>
      <c r="I669" s="7" t="s">
        <v>491</v>
      </c>
      <c r="J669" s="3">
        <v>139.767</v>
      </c>
      <c r="K669" s="7" t="s">
        <v>518</v>
      </c>
      <c r="L669" s="3">
        <v>6509.6409999999996</v>
      </c>
      <c r="M669" s="7" t="s">
        <v>465</v>
      </c>
      <c r="N669" s="3">
        <v>10895.8</v>
      </c>
      <c r="O669" s="7" t="s">
        <v>503</v>
      </c>
      <c r="P669" s="16"/>
    </row>
    <row r="670" spans="1:16" ht="11.25" customHeight="1" x14ac:dyDescent="0.25">
      <c r="A670" s="1" t="s">
        <v>280</v>
      </c>
      <c r="B670" s="2">
        <v>84324</v>
      </c>
      <c r="C670" s="14" t="s">
        <v>4</v>
      </c>
      <c r="D670" s="2">
        <v>36</v>
      </c>
      <c r="E670" s="7" t="s">
        <v>888</v>
      </c>
      <c r="F670" s="2">
        <v>49</v>
      </c>
      <c r="G670" s="7" t="s">
        <v>916</v>
      </c>
      <c r="H670" s="3">
        <v>810.30200000000002</v>
      </c>
      <c r="I670" s="7" t="s">
        <v>462</v>
      </c>
      <c r="J670" s="3">
        <v>58.343000000000004</v>
      </c>
      <c r="K670" s="7" t="s">
        <v>518</v>
      </c>
      <c r="L670" s="3">
        <v>186.33</v>
      </c>
      <c r="M670" s="7" t="s">
        <v>471</v>
      </c>
      <c r="N670" s="3">
        <v>1073.606</v>
      </c>
      <c r="O670" s="7" t="s">
        <v>461</v>
      </c>
    </row>
    <row r="671" spans="1:16" ht="11.25" customHeight="1" x14ac:dyDescent="0.25">
      <c r="A671" s="1" t="s">
        <v>280</v>
      </c>
      <c r="B671" s="2">
        <v>84324</v>
      </c>
      <c r="C671" s="14" t="s">
        <v>9</v>
      </c>
      <c r="D671" s="2">
        <v>48</v>
      </c>
      <c r="E671" s="7" t="s">
        <v>960</v>
      </c>
      <c r="F671" s="2">
        <v>59</v>
      </c>
      <c r="G671" s="7" t="s">
        <v>518</v>
      </c>
      <c r="H671" s="3">
        <v>1915.0820000000001</v>
      </c>
      <c r="I671" s="7" t="s">
        <v>461</v>
      </c>
      <c r="J671" s="3">
        <v>140.21700000000001</v>
      </c>
      <c r="K671" s="7" t="s">
        <v>461</v>
      </c>
      <c r="L671" s="3">
        <v>5623.1580000000004</v>
      </c>
      <c r="M671" s="7" t="s">
        <v>489</v>
      </c>
      <c r="N671" s="3">
        <v>15566.535</v>
      </c>
      <c r="O671" s="7" t="s">
        <v>559</v>
      </c>
    </row>
    <row r="672" spans="1:16" ht="11.25" customHeight="1" x14ac:dyDescent="0.25">
      <c r="A672" s="1" t="s">
        <v>280</v>
      </c>
      <c r="B672" s="2">
        <v>84324</v>
      </c>
      <c r="C672" s="14" t="s">
        <v>13</v>
      </c>
      <c r="D672" s="2">
        <v>21</v>
      </c>
      <c r="E672" s="7" t="s">
        <v>906</v>
      </c>
      <c r="F672" s="2">
        <v>39</v>
      </c>
      <c r="G672" s="7" t="s">
        <v>438</v>
      </c>
      <c r="H672" s="3">
        <v>511.87700000000001</v>
      </c>
      <c r="I672" s="7" t="s">
        <v>427</v>
      </c>
      <c r="J672" s="3">
        <v>9.7840000000000007</v>
      </c>
      <c r="K672" s="7" t="s">
        <v>439</v>
      </c>
      <c r="L672" s="3">
        <v>99.29</v>
      </c>
      <c r="M672" s="7" t="s">
        <v>427</v>
      </c>
      <c r="N672" s="3">
        <v>2587.105</v>
      </c>
      <c r="O672" s="7" t="s">
        <v>437</v>
      </c>
    </row>
    <row r="673" spans="1:15" ht="11.25" customHeight="1" x14ac:dyDescent="0.25">
      <c r="A673" s="1" t="s">
        <v>281</v>
      </c>
      <c r="B673" s="2">
        <v>83735</v>
      </c>
      <c r="C673" s="14" t="s">
        <v>4</v>
      </c>
      <c r="D673" s="2">
        <v>13</v>
      </c>
      <c r="E673" s="7" t="s">
        <v>965</v>
      </c>
      <c r="F673" s="2">
        <v>17</v>
      </c>
      <c r="G673" s="7" t="s">
        <v>922</v>
      </c>
      <c r="H673" s="3">
        <v>246.02699999999999</v>
      </c>
      <c r="I673" s="7" t="s">
        <v>753</v>
      </c>
      <c r="J673" s="3">
        <v>26.866</v>
      </c>
      <c r="K673" s="7" t="s">
        <v>525</v>
      </c>
      <c r="L673" s="3">
        <v>52.920999999999999</v>
      </c>
      <c r="M673" s="7" t="s">
        <v>723</v>
      </c>
      <c r="N673" s="3">
        <v>135.04400000000001</v>
      </c>
      <c r="O673" s="7" t="s">
        <v>675</v>
      </c>
    </row>
    <row r="674" spans="1:15" ht="11.25" customHeight="1" x14ac:dyDescent="0.25">
      <c r="A674" s="1" t="s">
        <v>281</v>
      </c>
      <c r="B674" s="2">
        <v>83735</v>
      </c>
      <c r="C674" s="14" t="s">
        <v>9</v>
      </c>
      <c r="D674" s="2">
        <v>8</v>
      </c>
      <c r="E674" s="7" t="s">
        <v>613</v>
      </c>
      <c r="F674" s="2">
        <v>13</v>
      </c>
      <c r="G674" s="7" t="s">
        <v>987</v>
      </c>
      <c r="H674" s="3">
        <v>262.82499999999999</v>
      </c>
      <c r="I674" s="7" t="s">
        <v>799</v>
      </c>
      <c r="J674" s="3">
        <v>21.059000000000001</v>
      </c>
      <c r="K674" s="7" t="s">
        <v>783</v>
      </c>
      <c r="L674" s="3">
        <v>242.09100000000001</v>
      </c>
      <c r="M674" s="7" t="s">
        <v>780</v>
      </c>
      <c r="N674" s="3">
        <v>708.55100000000004</v>
      </c>
      <c r="O674" s="7" t="s">
        <v>799</v>
      </c>
    </row>
    <row r="675" spans="1:15" ht="11.25" customHeight="1" x14ac:dyDescent="0.25">
      <c r="A675" s="1" t="s">
        <v>282</v>
      </c>
      <c r="B675" s="2">
        <v>82520</v>
      </c>
      <c r="C675" s="14" t="s">
        <v>4</v>
      </c>
      <c r="D675" s="2">
        <v>13</v>
      </c>
      <c r="E675" s="7" t="s">
        <v>965</v>
      </c>
      <c r="F675" s="2">
        <v>38</v>
      </c>
      <c r="G675" s="7" t="s">
        <v>539</v>
      </c>
      <c r="H675" s="3">
        <v>37.552</v>
      </c>
      <c r="I675" s="7" t="s">
        <v>697</v>
      </c>
      <c r="J675" s="3">
        <v>3.1</v>
      </c>
      <c r="K675" s="7" t="s">
        <v>697</v>
      </c>
      <c r="L675" s="3">
        <v>12.17</v>
      </c>
      <c r="M675" s="7" t="s">
        <v>747</v>
      </c>
      <c r="N675" s="3">
        <v>58.191000000000003</v>
      </c>
      <c r="O675" s="7" t="s">
        <v>766</v>
      </c>
    </row>
    <row r="676" spans="1:15" ht="11.25" customHeight="1" x14ac:dyDescent="0.25">
      <c r="A676" s="1" t="s">
        <v>282</v>
      </c>
      <c r="B676" s="2">
        <v>82520</v>
      </c>
      <c r="C676" s="14" t="s">
        <v>9</v>
      </c>
      <c r="D676" s="2">
        <v>20</v>
      </c>
      <c r="E676" s="7" t="s">
        <v>926</v>
      </c>
      <c r="F676" s="2">
        <v>33</v>
      </c>
      <c r="G676" s="7" t="s">
        <v>631</v>
      </c>
      <c r="H676" s="3">
        <v>475.44499999999999</v>
      </c>
      <c r="I676" s="7" t="s">
        <v>791</v>
      </c>
      <c r="J676" s="3">
        <v>37.639000000000003</v>
      </c>
      <c r="K676" s="7" t="s">
        <v>625</v>
      </c>
      <c r="L676" s="3">
        <v>595.09799999999996</v>
      </c>
      <c r="M676" s="7" t="s">
        <v>714</v>
      </c>
      <c r="N676" s="3">
        <v>2041.3440000000001</v>
      </c>
      <c r="O676" s="7" t="s">
        <v>769</v>
      </c>
    </row>
    <row r="677" spans="1:15" ht="11.25" customHeight="1" x14ac:dyDescent="0.25">
      <c r="A677" s="1" t="s">
        <v>283</v>
      </c>
      <c r="B677" s="2">
        <v>81449</v>
      </c>
      <c r="C677" s="14" t="s">
        <v>4</v>
      </c>
      <c r="D677" s="2">
        <v>59</v>
      </c>
      <c r="E677" s="7" t="s">
        <v>918</v>
      </c>
      <c r="F677" s="2">
        <v>72</v>
      </c>
      <c r="G677" s="7" t="s">
        <v>490</v>
      </c>
      <c r="H677" s="3">
        <v>1551.36</v>
      </c>
      <c r="I677" s="7" t="s">
        <v>489</v>
      </c>
      <c r="J677" s="3">
        <v>105.46899999999999</v>
      </c>
      <c r="K677" s="7" t="s">
        <v>417</v>
      </c>
      <c r="L677" s="3">
        <v>294.15699999999998</v>
      </c>
      <c r="M677" s="7" t="s">
        <v>473</v>
      </c>
      <c r="N677" s="3">
        <v>3041.567</v>
      </c>
      <c r="O677" s="7" t="s">
        <v>419</v>
      </c>
    </row>
    <row r="678" spans="1:15" ht="11.25" customHeight="1" x14ac:dyDescent="0.25">
      <c r="A678" s="1" t="s">
        <v>283</v>
      </c>
      <c r="B678" s="2">
        <v>81449</v>
      </c>
      <c r="C678" s="14" t="s">
        <v>9</v>
      </c>
      <c r="D678" s="2">
        <v>25</v>
      </c>
      <c r="E678" s="7" t="s">
        <v>635</v>
      </c>
      <c r="F678" s="2">
        <v>38</v>
      </c>
      <c r="G678" s="7" t="s">
        <v>838</v>
      </c>
      <c r="H678" s="3">
        <v>919.69</v>
      </c>
      <c r="I678" s="7" t="s">
        <v>525</v>
      </c>
      <c r="J678" s="3">
        <v>89.072000000000003</v>
      </c>
      <c r="K678" s="7" t="s">
        <v>657</v>
      </c>
      <c r="L678" s="3">
        <v>2012.462</v>
      </c>
      <c r="M678" s="7" t="s">
        <v>555</v>
      </c>
      <c r="N678" s="3">
        <v>4588.4129999999996</v>
      </c>
      <c r="O678" s="7" t="s">
        <v>711</v>
      </c>
    </row>
    <row r="679" spans="1:15" ht="11.25" customHeight="1" x14ac:dyDescent="0.25">
      <c r="A679" s="1" t="s">
        <v>284</v>
      </c>
      <c r="B679" s="2">
        <v>80456</v>
      </c>
      <c r="C679" s="14" t="s">
        <v>4</v>
      </c>
      <c r="D679" s="2">
        <v>3</v>
      </c>
      <c r="E679" s="7" t="s">
        <v>943</v>
      </c>
      <c r="F679" s="2">
        <v>5</v>
      </c>
      <c r="G679" s="7" t="s">
        <v>943</v>
      </c>
      <c r="H679" s="3">
        <v>25.422000000000001</v>
      </c>
      <c r="I679" s="7" t="s">
        <v>778</v>
      </c>
      <c r="J679" s="3">
        <v>1.333</v>
      </c>
      <c r="K679" s="7" t="s">
        <v>788</v>
      </c>
      <c r="L679" s="3">
        <v>2.95</v>
      </c>
      <c r="M679" s="7" t="s">
        <v>778</v>
      </c>
      <c r="N679" s="3">
        <v>28.198</v>
      </c>
      <c r="O679" s="7" t="s">
        <v>789</v>
      </c>
    </row>
    <row r="680" spans="1:15" ht="11.25" customHeight="1" x14ac:dyDescent="0.25">
      <c r="A680" s="1" t="s">
        <v>284</v>
      </c>
      <c r="B680" s="2">
        <v>80456</v>
      </c>
      <c r="C680" s="14" t="s">
        <v>9</v>
      </c>
      <c r="D680" s="2">
        <v>17</v>
      </c>
      <c r="E680" s="7" t="s">
        <v>896</v>
      </c>
      <c r="F680" s="2">
        <v>29</v>
      </c>
      <c r="G680" s="7" t="s">
        <v>684</v>
      </c>
      <c r="H680" s="3">
        <v>503.04599999999999</v>
      </c>
      <c r="I680" s="7" t="s">
        <v>763</v>
      </c>
      <c r="J680" s="3">
        <v>36.381999999999998</v>
      </c>
      <c r="K680" s="7" t="s">
        <v>628</v>
      </c>
      <c r="L680" s="3">
        <v>367.12399999999997</v>
      </c>
      <c r="M680" s="7" t="s">
        <v>756</v>
      </c>
      <c r="N680" s="3">
        <v>2857.0309999999999</v>
      </c>
      <c r="O680" s="7" t="s">
        <v>655</v>
      </c>
    </row>
    <row r="681" spans="1:15" ht="11.25" customHeight="1" x14ac:dyDescent="0.25">
      <c r="A681" s="1" t="s">
        <v>285</v>
      </c>
      <c r="B681" s="2">
        <v>80337</v>
      </c>
      <c r="C681" s="14" t="s">
        <v>4</v>
      </c>
      <c r="D681" s="2">
        <v>14</v>
      </c>
      <c r="E681" s="7" t="s">
        <v>864</v>
      </c>
      <c r="F681" s="2">
        <v>16</v>
      </c>
      <c r="G681" s="7" t="s">
        <v>963</v>
      </c>
      <c r="H681" s="3">
        <v>262.65600000000001</v>
      </c>
      <c r="I681" s="7" t="s">
        <v>690</v>
      </c>
      <c r="J681" s="3">
        <v>22.856000000000002</v>
      </c>
      <c r="K681" s="7" t="s">
        <v>730</v>
      </c>
      <c r="L681" s="3">
        <v>41.805</v>
      </c>
      <c r="M681" s="7" t="s">
        <v>751</v>
      </c>
      <c r="N681" s="3">
        <v>153.75700000000001</v>
      </c>
      <c r="O681" s="7" t="s">
        <v>740</v>
      </c>
    </row>
    <row r="682" spans="1:15" ht="11.25" customHeight="1" x14ac:dyDescent="0.25">
      <c r="A682" s="1" t="s">
        <v>285</v>
      </c>
      <c r="B682" s="2">
        <v>80337</v>
      </c>
      <c r="C682" s="14" t="s">
        <v>9</v>
      </c>
      <c r="D682" s="2">
        <v>26</v>
      </c>
      <c r="E682" s="7" t="s">
        <v>889</v>
      </c>
      <c r="F682" s="2">
        <v>37</v>
      </c>
      <c r="G682" s="7" t="s">
        <v>591</v>
      </c>
      <c r="H682" s="3">
        <v>941.65800000000002</v>
      </c>
      <c r="I682" s="7" t="s">
        <v>693</v>
      </c>
      <c r="J682" s="3">
        <v>78.203000000000003</v>
      </c>
      <c r="K682" s="7" t="s">
        <v>534</v>
      </c>
      <c r="L682" s="3">
        <v>790.37300000000005</v>
      </c>
      <c r="M682" s="7" t="s">
        <v>690</v>
      </c>
      <c r="N682" s="3">
        <v>2693.5909999999999</v>
      </c>
      <c r="O682" s="7" t="s">
        <v>768</v>
      </c>
    </row>
    <row r="683" spans="1:15" ht="11.25" customHeight="1" x14ac:dyDescent="0.25">
      <c r="A683" s="1" t="s">
        <v>286</v>
      </c>
      <c r="B683" s="2">
        <v>79867</v>
      </c>
      <c r="C683" s="14" t="s">
        <v>4</v>
      </c>
      <c r="D683" s="2">
        <v>14</v>
      </c>
      <c r="E683" s="7" t="s">
        <v>864</v>
      </c>
      <c r="F683" s="2">
        <v>17</v>
      </c>
      <c r="G683" s="7" t="s">
        <v>922</v>
      </c>
      <c r="H683" s="3">
        <v>170.06</v>
      </c>
      <c r="I683" s="7" t="s">
        <v>731</v>
      </c>
      <c r="J683" s="3">
        <v>16.559999999999999</v>
      </c>
      <c r="K683" s="7" t="s">
        <v>768</v>
      </c>
      <c r="L683" s="3">
        <v>39.378</v>
      </c>
      <c r="M683" s="7" t="s">
        <v>650</v>
      </c>
      <c r="N683" s="3">
        <v>297.15199999999999</v>
      </c>
      <c r="O683" s="7" t="s">
        <v>668</v>
      </c>
    </row>
    <row r="684" spans="1:15" ht="11.25" customHeight="1" x14ac:dyDescent="0.25">
      <c r="A684" s="1" t="s">
        <v>286</v>
      </c>
      <c r="B684" s="2">
        <v>79867</v>
      </c>
      <c r="C684" s="14" t="s">
        <v>9</v>
      </c>
      <c r="D684" s="2">
        <v>25</v>
      </c>
      <c r="E684" s="7" t="s">
        <v>635</v>
      </c>
      <c r="F684" s="2">
        <v>32</v>
      </c>
      <c r="G684" s="7" t="s">
        <v>718</v>
      </c>
      <c r="H684" s="3">
        <v>1036.954</v>
      </c>
      <c r="I684" s="7" t="s">
        <v>568</v>
      </c>
      <c r="J684" s="3">
        <v>80.372</v>
      </c>
      <c r="K684" s="7" t="s">
        <v>557</v>
      </c>
      <c r="L684" s="3">
        <v>747.71799999999996</v>
      </c>
      <c r="M684" s="7" t="s">
        <v>732</v>
      </c>
      <c r="N684" s="3">
        <v>2609.5360000000001</v>
      </c>
      <c r="O684" s="7" t="s">
        <v>715</v>
      </c>
    </row>
    <row r="685" spans="1:15" ht="11.25" customHeight="1" x14ac:dyDescent="0.25">
      <c r="A685" s="1" t="s">
        <v>287</v>
      </c>
      <c r="B685" s="2">
        <v>79698</v>
      </c>
      <c r="C685" s="14" t="s">
        <v>4</v>
      </c>
      <c r="D685" s="2">
        <v>5</v>
      </c>
      <c r="E685" s="7" t="s">
        <v>898</v>
      </c>
      <c r="F685" s="2">
        <v>7</v>
      </c>
      <c r="G685" s="7" t="s">
        <v>541</v>
      </c>
      <c r="H685" s="3">
        <v>87.355999999999995</v>
      </c>
      <c r="I685" s="7" t="s">
        <v>661</v>
      </c>
      <c r="J685" s="3">
        <v>8.9</v>
      </c>
      <c r="K685" s="7" t="s">
        <v>772</v>
      </c>
      <c r="L685" s="3">
        <v>23.565000000000001</v>
      </c>
      <c r="M685" s="7" t="s">
        <v>604</v>
      </c>
      <c r="N685" s="3">
        <v>114.05500000000001</v>
      </c>
      <c r="O685" s="7" t="s">
        <v>702</v>
      </c>
    </row>
    <row r="686" spans="1:15" ht="11.25" customHeight="1" x14ac:dyDescent="0.25">
      <c r="A686" s="1" t="s">
        <v>287</v>
      </c>
      <c r="B686" s="2">
        <v>79698</v>
      </c>
      <c r="C686" s="14" t="s">
        <v>9</v>
      </c>
      <c r="D686" s="2">
        <v>7</v>
      </c>
      <c r="E686" s="7" t="s">
        <v>985</v>
      </c>
      <c r="F686" s="2">
        <v>9</v>
      </c>
      <c r="G686" s="7" t="s">
        <v>946</v>
      </c>
      <c r="H686" s="3">
        <v>230.97300000000001</v>
      </c>
      <c r="I686" s="7" t="s">
        <v>760</v>
      </c>
      <c r="J686" s="3">
        <v>18.056000000000001</v>
      </c>
      <c r="K686" s="7" t="s">
        <v>762</v>
      </c>
      <c r="L686" s="3">
        <v>263.37599999999998</v>
      </c>
      <c r="M686" s="7" t="s">
        <v>772</v>
      </c>
      <c r="N686" s="3">
        <v>774.78800000000001</v>
      </c>
      <c r="O686" s="7" t="s">
        <v>759</v>
      </c>
    </row>
    <row r="687" spans="1:15" ht="11.25" customHeight="1" x14ac:dyDescent="0.25">
      <c r="A687" s="1" t="s">
        <v>288</v>
      </c>
      <c r="B687" s="2">
        <v>79647</v>
      </c>
      <c r="C687" s="14" t="s">
        <v>4</v>
      </c>
      <c r="D687" s="2">
        <v>11</v>
      </c>
      <c r="E687" s="7" t="s">
        <v>967</v>
      </c>
      <c r="F687" s="2">
        <v>17</v>
      </c>
      <c r="G687" s="7" t="s">
        <v>922</v>
      </c>
      <c r="H687" s="3">
        <v>250.435</v>
      </c>
      <c r="I687" s="7" t="s">
        <v>681</v>
      </c>
      <c r="J687" s="3">
        <v>22.545000000000002</v>
      </c>
      <c r="K687" s="7" t="s">
        <v>665</v>
      </c>
      <c r="L687" s="3">
        <v>50.168999999999997</v>
      </c>
      <c r="M687" s="7" t="s">
        <v>665</v>
      </c>
      <c r="N687" s="3">
        <v>195.67400000000001</v>
      </c>
      <c r="O687" s="7" t="s">
        <v>782</v>
      </c>
    </row>
    <row r="688" spans="1:15" ht="11.25" customHeight="1" x14ac:dyDescent="0.25">
      <c r="A688" s="1" t="s">
        <v>288</v>
      </c>
      <c r="B688" s="2">
        <v>79647</v>
      </c>
      <c r="C688" s="14" t="s">
        <v>9</v>
      </c>
      <c r="D688" s="2">
        <v>16</v>
      </c>
      <c r="E688" s="7" t="s">
        <v>621</v>
      </c>
      <c r="F688" s="2">
        <v>56</v>
      </c>
      <c r="G688" s="7" t="s">
        <v>851</v>
      </c>
      <c r="H688" s="3">
        <v>674.10300000000007</v>
      </c>
      <c r="I688" s="7" t="s">
        <v>681</v>
      </c>
      <c r="J688" s="3">
        <v>55.747</v>
      </c>
      <c r="K688" s="7" t="s">
        <v>624</v>
      </c>
      <c r="L688" s="3">
        <v>930.75299999999993</v>
      </c>
      <c r="M688" s="7" t="s">
        <v>634</v>
      </c>
      <c r="N688" s="3">
        <v>2478.2429999999999</v>
      </c>
      <c r="O688" s="7" t="s">
        <v>628</v>
      </c>
    </row>
    <row r="689" spans="1:15" ht="11.25" customHeight="1" x14ac:dyDescent="0.25">
      <c r="A689" s="1" t="s">
        <v>289</v>
      </c>
      <c r="B689" s="2">
        <v>79376</v>
      </c>
      <c r="C689" s="14" t="s">
        <v>4</v>
      </c>
      <c r="D689" s="2">
        <v>2</v>
      </c>
      <c r="E689" s="7" t="s">
        <v>660</v>
      </c>
      <c r="F689" s="2">
        <v>3</v>
      </c>
      <c r="G689" s="7" t="s">
        <v>868</v>
      </c>
      <c r="H689" s="3">
        <v>40.987000000000002</v>
      </c>
      <c r="I689" s="7" t="s">
        <v>704</v>
      </c>
      <c r="J689" s="3">
        <v>8.1630000000000003</v>
      </c>
      <c r="K689" s="7" t="s">
        <v>807</v>
      </c>
      <c r="L689" s="3">
        <v>16.239999999999998</v>
      </c>
      <c r="M689" s="7" t="s">
        <v>767</v>
      </c>
      <c r="N689" s="3">
        <v>82.400999999999996</v>
      </c>
      <c r="O689" s="7" t="s">
        <v>776</v>
      </c>
    </row>
    <row r="690" spans="1:15" ht="11.25" customHeight="1" x14ac:dyDescent="0.25">
      <c r="A690" s="1" t="s">
        <v>289</v>
      </c>
      <c r="B690" s="2">
        <v>79376</v>
      </c>
      <c r="C690" s="14" t="s">
        <v>9</v>
      </c>
      <c r="D690" s="2">
        <v>8</v>
      </c>
      <c r="E690" s="7" t="s">
        <v>613</v>
      </c>
      <c r="F690" s="2">
        <v>10</v>
      </c>
      <c r="G690" s="7" t="s">
        <v>813</v>
      </c>
      <c r="H690" s="3">
        <v>346.60899999999998</v>
      </c>
      <c r="I690" s="7" t="s">
        <v>785</v>
      </c>
      <c r="J690" s="3">
        <v>37.235999999999997</v>
      </c>
      <c r="K690" s="7" t="s">
        <v>715</v>
      </c>
      <c r="L690" s="3">
        <v>299.87599999999998</v>
      </c>
      <c r="M690" s="7" t="s">
        <v>758</v>
      </c>
      <c r="N690" s="3">
        <v>479.86</v>
      </c>
      <c r="O690" s="7" t="s">
        <v>757</v>
      </c>
    </row>
    <row r="691" spans="1:15" ht="11.25" customHeight="1" x14ac:dyDescent="0.25">
      <c r="A691" s="1" t="s">
        <v>290</v>
      </c>
      <c r="B691" s="2">
        <v>79135</v>
      </c>
      <c r="C691" s="14" t="s">
        <v>4</v>
      </c>
      <c r="D691" s="2">
        <v>6</v>
      </c>
      <c r="E691" s="7" t="s">
        <v>969</v>
      </c>
      <c r="F691" s="2">
        <v>9</v>
      </c>
      <c r="G691" s="7" t="s">
        <v>892</v>
      </c>
      <c r="H691" s="3">
        <v>129.751</v>
      </c>
      <c r="I691" s="7" t="s">
        <v>745</v>
      </c>
      <c r="J691" s="3">
        <v>12.603</v>
      </c>
      <c r="K691" s="7" t="s">
        <v>770</v>
      </c>
      <c r="L691" s="3">
        <v>26.347000000000001</v>
      </c>
      <c r="M691" s="7" t="s">
        <v>654</v>
      </c>
      <c r="N691" s="3">
        <v>125.41200000000001</v>
      </c>
      <c r="O691" s="7" t="s">
        <v>603</v>
      </c>
    </row>
    <row r="692" spans="1:15" ht="11.25" customHeight="1" x14ac:dyDescent="0.25">
      <c r="A692" s="1" t="s">
        <v>290</v>
      </c>
      <c r="B692" s="2">
        <v>79135</v>
      </c>
      <c r="C692" s="14" t="s">
        <v>9</v>
      </c>
      <c r="D692" s="2">
        <v>9</v>
      </c>
      <c r="E692" s="7" t="s">
        <v>596</v>
      </c>
      <c r="F692" s="2">
        <v>14</v>
      </c>
      <c r="G692" s="7" t="s">
        <v>692</v>
      </c>
      <c r="H692" s="3">
        <v>388.14800000000002</v>
      </c>
      <c r="I692" s="7" t="s">
        <v>787</v>
      </c>
      <c r="J692" s="3">
        <v>26.559000000000001</v>
      </c>
      <c r="K692" s="7" t="s">
        <v>604</v>
      </c>
      <c r="L692" s="3">
        <v>523.23699999999997</v>
      </c>
      <c r="M692" s="7" t="s">
        <v>722</v>
      </c>
      <c r="N692" s="3">
        <v>1925.5119999999999</v>
      </c>
      <c r="O692" s="7" t="s">
        <v>748</v>
      </c>
    </row>
    <row r="693" spans="1:15" ht="11.25" customHeight="1" x14ac:dyDescent="0.25">
      <c r="A693" s="1" t="s">
        <v>291</v>
      </c>
      <c r="B693" s="2">
        <v>78504</v>
      </c>
      <c r="C693" s="14" t="s">
        <v>4</v>
      </c>
      <c r="D693" s="2">
        <v>3</v>
      </c>
      <c r="E693" s="7" t="s">
        <v>943</v>
      </c>
      <c r="F693" s="2">
        <v>4</v>
      </c>
      <c r="G693" s="7" t="s">
        <v>660</v>
      </c>
      <c r="H693" s="3">
        <v>119.80800000000001</v>
      </c>
      <c r="I693" s="7" t="s">
        <v>695</v>
      </c>
      <c r="J693" s="3">
        <v>7.1280000000000001</v>
      </c>
      <c r="K693" s="7" t="s">
        <v>762</v>
      </c>
      <c r="L693" s="3">
        <v>15.311999999999999</v>
      </c>
      <c r="M693" s="7" t="s">
        <v>808</v>
      </c>
      <c r="N693" s="3">
        <v>72.953000000000003</v>
      </c>
      <c r="O693" s="7" t="s">
        <v>808</v>
      </c>
    </row>
    <row r="694" spans="1:15" ht="11.25" customHeight="1" x14ac:dyDescent="0.25">
      <c r="A694" s="1" t="s">
        <v>291</v>
      </c>
      <c r="B694" s="2">
        <v>78504</v>
      </c>
      <c r="C694" s="14" t="s">
        <v>9</v>
      </c>
      <c r="D694" s="2">
        <v>9</v>
      </c>
      <c r="E694" s="7" t="s">
        <v>596</v>
      </c>
      <c r="F694" s="2">
        <v>14</v>
      </c>
      <c r="G694" s="7" t="s">
        <v>692</v>
      </c>
      <c r="H694" s="3">
        <v>529.39099999999996</v>
      </c>
      <c r="I694" s="7" t="s">
        <v>782</v>
      </c>
      <c r="J694" s="3">
        <v>33.383000000000003</v>
      </c>
      <c r="K694" s="7" t="s">
        <v>617</v>
      </c>
      <c r="L694" s="3">
        <v>820.45</v>
      </c>
      <c r="M694" s="7" t="s">
        <v>668</v>
      </c>
      <c r="N694" s="3">
        <v>3184.92</v>
      </c>
      <c r="O694" s="7" t="s">
        <v>581</v>
      </c>
    </row>
    <row r="695" spans="1:15" ht="11.25" customHeight="1" x14ac:dyDescent="0.25">
      <c r="A695" s="1" t="s">
        <v>292</v>
      </c>
      <c r="B695" s="2">
        <v>77231</v>
      </c>
      <c r="C695" s="14" t="s">
        <v>9</v>
      </c>
      <c r="D695" s="2">
        <v>17</v>
      </c>
      <c r="E695" s="7" t="s">
        <v>896</v>
      </c>
      <c r="F695" s="2">
        <v>20</v>
      </c>
      <c r="G695" s="7" t="s">
        <v>988</v>
      </c>
      <c r="H695" s="3">
        <v>830.53800000000001</v>
      </c>
      <c r="I695" s="7" t="s">
        <v>658</v>
      </c>
      <c r="J695" s="3">
        <v>69.403999999999996</v>
      </c>
      <c r="K695" s="7" t="s">
        <v>572</v>
      </c>
      <c r="L695" s="3">
        <v>387.28699999999998</v>
      </c>
      <c r="M695" s="7" t="s">
        <v>654</v>
      </c>
      <c r="N695" s="3">
        <v>1944.5840000000001</v>
      </c>
      <c r="O695" s="7" t="s">
        <v>792</v>
      </c>
    </row>
    <row r="696" spans="1:15" ht="11.25" customHeight="1" x14ac:dyDescent="0.25">
      <c r="A696" s="1" t="s">
        <v>293</v>
      </c>
      <c r="B696" s="2">
        <v>76187</v>
      </c>
      <c r="C696" s="14" t="s">
        <v>4</v>
      </c>
      <c r="D696" s="2">
        <v>8</v>
      </c>
      <c r="E696" s="7" t="s">
        <v>626</v>
      </c>
      <c r="F696" s="2">
        <v>18</v>
      </c>
      <c r="G696" s="7" t="s">
        <v>926</v>
      </c>
      <c r="H696" s="3">
        <v>98.42</v>
      </c>
      <c r="I696" s="7" t="s">
        <v>805</v>
      </c>
      <c r="J696" s="3">
        <v>9.1690000000000005</v>
      </c>
      <c r="K696" s="7" t="s">
        <v>804</v>
      </c>
      <c r="L696" s="3">
        <v>25.457000000000001</v>
      </c>
      <c r="M696" s="7" t="s">
        <v>618</v>
      </c>
      <c r="N696" s="3">
        <v>101.289</v>
      </c>
      <c r="O696" s="7" t="s">
        <v>750</v>
      </c>
    </row>
    <row r="697" spans="1:15" ht="11.25" customHeight="1" x14ac:dyDescent="0.25">
      <c r="A697" s="1" t="s">
        <v>293</v>
      </c>
      <c r="B697" s="2">
        <v>76187</v>
      </c>
      <c r="C697" s="14" t="s">
        <v>9</v>
      </c>
      <c r="D697" s="2">
        <v>34</v>
      </c>
      <c r="E697" s="7" t="s">
        <v>642</v>
      </c>
      <c r="F697" s="2">
        <v>48</v>
      </c>
      <c r="G697" s="7" t="s">
        <v>553</v>
      </c>
      <c r="H697" s="3">
        <v>823.31700000000001</v>
      </c>
      <c r="I697" s="7" t="s">
        <v>671</v>
      </c>
      <c r="J697" s="3">
        <v>53.302999999999997</v>
      </c>
      <c r="K697" s="7" t="s">
        <v>730</v>
      </c>
      <c r="L697" s="3">
        <v>1792.2730000000001</v>
      </c>
      <c r="M697" s="7" t="s">
        <v>533</v>
      </c>
      <c r="N697" s="3">
        <v>5478.2710000000006</v>
      </c>
      <c r="O697" s="7" t="s">
        <v>572</v>
      </c>
    </row>
    <row r="698" spans="1:15" ht="11.25" customHeight="1" x14ac:dyDescent="0.25">
      <c r="A698" s="1" t="s">
        <v>294</v>
      </c>
      <c r="B698" s="2">
        <v>76113</v>
      </c>
      <c r="C698" s="14" t="s">
        <v>4</v>
      </c>
      <c r="D698" s="2">
        <v>2</v>
      </c>
      <c r="E698" s="7" t="s">
        <v>660</v>
      </c>
      <c r="F698" s="2">
        <v>3</v>
      </c>
      <c r="G698" s="7" t="s">
        <v>868</v>
      </c>
      <c r="H698" s="3">
        <v>29.827000000000002</v>
      </c>
      <c r="I698" s="7" t="s">
        <v>789</v>
      </c>
      <c r="J698" s="3">
        <v>2.2330000000000001</v>
      </c>
      <c r="K698" s="7" t="s">
        <v>789</v>
      </c>
      <c r="L698" s="3">
        <v>3.6219999999999999</v>
      </c>
      <c r="M698" s="7" t="s">
        <v>781</v>
      </c>
      <c r="N698" s="3">
        <v>18.181999999999999</v>
      </c>
      <c r="O698" s="7" t="s">
        <v>788</v>
      </c>
    </row>
    <row r="699" spans="1:15" ht="11.25" customHeight="1" x14ac:dyDescent="0.25">
      <c r="A699" s="1" t="s">
        <v>294</v>
      </c>
      <c r="B699" s="2">
        <v>76113</v>
      </c>
      <c r="C699" s="14" t="s">
        <v>7</v>
      </c>
      <c r="D699" s="2">
        <v>2</v>
      </c>
      <c r="E699" s="7" t="s">
        <v>874</v>
      </c>
      <c r="F699" s="2">
        <v>2</v>
      </c>
      <c r="G699" s="7" t="s">
        <v>874</v>
      </c>
      <c r="H699" s="3">
        <v>3.944</v>
      </c>
      <c r="I699" s="7" t="s">
        <v>387</v>
      </c>
      <c r="J699" s="3">
        <v>0.77700000000000002</v>
      </c>
      <c r="K699" s="7" t="s">
        <v>387</v>
      </c>
      <c r="L699" s="3">
        <v>102.51600000000001</v>
      </c>
      <c r="M699" s="7" t="s">
        <v>387</v>
      </c>
      <c r="N699" s="3">
        <v>17.428000000000001</v>
      </c>
      <c r="O699" s="7" t="s">
        <v>387</v>
      </c>
    </row>
    <row r="700" spans="1:15" ht="11.25" customHeight="1" x14ac:dyDescent="0.25">
      <c r="A700" s="1" t="s">
        <v>294</v>
      </c>
      <c r="B700" s="2">
        <v>76113</v>
      </c>
      <c r="C700" s="14" t="s">
        <v>9</v>
      </c>
      <c r="D700" s="2">
        <v>23</v>
      </c>
      <c r="E700" s="7" t="s">
        <v>536</v>
      </c>
      <c r="F700" s="2">
        <v>30</v>
      </c>
      <c r="G700" s="7" t="s">
        <v>858</v>
      </c>
      <c r="H700" s="3">
        <v>688.91600000000005</v>
      </c>
      <c r="I700" s="7" t="s">
        <v>457</v>
      </c>
      <c r="J700" s="3">
        <v>63.512999999999998</v>
      </c>
      <c r="K700" s="7" t="s">
        <v>711</v>
      </c>
      <c r="L700" s="3">
        <v>1098.597</v>
      </c>
      <c r="M700" s="7" t="s">
        <v>636</v>
      </c>
      <c r="N700" s="3">
        <v>4767.9110000000001</v>
      </c>
      <c r="O700" s="7" t="s">
        <v>647</v>
      </c>
    </row>
    <row r="701" spans="1:15" ht="11.25" customHeight="1" x14ac:dyDescent="0.25">
      <c r="A701" s="1" t="s">
        <v>295</v>
      </c>
      <c r="B701" s="2">
        <v>74991</v>
      </c>
      <c r="C701" s="14" t="s">
        <v>4</v>
      </c>
      <c r="D701" s="2">
        <v>24</v>
      </c>
      <c r="E701" s="7" t="s">
        <v>860</v>
      </c>
      <c r="F701" s="2">
        <v>25</v>
      </c>
      <c r="G701" s="7" t="s">
        <v>701</v>
      </c>
      <c r="H701" s="3">
        <v>640.88099999999997</v>
      </c>
      <c r="I701" s="7" t="s">
        <v>573</v>
      </c>
      <c r="J701" s="3">
        <v>46.218000000000004</v>
      </c>
      <c r="K701" s="7" t="s">
        <v>612</v>
      </c>
      <c r="L701" s="3">
        <v>170.251</v>
      </c>
      <c r="M701" s="7" t="s">
        <v>559</v>
      </c>
      <c r="N701" s="3">
        <v>595.87800000000004</v>
      </c>
      <c r="O701" s="7" t="s">
        <v>589</v>
      </c>
    </row>
    <row r="702" spans="1:15" ht="11.25" customHeight="1" x14ac:dyDescent="0.25">
      <c r="A702" s="1" t="s">
        <v>295</v>
      </c>
      <c r="B702" s="2">
        <v>74991</v>
      </c>
      <c r="C702" s="14" t="s">
        <v>9</v>
      </c>
      <c r="D702" s="2">
        <v>7</v>
      </c>
      <c r="E702" s="7" t="s">
        <v>985</v>
      </c>
      <c r="F702" s="2">
        <v>8</v>
      </c>
      <c r="G702" s="7" t="s">
        <v>902</v>
      </c>
      <c r="H702" s="3">
        <v>313.08</v>
      </c>
      <c r="I702" s="7" t="s">
        <v>805</v>
      </c>
      <c r="J702" s="3">
        <v>19.643000000000001</v>
      </c>
      <c r="K702" s="7" t="s">
        <v>794</v>
      </c>
      <c r="L702" s="3">
        <v>131.601</v>
      </c>
      <c r="M702" s="7" t="s">
        <v>708</v>
      </c>
      <c r="N702" s="3">
        <v>539.56399999999996</v>
      </c>
      <c r="O702" s="7" t="s">
        <v>766</v>
      </c>
    </row>
    <row r="703" spans="1:15" ht="11.25" customHeight="1" x14ac:dyDescent="0.25">
      <c r="A703" s="1" t="s">
        <v>296</v>
      </c>
      <c r="B703" s="2">
        <v>74800</v>
      </c>
      <c r="C703" s="14" t="s">
        <v>9</v>
      </c>
      <c r="D703" s="2">
        <v>9</v>
      </c>
      <c r="E703" s="7" t="s">
        <v>596</v>
      </c>
      <c r="F703" s="2">
        <v>9</v>
      </c>
      <c r="G703" s="7" t="s">
        <v>946</v>
      </c>
      <c r="H703" s="22">
        <v>0</v>
      </c>
      <c r="I703" s="7" t="s">
        <v>778</v>
      </c>
      <c r="J703" s="22">
        <v>0</v>
      </c>
      <c r="K703" s="7" t="s">
        <v>778</v>
      </c>
      <c r="L703" s="3">
        <v>445.48399999999998</v>
      </c>
      <c r="M703" s="7" t="s">
        <v>791</v>
      </c>
      <c r="N703" s="22">
        <v>0</v>
      </c>
      <c r="O703" s="7" t="s">
        <v>949</v>
      </c>
    </row>
    <row r="704" spans="1:15" ht="11.25" customHeight="1" x14ac:dyDescent="0.25">
      <c r="A704" s="1" t="s">
        <v>297</v>
      </c>
      <c r="B704" s="2">
        <v>74765</v>
      </c>
      <c r="C704" s="14" t="s">
        <v>4</v>
      </c>
      <c r="D704" s="2">
        <v>8</v>
      </c>
      <c r="E704" s="7" t="s">
        <v>626</v>
      </c>
      <c r="F704" s="2">
        <v>15</v>
      </c>
      <c r="G704" s="7" t="s">
        <v>854</v>
      </c>
      <c r="H704" s="3">
        <v>260.71499999999997</v>
      </c>
      <c r="I704" s="7" t="s">
        <v>732</v>
      </c>
      <c r="J704" s="3">
        <v>17.402000000000001</v>
      </c>
      <c r="K704" s="7" t="s">
        <v>655</v>
      </c>
      <c r="L704" s="3">
        <v>32.825000000000003</v>
      </c>
      <c r="M704" s="7" t="s">
        <v>782</v>
      </c>
      <c r="N704" s="3">
        <v>359.43400000000003</v>
      </c>
      <c r="O704" s="7" t="s">
        <v>636</v>
      </c>
    </row>
    <row r="705" spans="1:15" ht="11.25" customHeight="1" x14ac:dyDescent="0.25">
      <c r="A705" s="1" t="s">
        <v>297</v>
      </c>
      <c r="B705" s="2">
        <v>74765</v>
      </c>
      <c r="C705" s="14" t="s">
        <v>9</v>
      </c>
      <c r="D705" s="2">
        <v>14</v>
      </c>
      <c r="E705" s="7" t="s">
        <v>663</v>
      </c>
      <c r="F705" s="2">
        <v>20</v>
      </c>
      <c r="G705" s="7" t="s">
        <v>988</v>
      </c>
      <c r="H705" s="3">
        <v>1037.999</v>
      </c>
      <c r="I705" s="7" t="s">
        <v>591</v>
      </c>
      <c r="J705" s="3">
        <v>61.77</v>
      </c>
      <c r="K705" s="7" t="s">
        <v>682</v>
      </c>
      <c r="L705" s="3">
        <v>574.548</v>
      </c>
      <c r="M705" s="7" t="s">
        <v>688</v>
      </c>
      <c r="N705" s="3">
        <v>4740.0209999999997</v>
      </c>
      <c r="O705" s="7" t="s">
        <v>687</v>
      </c>
    </row>
    <row r="706" spans="1:15" ht="11.25" customHeight="1" x14ac:dyDescent="0.25">
      <c r="A706" s="1" t="s">
        <v>298</v>
      </c>
      <c r="B706" s="2">
        <v>74048</v>
      </c>
      <c r="C706" s="14" t="s">
        <v>4</v>
      </c>
      <c r="D706" s="2">
        <v>10</v>
      </c>
      <c r="E706" s="7" t="s">
        <v>579</v>
      </c>
      <c r="F706" s="2">
        <v>13</v>
      </c>
      <c r="G706" s="7" t="s">
        <v>622</v>
      </c>
      <c r="H706" s="3">
        <v>449.04199999999997</v>
      </c>
      <c r="I706" s="7" t="s">
        <v>594</v>
      </c>
      <c r="J706" s="3">
        <v>25.457000000000001</v>
      </c>
      <c r="K706" s="7" t="s">
        <v>636</v>
      </c>
      <c r="L706" s="3">
        <v>52.956000000000003</v>
      </c>
      <c r="M706" s="7" t="s">
        <v>724</v>
      </c>
      <c r="N706" s="3">
        <v>349.37</v>
      </c>
      <c r="O706" s="7" t="s">
        <v>683</v>
      </c>
    </row>
    <row r="707" spans="1:15" ht="11.25" customHeight="1" x14ac:dyDescent="0.25">
      <c r="A707" s="1" t="s">
        <v>298</v>
      </c>
      <c r="B707" s="2">
        <v>74048</v>
      </c>
      <c r="C707" s="14" t="s">
        <v>9</v>
      </c>
      <c r="D707" s="2">
        <v>37</v>
      </c>
      <c r="E707" s="7" t="s">
        <v>886</v>
      </c>
      <c r="F707" s="2">
        <v>52</v>
      </c>
      <c r="G707" s="7" t="s">
        <v>886</v>
      </c>
      <c r="H707" s="3">
        <v>959.46</v>
      </c>
      <c r="I707" s="7" t="s">
        <v>691</v>
      </c>
      <c r="J707" s="3">
        <v>50.356999999999999</v>
      </c>
      <c r="K707" s="7" t="s">
        <v>739</v>
      </c>
      <c r="L707" s="3">
        <v>557.94200000000001</v>
      </c>
      <c r="M707" s="7" t="s">
        <v>768</v>
      </c>
      <c r="N707" s="3">
        <v>3497.5819999999999</v>
      </c>
      <c r="O707" s="7" t="s">
        <v>629</v>
      </c>
    </row>
    <row r="708" spans="1:15" ht="11.25" customHeight="1" x14ac:dyDescent="0.25">
      <c r="A708" s="1" t="s">
        <v>299</v>
      </c>
      <c r="B708" s="2">
        <v>71301</v>
      </c>
      <c r="C708" s="14" t="s">
        <v>4</v>
      </c>
      <c r="D708" s="2">
        <v>7</v>
      </c>
      <c r="E708" s="7" t="s">
        <v>935</v>
      </c>
      <c r="F708" s="2">
        <v>8</v>
      </c>
      <c r="G708" s="7" t="s">
        <v>942</v>
      </c>
      <c r="H708" s="73">
        <v>138.36600000000001</v>
      </c>
      <c r="I708" s="7" t="s">
        <v>756</v>
      </c>
      <c r="J708" s="73">
        <v>6.8220000000000001</v>
      </c>
      <c r="K708" s="7" t="s">
        <v>799</v>
      </c>
      <c r="L708" s="3">
        <v>36.319000000000003</v>
      </c>
      <c r="M708" s="7" t="s">
        <v>580</v>
      </c>
      <c r="N708" s="73">
        <v>209.91</v>
      </c>
      <c r="O708" s="7" t="s">
        <v>722</v>
      </c>
    </row>
    <row r="709" spans="1:15" ht="11.25" customHeight="1" x14ac:dyDescent="0.25">
      <c r="A709" s="1" t="s">
        <v>299</v>
      </c>
      <c r="B709" s="2">
        <v>71301</v>
      </c>
      <c r="C709" s="14" t="s">
        <v>9</v>
      </c>
      <c r="D709" s="2">
        <v>51</v>
      </c>
      <c r="E709" s="7" t="s">
        <v>522</v>
      </c>
      <c r="F709" s="2">
        <v>52</v>
      </c>
      <c r="G709" s="7" t="s">
        <v>886</v>
      </c>
      <c r="H709" s="3">
        <v>1417.4870000000001</v>
      </c>
      <c r="I709" s="7" t="s">
        <v>560</v>
      </c>
      <c r="J709" s="3">
        <v>111.708</v>
      </c>
      <c r="K709" s="7" t="s">
        <v>551</v>
      </c>
      <c r="L709" s="3">
        <v>7001.1490000000003</v>
      </c>
      <c r="M709" s="7" t="s">
        <v>481</v>
      </c>
      <c r="N709" s="3">
        <v>16624.27</v>
      </c>
      <c r="O709" s="7" t="s">
        <v>476</v>
      </c>
    </row>
    <row r="710" spans="1:15" ht="11.25" customHeight="1" x14ac:dyDescent="0.25">
      <c r="A710" s="1" t="s">
        <v>299</v>
      </c>
      <c r="B710" s="2">
        <v>71301</v>
      </c>
      <c r="C710" s="14" t="s">
        <v>13</v>
      </c>
      <c r="D710" s="2">
        <v>14</v>
      </c>
      <c r="E710" s="7" t="s">
        <v>446</v>
      </c>
      <c r="F710" s="2">
        <v>15</v>
      </c>
      <c r="G710" s="7" t="s">
        <v>446</v>
      </c>
      <c r="H710" s="3">
        <v>216.631</v>
      </c>
      <c r="I710" s="7" t="s">
        <v>435</v>
      </c>
      <c r="J710" s="3">
        <v>7.4509999999999996</v>
      </c>
      <c r="K710" s="7" t="s">
        <v>448</v>
      </c>
      <c r="L710" s="3">
        <v>61.143999999999998</v>
      </c>
      <c r="M710" s="7" t="s">
        <v>439</v>
      </c>
      <c r="N710" s="3">
        <v>2095.741</v>
      </c>
      <c r="O710" s="7" t="s">
        <v>443</v>
      </c>
    </row>
    <row r="711" spans="1:15" ht="11.25" customHeight="1" x14ac:dyDescent="0.25">
      <c r="A711" s="1" t="s">
        <v>300</v>
      </c>
      <c r="B711" s="2">
        <v>71299</v>
      </c>
      <c r="C711" s="14" t="s">
        <v>4</v>
      </c>
      <c r="D711" s="2">
        <v>54</v>
      </c>
      <c r="E711" s="7" t="s">
        <v>917</v>
      </c>
      <c r="F711" s="2">
        <v>54</v>
      </c>
      <c r="G711" s="7" t="s">
        <v>531</v>
      </c>
      <c r="H711" s="3">
        <v>536.48400000000004</v>
      </c>
      <c r="I711" s="7" t="s">
        <v>552</v>
      </c>
      <c r="J711" s="3">
        <v>46.189</v>
      </c>
      <c r="K711" s="7" t="s">
        <v>619</v>
      </c>
      <c r="L711" s="3">
        <v>355.68</v>
      </c>
      <c r="M711" s="7" t="s">
        <v>445</v>
      </c>
      <c r="N711" s="3">
        <v>1091.74</v>
      </c>
      <c r="O711" s="7" t="s">
        <v>508</v>
      </c>
    </row>
    <row r="712" spans="1:15" ht="11.25" customHeight="1" x14ac:dyDescent="0.25">
      <c r="A712" s="1" t="s">
        <v>301</v>
      </c>
      <c r="B712" s="2">
        <v>71070</v>
      </c>
      <c r="C712" s="14" t="s">
        <v>4</v>
      </c>
      <c r="D712" s="2">
        <v>41</v>
      </c>
      <c r="E712" s="7" t="s">
        <v>891</v>
      </c>
      <c r="F712" s="2">
        <v>42</v>
      </c>
      <c r="G712" s="7" t="s">
        <v>920</v>
      </c>
      <c r="H712" s="3">
        <v>605.51300000000003</v>
      </c>
      <c r="I712" s="7" t="s">
        <v>562</v>
      </c>
      <c r="J712" s="3">
        <v>39.756999999999998</v>
      </c>
      <c r="K712" s="7" t="s">
        <v>558</v>
      </c>
      <c r="L712" s="3">
        <v>147.923</v>
      </c>
      <c r="M712" s="7" t="s">
        <v>484</v>
      </c>
      <c r="N712" s="3">
        <v>557.66999999999996</v>
      </c>
      <c r="O712" s="7" t="s">
        <v>667</v>
      </c>
    </row>
    <row r="713" spans="1:15" ht="11.25" customHeight="1" x14ac:dyDescent="0.25">
      <c r="A713" s="1" t="s">
        <v>301</v>
      </c>
      <c r="B713" s="2">
        <v>71070</v>
      </c>
      <c r="C713" s="14" t="s">
        <v>9</v>
      </c>
      <c r="D713" s="2">
        <v>13</v>
      </c>
      <c r="E713" s="7" t="s">
        <v>986</v>
      </c>
      <c r="F713" s="2">
        <v>19</v>
      </c>
      <c r="G713" s="7" t="s">
        <v>727</v>
      </c>
      <c r="H713" s="3">
        <v>538.32799999999997</v>
      </c>
      <c r="I713" s="7" t="s">
        <v>744</v>
      </c>
      <c r="J713" s="3">
        <v>39.784999999999997</v>
      </c>
      <c r="K713" s="7" t="s">
        <v>728</v>
      </c>
      <c r="L713" s="3">
        <v>913.226</v>
      </c>
      <c r="M713" s="7" t="s">
        <v>720</v>
      </c>
      <c r="N713" s="3">
        <v>2655.511</v>
      </c>
      <c r="O713" s="7" t="s">
        <v>625</v>
      </c>
    </row>
    <row r="714" spans="1:15" ht="11.25" customHeight="1" x14ac:dyDescent="0.25">
      <c r="A714" s="1" t="s">
        <v>302</v>
      </c>
      <c r="B714" s="2">
        <v>70001</v>
      </c>
      <c r="C714" s="14" t="s">
        <v>4</v>
      </c>
      <c r="D714" s="2">
        <v>33</v>
      </c>
      <c r="E714" s="7" t="s">
        <v>895</v>
      </c>
      <c r="F714" s="2">
        <v>39</v>
      </c>
      <c r="G714" s="7" t="s">
        <v>884</v>
      </c>
      <c r="H714" s="3">
        <v>989.80700000000002</v>
      </c>
      <c r="I714" s="7" t="s">
        <v>569</v>
      </c>
      <c r="J714" s="3">
        <v>59.244</v>
      </c>
      <c r="K714" s="7" t="s">
        <v>508</v>
      </c>
      <c r="L714" s="3">
        <v>144.398</v>
      </c>
      <c r="M714" s="7" t="s">
        <v>518</v>
      </c>
      <c r="N714" s="3">
        <v>876.18000000000006</v>
      </c>
      <c r="O714" s="7" t="s">
        <v>551</v>
      </c>
    </row>
    <row r="715" spans="1:15" ht="11.25" customHeight="1" x14ac:dyDescent="0.25">
      <c r="A715" s="1" t="s">
        <v>303</v>
      </c>
      <c r="B715" s="2">
        <v>69639</v>
      </c>
      <c r="C715" s="14" t="s">
        <v>4</v>
      </c>
      <c r="D715" s="2">
        <v>8</v>
      </c>
      <c r="E715" s="7" t="s">
        <v>626</v>
      </c>
      <c r="F715" s="2">
        <v>12</v>
      </c>
      <c r="G715" s="7" t="s">
        <v>694</v>
      </c>
      <c r="H715" s="3">
        <v>138.82300000000001</v>
      </c>
      <c r="I715" s="7" t="s">
        <v>798</v>
      </c>
      <c r="J715" s="3">
        <v>14.393000000000001</v>
      </c>
      <c r="K715" s="7" t="s">
        <v>731</v>
      </c>
      <c r="L715" s="3">
        <v>38.805</v>
      </c>
      <c r="M715" s="7" t="s">
        <v>728</v>
      </c>
      <c r="N715" s="3">
        <v>139.636</v>
      </c>
      <c r="O715" s="7" t="s">
        <v>592</v>
      </c>
    </row>
    <row r="716" spans="1:15" ht="11.25" customHeight="1" x14ac:dyDescent="0.25">
      <c r="A716" s="1" t="s">
        <v>303</v>
      </c>
      <c r="B716" s="2">
        <v>69639</v>
      </c>
      <c r="C716" s="14" t="s">
        <v>9</v>
      </c>
      <c r="D716" s="2">
        <v>16</v>
      </c>
      <c r="E716" s="7" t="s">
        <v>621</v>
      </c>
      <c r="F716" s="2">
        <v>21</v>
      </c>
      <c r="G716" s="7" t="s">
        <v>982</v>
      </c>
      <c r="H716" s="3">
        <v>756.51400000000001</v>
      </c>
      <c r="I716" s="7" t="s">
        <v>678</v>
      </c>
      <c r="J716" s="3">
        <v>57.384</v>
      </c>
      <c r="K716" s="7" t="s">
        <v>683</v>
      </c>
      <c r="L716" s="3">
        <v>911.05899999999997</v>
      </c>
      <c r="M716" s="7" t="s">
        <v>598</v>
      </c>
      <c r="N716" s="3">
        <v>3826.4470000000001</v>
      </c>
      <c r="O716" s="7" t="s">
        <v>624</v>
      </c>
    </row>
    <row r="717" spans="1:15" ht="11.25" customHeight="1" x14ac:dyDescent="0.25">
      <c r="A717" s="1" t="s">
        <v>303</v>
      </c>
      <c r="B717" s="2">
        <v>69639</v>
      </c>
      <c r="C717" s="14" t="s">
        <v>13</v>
      </c>
      <c r="D717" s="2">
        <v>188</v>
      </c>
      <c r="E717" s="7" t="s">
        <v>403</v>
      </c>
      <c r="F717" s="2">
        <v>216</v>
      </c>
      <c r="G717" s="7" t="s">
        <v>404</v>
      </c>
      <c r="H717" s="3">
        <v>4471.59</v>
      </c>
      <c r="I717" s="7" t="s">
        <v>397</v>
      </c>
      <c r="J717" s="3">
        <v>87.355999999999995</v>
      </c>
      <c r="K717" s="7" t="s">
        <v>401</v>
      </c>
      <c r="L717" s="3">
        <v>583.97299999999996</v>
      </c>
      <c r="M717" s="7" t="s">
        <v>403</v>
      </c>
      <c r="N717" s="3">
        <v>24096.350999999999</v>
      </c>
      <c r="O717" s="7" t="s">
        <v>402</v>
      </c>
    </row>
    <row r="718" spans="1:15" ht="11.25" customHeight="1" x14ac:dyDescent="0.25">
      <c r="A718" s="1" t="s">
        <v>304</v>
      </c>
      <c r="B718" s="2">
        <v>69507</v>
      </c>
      <c r="C718" s="14" t="s">
        <v>4</v>
      </c>
      <c r="D718" s="2">
        <v>4</v>
      </c>
      <c r="E718" s="7" t="s">
        <v>968</v>
      </c>
      <c r="F718" s="2">
        <v>8</v>
      </c>
      <c r="G718" s="7" t="s">
        <v>942</v>
      </c>
      <c r="H718" s="3">
        <v>44.628999999999998</v>
      </c>
      <c r="I718" s="7" t="s">
        <v>814</v>
      </c>
      <c r="J718" s="3">
        <v>3.427</v>
      </c>
      <c r="K718" s="7" t="s">
        <v>704</v>
      </c>
      <c r="L718" s="3">
        <v>13.653</v>
      </c>
      <c r="M718" s="7" t="s">
        <v>775</v>
      </c>
      <c r="N718" s="3">
        <v>79.638000000000005</v>
      </c>
      <c r="O718" s="7" t="s">
        <v>767</v>
      </c>
    </row>
    <row r="719" spans="1:15" ht="11.25" customHeight="1" x14ac:dyDescent="0.25">
      <c r="A719" s="1" t="s">
        <v>304</v>
      </c>
      <c r="B719" s="2">
        <v>69507</v>
      </c>
      <c r="C719" s="14" t="s">
        <v>9</v>
      </c>
      <c r="D719" s="2">
        <v>5</v>
      </c>
      <c r="E719" s="7" t="s">
        <v>602</v>
      </c>
      <c r="F719" s="2">
        <v>8</v>
      </c>
      <c r="G719" s="7" t="s">
        <v>902</v>
      </c>
      <c r="H719" s="3">
        <v>177.75899999999999</v>
      </c>
      <c r="I719" s="7" t="s">
        <v>704</v>
      </c>
      <c r="J719" s="3">
        <v>14.193</v>
      </c>
      <c r="K719" s="7" t="s">
        <v>651</v>
      </c>
      <c r="L719" s="3">
        <v>109.52800000000001</v>
      </c>
      <c r="M719" s="7" t="s">
        <v>704</v>
      </c>
      <c r="N719" s="3">
        <v>403.43599999999998</v>
      </c>
      <c r="O719" s="7" t="s">
        <v>814</v>
      </c>
    </row>
    <row r="720" spans="1:15" ht="11.25" customHeight="1" x14ac:dyDescent="0.25">
      <c r="A720" s="1" t="s">
        <v>305</v>
      </c>
      <c r="B720" s="2">
        <v>69491</v>
      </c>
      <c r="C720" s="14" t="s">
        <v>4</v>
      </c>
      <c r="D720" s="2">
        <v>5</v>
      </c>
      <c r="E720" s="7" t="s">
        <v>898</v>
      </c>
      <c r="F720" s="2">
        <v>8</v>
      </c>
      <c r="G720" s="7" t="s">
        <v>942</v>
      </c>
      <c r="H720" s="3">
        <v>100.136</v>
      </c>
      <c r="I720" s="7" t="s">
        <v>783</v>
      </c>
      <c r="J720" s="3">
        <v>7.9720000000000004</v>
      </c>
      <c r="K720" s="7" t="s">
        <v>764</v>
      </c>
      <c r="L720" s="3">
        <v>20.164000000000001</v>
      </c>
      <c r="M720" s="7" t="s">
        <v>764</v>
      </c>
      <c r="N720" s="3">
        <v>67.146000000000001</v>
      </c>
      <c r="O720" s="7" t="s">
        <v>747</v>
      </c>
    </row>
    <row r="721" spans="1:15" ht="11.25" customHeight="1" x14ac:dyDescent="0.25">
      <c r="A721" s="1" t="s">
        <v>305</v>
      </c>
      <c r="B721" s="2">
        <v>69491</v>
      </c>
      <c r="C721" s="14" t="s">
        <v>9</v>
      </c>
      <c r="D721" s="2">
        <v>22</v>
      </c>
      <c r="E721" s="7" t="s">
        <v>983</v>
      </c>
      <c r="F721" s="2">
        <v>28</v>
      </c>
      <c r="G721" s="7" t="s">
        <v>964</v>
      </c>
      <c r="H721" s="3">
        <v>755.85199999999998</v>
      </c>
      <c r="I721" s="7" t="s">
        <v>567</v>
      </c>
      <c r="J721" s="3">
        <v>49.984000000000002</v>
      </c>
      <c r="K721" s="7" t="s">
        <v>742</v>
      </c>
      <c r="L721" s="3">
        <v>1167.0549999999998</v>
      </c>
      <c r="M721" s="7" t="s">
        <v>647</v>
      </c>
      <c r="N721" s="3">
        <v>2867.0639999999999</v>
      </c>
      <c r="O721" s="7" t="s">
        <v>735</v>
      </c>
    </row>
    <row r="722" spans="1:15" ht="11.25" customHeight="1" x14ac:dyDescent="0.25">
      <c r="A722" s="1" t="s">
        <v>306</v>
      </c>
      <c r="B722" s="2">
        <v>68600</v>
      </c>
      <c r="C722" s="14" t="s">
        <v>4</v>
      </c>
      <c r="D722" s="2">
        <v>8</v>
      </c>
      <c r="E722" s="7" t="s">
        <v>626</v>
      </c>
      <c r="F722" s="2">
        <v>13</v>
      </c>
      <c r="G722" s="7" t="s">
        <v>622</v>
      </c>
      <c r="H722" s="3">
        <v>229.71600000000001</v>
      </c>
      <c r="I722" s="7" t="s">
        <v>686</v>
      </c>
      <c r="J722" s="3">
        <v>19.462</v>
      </c>
      <c r="K722" s="7" t="s">
        <v>749</v>
      </c>
      <c r="L722" s="3">
        <v>65.768000000000001</v>
      </c>
      <c r="M722" s="7" t="s">
        <v>699</v>
      </c>
      <c r="N722" s="3">
        <v>389.48700000000002</v>
      </c>
      <c r="O722" s="7" t="s">
        <v>687</v>
      </c>
    </row>
    <row r="723" spans="1:15" ht="11.25" customHeight="1" x14ac:dyDescent="0.25">
      <c r="A723" s="1" t="s">
        <v>306</v>
      </c>
      <c r="B723" s="2">
        <v>68600</v>
      </c>
      <c r="C723" s="14" t="s">
        <v>9</v>
      </c>
      <c r="D723" s="2">
        <v>18</v>
      </c>
      <c r="E723" s="7" t="s">
        <v>520</v>
      </c>
      <c r="F723" s="2">
        <v>23</v>
      </c>
      <c r="G723" s="7" t="s">
        <v>967</v>
      </c>
      <c r="H723" s="3">
        <v>550.53200000000004</v>
      </c>
      <c r="I723" s="7" t="s">
        <v>706</v>
      </c>
      <c r="J723" s="3">
        <v>39.033999999999999</v>
      </c>
      <c r="K723" s="7" t="s">
        <v>725</v>
      </c>
      <c r="L723" s="3">
        <v>452.60500000000002</v>
      </c>
      <c r="M723" s="7" t="s">
        <v>790</v>
      </c>
      <c r="N723" s="3">
        <v>992.29700000000003</v>
      </c>
      <c r="O723" s="7" t="s">
        <v>783</v>
      </c>
    </row>
    <row r="724" spans="1:15" ht="11.25" customHeight="1" x14ac:dyDescent="0.25">
      <c r="A724" s="1" t="s">
        <v>307</v>
      </c>
      <c r="B724" s="2">
        <v>68221</v>
      </c>
      <c r="C724" s="14" t="s">
        <v>4</v>
      </c>
      <c r="D724" s="2">
        <v>28</v>
      </c>
      <c r="E724" s="7" t="s">
        <v>835</v>
      </c>
      <c r="F724" s="2">
        <v>30</v>
      </c>
      <c r="G724" s="7" t="s">
        <v>563</v>
      </c>
      <c r="H724" s="3">
        <v>251.065</v>
      </c>
      <c r="I724" s="7" t="s">
        <v>749</v>
      </c>
      <c r="J724" s="3">
        <v>15.569000000000001</v>
      </c>
      <c r="K724" s="7" t="s">
        <v>744</v>
      </c>
      <c r="L724" s="3">
        <v>28.14</v>
      </c>
      <c r="M724" s="7" t="s">
        <v>748</v>
      </c>
      <c r="N724" s="3">
        <v>325.46699999999998</v>
      </c>
      <c r="O724" s="7" t="s">
        <v>730</v>
      </c>
    </row>
    <row r="725" spans="1:15" ht="11.25" customHeight="1" x14ac:dyDescent="0.25">
      <c r="A725" s="1" t="s">
        <v>307</v>
      </c>
      <c r="B725" s="2">
        <v>68221</v>
      </c>
      <c r="C725" s="14" t="s">
        <v>9</v>
      </c>
      <c r="D725" s="2">
        <v>21</v>
      </c>
      <c r="E725" s="7" t="s">
        <v>659</v>
      </c>
      <c r="F725" s="2">
        <v>32</v>
      </c>
      <c r="G725" s="7" t="s">
        <v>718</v>
      </c>
      <c r="H725" s="3">
        <v>540.51400000000001</v>
      </c>
      <c r="I725" s="7" t="s">
        <v>577</v>
      </c>
      <c r="J725" s="3">
        <v>38.738</v>
      </c>
      <c r="K725" s="7" t="s">
        <v>688</v>
      </c>
      <c r="L725" s="3">
        <v>794.12099999999998</v>
      </c>
      <c r="M725" s="7" t="s">
        <v>739</v>
      </c>
      <c r="N725" s="3">
        <v>2763.5410000000002</v>
      </c>
      <c r="O725" s="7" t="s">
        <v>728</v>
      </c>
    </row>
    <row r="726" spans="1:15" ht="11.25" customHeight="1" x14ac:dyDescent="0.25">
      <c r="A726" s="1" t="s">
        <v>308</v>
      </c>
      <c r="B726" s="2">
        <v>68202</v>
      </c>
      <c r="C726" s="14" t="s">
        <v>4</v>
      </c>
      <c r="D726" s="2">
        <v>6</v>
      </c>
      <c r="E726" s="7" t="s">
        <v>969</v>
      </c>
      <c r="F726" s="2">
        <v>9</v>
      </c>
      <c r="G726" s="7" t="s">
        <v>892</v>
      </c>
      <c r="H726" s="3">
        <v>139.25800000000001</v>
      </c>
      <c r="I726" s="7" t="s">
        <v>592</v>
      </c>
      <c r="J726" s="3">
        <v>9.3130000000000006</v>
      </c>
      <c r="K726" s="7" t="s">
        <v>702</v>
      </c>
      <c r="L726" s="3">
        <v>25.065000000000001</v>
      </c>
      <c r="M726" s="7" t="s">
        <v>756</v>
      </c>
      <c r="N726" s="3">
        <v>246.89</v>
      </c>
      <c r="O726" s="7" t="s">
        <v>686</v>
      </c>
    </row>
    <row r="727" spans="1:15" ht="11.25" customHeight="1" x14ac:dyDescent="0.25">
      <c r="A727" s="1" t="s">
        <v>308</v>
      </c>
      <c r="B727" s="2">
        <v>68202</v>
      </c>
      <c r="C727" s="14" t="s">
        <v>9</v>
      </c>
      <c r="D727" s="2">
        <v>11</v>
      </c>
      <c r="E727" s="7" t="s">
        <v>786</v>
      </c>
      <c r="F727" s="2">
        <v>16</v>
      </c>
      <c r="G727" s="7" t="s">
        <v>712</v>
      </c>
      <c r="H727" s="3">
        <v>366.56799999999998</v>
      </c>
      <c r="I727" s="7" t="s">
        <v>695</v>
      </c>
      <c r="J727" s="3">
        <v>24.768999999999998</v>
      </c>
      <c r="K727" s="7" t="s">
        <v>758</v>
      </c>
      <c r="L727" s="3">
        <v>255.34800000000001</v>
      </c>
      <c r="M727" s="7" t="s">
        <v>807</v>
      </c>
      <c r="N727" s="3">
        <v>1090.336</v>
      </c>
      <c r="O727" s="7" t="s">
        <v>752</v>
      </c>
    </row>
    <row r="728" spans="1:15" ht="11.25" customHeight="1" x14ac:dyDescent="0.25">
      <c r="A728" s="1" t="s">
        <v>309</v>
      </c>
      <c r="B728" s="2">
        <v>67314</v>
      </c>
      <c r="C728" s="14" t="s">
        <v>4</v>
      </c>
      <c r="D728" s="2">
        <v>86</v>
      </c>
      <c r="E728" s="7" t="s">
        <v>910</v>
      </c>
      <c r="F728" s="2">
        <v>87</v>
      </c>
      <c r="G728" s="7" t="s">
        <v>827</v>
      </c>
      <c r="H728" s="3">
        <v>2069.0529999999999</v>
      </c>
      <c r="I728" s="7" t="s">
        <v>450</v>
      </c>
      <c r="J728" s="3">
        <v>87.944000000000003</v>
      </c>
      <c r="K728" s="7" t="s">
        <v>452</v>
      </c>
      <c r="L728" s="3">
        <v>218.71299999999999</v>
      </c>
      <c r="M728" s="7" t="s">
        <v>523</v>
      </c>
      <c r="N728" s="3">
        <v>3426.797</v>
      </c>
      <c r="O728" s="7" t="s">
        <v>436</v>
      </c>
    </row>
    <row r="729" spans="1:15" ht="11.25" customHeight="1" x14ac:dyDescent="0.25">
      <c r="A729" s="1" t="s">
        <v>309</v>
      </c>
      <c r="B729" s="2">
        <v>67314</v>
      </c>
      <c r="C729" s="14" t="s">
        <v>9</v>
      </c>
      <c r="D729" s="2">
        <v>19</v>
      </c>
      <c r="E729" s="7" t="s">
        <v>730</v>
      </c>
      <c r="F729" s="2">
        <v>26</v>
      </c>
      <c r="G729" s="7" t="s">
        <v>606</v>
      </c>
      <c r="H729" s="3">
        <v>574.29399999999998</v>
      </c>
      <c r="I729" s="7" t="s">
        <v>768</v>
      </c>
      <c r="J729" s="3">
        <v>24.963999999999999</v>
      </c>
      <c r="K729" s="7" t="s">
        <v>695</v>
      </c>
      <c r="L729" s="3">
        <v>104.968</v>
      </c>
      <c r="M729" s="7" t="s">
        <v>697</v>
      </c>
      <c r="N729" s="3">
        <v>3381.6260000000002</v>
      </c>
      <c r="O729" s="7" t="s">
        <v>742</v>
      </c>
    </row>
    <row r="730" spans="1:15" ht="11.25" customHeight="1" x14ac:dyDescent="0.25">
      <c r="A730" s="1" t="s">
        <v>310</v>
      </c>
      <c r="B730" s="2">
        <v>67159</v>
      </c>
      <c r="C730" s="14" t="s">
        <v>4</v>
      </c>
      <c r="D730" s="2">
        <v>9</v>
      </c>
      <c r="E730" s="7" t="s">
        <v>900</v>
      </c>
      <c r="F730" s="2">
        <v>11</v>
      </c>
      <c r="G730" s="7" t="s">
        <v>941</v>
      </c>
      <c r="H730" s="3">
        <v>274.83300000000003</v>
      </c>
      <c r="I730" s="7" t="s">
        <v>629</v>
      </c>
      <c r="J730" s="3">
        <v>16.696000000000002</v>
      </c>
      <c r="K730" s="7" t="s">
        <v>580</v>
      </c>
      <c r="L730" s="3">
        <v>54.395000000000003</v>
      </c>
      <c r="M730" s="7" t="s">
        <v>576</v>
      </c>
      <c r="N730" s="3">
        <v>236.07400000000001</v>
      </c>
      <c r="O730" s="7" t="s">
        <v>725</v>
      </c>
    </row>
    <row r="731" spans="1:15" ht="11.25" customHeight="1" x14ac:dyDescent="0.25">
      <c r="A731" s="1" t="s">
        <v>310</v>
      </c>
      <c r="B731" s="2">
        <v>67159</v>
      </c>
      <c r="C731" s="14" t="s">
        <v>9</v>
      </c>
      <c r="D731" s="2">
        <v>18</v>
      </c>
      <c r="E731" s="7" t="s">
        <v>520</v>
      </c>
      <c r="F731" s="2">
        <v>23</v>
      </c>
      <c r="G731" s="7" t="s">
        <v>967</v>
      </c>
      <c r="H731" s="3">
        <v>680.84500000000003</v>
      </c>
      <c r="I731" s="7" t="s">
        <v>749</v>
      </c>
      <c r="J731" s="3">
        <v>37.24</v>
      </c>
      <c r="K731" s="7" t="s">
        <v>754</v>
      </c>
      <c r="L731" s="3">
        <v>640.74199999999996</v>
      </c>
      <c r="M731" s="7" t="s">
        <v>670</v>
      </c>
      <c r="N731" s="3">
        <v>2780.82</v>
      </c>
      <c r="O731" s="7" t="s">
        <v>761</v>
      </c>
    </row>
    <row r="732" spans="1:15" ht="11.25" customHeight="1" x14ac:dyDescent="0.25">
      <c r="A732" s="1" t="s">
        <v>311</v>
      </c>
      <c r="B732" s="2">
        <v>66973</v>
      </c>
      <c r="C732" s="14" t="s">
        <v>4</v>
      </c>
      <c r="D732" s="2">
        <v>5</v>
      </c>
      <c r="E732" s="7" t="s">
        <v>898</v>
      </c>
      <c r="F732" s="2">
        <v>6</v>
      </c>
      <c r="G732" s="7" t="s">
        <v>867</v>
      </c>
      <c r="H732" s="3">
        <v>419.11599999999999</v>
      </c>
      <c r="I732" s="7" t="s">
        <v>572</v>
      </c>
      <c r="J732" s="3">
        <v>30.431999999999999</v>
      </c>
      <c r="K732" s="7" t="s">
        <v>627</v>
      </c>
      <c r="L732" s="3">
        <v>81.864000000000004</v>
      </c>
      <c r="M732" s="7" t="s">
        <v>557</v>
      </c>
      <c r="N732" s="3">
        <v>418.65300000000002</v>
      </c>
      <c r="O732" s="7" t="s">
        <v>691</v>
      </c>
    </row>
    <row r="733" spans="1:15" ht="11.25" customHeight="1" x14ac:dyDescent="0.25">
      <c r="A733" s="1" t="s">
        <v>311</v>
      </c>
      <c r="B733" s="2">
        <v>66973</v>
      </c>
      <c r="C733" s="14" t="s">
        <v>9</v>
      </c>
      <c r="D733" s="2">
        <v>4</v>
      </c>
      <c r="E733" s="7" t="s">
        <v>868</v>
      </c>
      <c r="F733" s="2">
        <v>5</v>
      </c>
      <c r="G733" s="7" t="s">
        <v>949</v>
      </c>
      <c r="H733" s="3">
        <v>126.169</v>
      </c>
      <c r="I733" s="7" t="s">
        <v>809</v>
      </c>
      <c r="J733" s="3">
        <v>11.263999999999999</v>
      </c>
      <c r="K733" s="7" t="s">
        <v>616</v>
      </c>
      <c r="L733" s="3">
        <v>48.067</v>
      </c>
      <c r="M733" s="7" t="s">
        <v>803</v>
      </c>
      <c r="N733" s="3">
        <v>516.35199999999998</v>
      </c>
      <c r="O733" s="7" t="s">
        <v>812</v>
      </c>
    </row>
    <row r="734" spans="1:15" ht="11.25" customHeight="1" x14ac:dyDescent="0.25">
      <c r="A734" s="1" t="s">
        <v>312</v>
      </c>
      <c r="B734" s="2">
        <v>66780</v>
      </c>
      <c r="C734" s="14" t="s">
        <v>4</v>
      </c>
      <c r="D734" s="2">
        <v>12</v>
      </c>
      <c r="E734" s="7" t="s">
        <v>897</v>
      </c>
      <c r="F734" s="2">
        <v>19</v>
      </c>
      <c r="G734" s="7" t="s">
        <v>964</v>
      </c>
      <c r="H734" s="3">
        <v>233.31899999999999</v>
      </c>
      <c r="I734" s="7" t="s">
        <v>670</v>
      </c>
      <c r="J734" s="3">
        <v>26.361999999999998</v>
      </c>
      <c r="K734" s="7" t="s">
        <v>716</v>
      </c>
      <c r="L734" s="3">
        <v>71.78</v>
      </c>
      <c r="M734" s="7" t="s">
        <v>640</v>
      </c>
      <c r="N734" s="3">
        <v>279.61</v>
      </c>
      <c r="O734" s="7" t="s">
        <v>746</v>
      </c>
    </row>
    <row r="735" spans="1:15" ht="11.25" customHeight="1" x14ac:dyDescent="0.25">
      <c r="A735" s="1" t="s">
        <v>312</v>
      </c>
      <c r="B735" s="2">
        <v>66780</v>
      </c>
      <c r="C735" s="14" t="s">
        <v>9</v>
      </c>
      <c r="D735" s="2">
        <v>7</v>
      </c>
      <c r="E735" s="7" t="s">
        <v>985</v>
      </c>
      <c r="F735" s="2">
        <v>12</v>
      </c>
      <c r="G735" s="7" t="s">
        <v>765</v>
      </c>
      <c r="H735" s="3">
        <v>240.4</v>
      </c>
      <c r="I735" s="7" t="s">
        <v>747</v>
      </c>
      <c r="J735" s="3">
        <v>17.2</v>
      </c>
      <c r="K735" s="7" t="s">
        <v>815</v>
      </c>
      <c r="L735" s="3">
        <v>231.15</v>
      </c>
      <c r="M735" s="7" t="s">
        <v>783</v>
      </c>
      <c r="N735" s="3">
        <v>868.53</v>
      </c>
      <c r="O735" s="7" t="s">
        <v>669</v>
      </c>
    </row>
    <row r="736" spans="1:15" ht="11.25" customHeight="1" x14ac:dyDescent="0.25">
      <c r="A736" s="1" t="s">
        <v>313</v>
      </c>
      <c r="B736" s="2">
        <v>66034</v>
      </c>
      <c r="C736" s="14" t="s">
        <v>4</v>
      </c>
      <c r="D736" s="2">
        <v>2</v>
      </c>
      <c r="E736" s="7" t="s">
        <v>660</v>
      </c>
      <c r="F736" s="2">
        <v>3</v>
      </c>
      <c r="G736" s="7" t="s">
        <v>868</v>
      </c>
      <c r="H736" s="3">
        <v>31.651</v>
      </c>
      <c r="I736" s="7" t="s">
        <v>803</v>
      </c>
      <c r="J736" s="3">
        <v>2.8109999999999999</v>
      </c>
      <c r="K736" s="7" t="s">
        <v>616</v>
      </c>
      <c r="L736" s="3">
        <v>8.032</v>
      </c>
      <c r="M736" s="7" t="s">
        <v>616</v>
      </c>
      <c r="N736" s="3">
        <v>32.930999999999997</v>
      </c>
      <c r="O736" s="7" t="s">
        <v>803</v>
      </c>
    </row>
    <row r="737" spans="1:15" ht="11.25" customHeight="1" x14ac:dyDescent="0.25">
      <c r="A737" s="1" t="s">
        <v>313</v>
      </c>
      <c r="B737" s="2">
        <v>66034</v>
      </c>
      <c r="C737" s="14" t="s">
        <v>9</v>
      </c>
      <c r="D737" s="2">
        <v>13</v>
      </c>
      <c r="E737" s="7" t="s">
        <v>986</v>
      </c>
      <c r="F737" s="2">
        <v>21</v>
      </c>
      <c r="G737" s="7" t="s">
        <v>982</v>
      </c>
      <c r="H737" s="3">
        <v>454.166</v>
      </c>
      <c r="I737" s="7" t="s">
        <v>784</v>
      </c>
      <c r="J737" s="3">
        <v>28.978999999999999</v>
      </c>
      <c r="K737" s="7" t="s">
        <v>618</v>
      </c>
      <c r="L737" s="3">
        <v>442.60199999999998</v>
      </c>
      <c r="M737" s="7" t="s">
        <v>792</v>
      </c>
      <c r="N737" s="3">
        <v>1726.1479999999999</v>
      </c>
      <c r="O737" s="7" t="s">
        <v>779</v>
      </c>
    </row>
    <row r="738" spans="1:15" ht="11.25" customHeight="1" x14ac:dyDescent="0.25">
      <c r="A738" s="1" t="s">
        <v>314</v>
      </c>
      <c r="B738" s="2">
        <v>66022</v>
      </c>
      <c r="C738" s="14" t="s">
        <v>9</v>
      </c>
      <c r="D738" s="2">
        <v>35</v>
      </c>
      <c r="E738" s="7" t="s">
        <v>662</v>
      </c>
      <c r="F738" s="2">
        <v>49</v>
      </c>
      <c r="G738" s="7" t="s">
        <v>847</v>
      </c>
      <c r="H738" s="3">
        <v>718.70100000000002</v>
      </c>
      <c r="I738" s="7" t="s">
        <v>742</v>
      </c>
      <c r="J738" s="3">
        <v>69.912999999999997</v>
      </c>
      <c r="K738" s="7" t="s">
        <v>582</v>
      </c>
      <c r="L738" s="3">
        <v>3423.7170000000001</v>
      </c>
      <c r="M738" s="7" t="s">
        <v>528</v>
      </c>
      <c r="N738" s="73">
        <v>7352.3729999999996</v>
      </c>
      <c r="O738" s="7" t="s">
        <v>574</v>
      </c>
    </row>
    <row r="739" spans="1:15" ht="11.25" customHeight="1" x14ac:dyDescent="0.25">
      <c r="A739" s="1" t="s">
        <v>315</v>
      </c>
      <c r="B739" s="2">
        <v>65251</v>
      </c>
      <c r="C739" s="14" t="s">
        <v>4</v>
      </c>
      <c r="D739" s="2">
        <v>9</v>
      </c>
      <c r="E739" s="7" t="s">
        <v>900</v>
      </c>
      <c r="F739" s="2">
        <v>12</v>
      </c>
      <c r="G739" s="7" t="s">
        <v>694</v>
      </c>
      <c r="H739" s="3">
        <v>236.142</v>
      </c>
      <c r="I739" s="7" t="s">
        <v>735</v>
      </c>
      <c r="J739" s="3">
        <v>18.652000000000001</v>
      </c>
      <c r="K739" s="7" t="s">
        <v>753</v>
      </c>
      <c r="L739" s="3">
        <v>60.625999999999998</v>
      </c>
      <c r="M739" s="7" t="s">
        <v>632</v>
      </c>
      <c r="N739" s="3">
        <v>236.142</v>
      </c>
      <c r="O739" s="7" t="s">
        <v>714</v>
      </c>
    </row>
    <row r="740" spans="1:15" ht="11.25" customHeight="1" x14ac:dyDescent="0.25">
      <c r="A740" s="1" t="s">
        <v>315</v>
      </c>
      <c r="B740" s="2">
        <v>65251</v>
      </c>
      <c r="C740" s="14" t="s">
        <v>9</v>
      </c>
      <c r="D740" s="2">
        <v>11</v>
      </c>
      <c r="E740" s="7" t="s">
        <v>786</v>
      </c>
      <c r="F740" s="2">
        <v>14</v>
      </c>
      <c r="G740" s="7" t="s">
        <v>692</v>
      </c>
      <c r="H740" s="3">
        <v>304.37599999999998</v>
      </c>
      <c r="I740" s="7" t="s">
        <v>669</v>
      </c>
      <c r="J740" s="3">
        <v>27.341999999999999</v>
      </c>
      <c r="K740" s="7" t="s">
        <v>756</v>
      </c>
      <c r="L740" s="3">
        <v>293.25200000000001</v>
      </c>
      <c r="M740" s="7" t="s">
        <v>702</v>
      </c>
      <c r="N740" s="3">
        <v>876.84</v>
      </c>
      <c r="O740" s="7" t="s">
        <v>801</v>
      </c>
    </row>
    <row r="741" spans="1:15" ht="11.25" customHeight="1" x14ac:dyDescent="0.25">
      <c r="A741" s="1" t="s">
        <v>316</v>
      </c>
      <c r="B741" s="2">
        <v>65086</v>
      </c>
      <c r="C741" s="14" t="s">
        <v>4</v>
      </c>
      <c r="D741" s="2">
        <v>5</v>
      </c>
      <c r="E741" s="7" t="s">
        <v>898</v>
      </c>
      <c r="F741" s="2">
        <v>10</v>
      </c>
      <c r="G741" s="7" t="s">
        <v>712</v>
      </c>
      <c r="H741" s="3">
        <v>209.83799999999999</v>
      </c>
      <c r="I741" s="7" t="s">
        <v>625</v>
      </c>
      <c r="J741" s="3">
        <v>15.012</v>
      </c>
      <c r="K741" s="7" t="s">
        <v>782</v>
      </c>
      <c r="L741" s="3">
        <v>40.308999999999997</v>
      </c>
      <c r="M741" s="7" t="s">
        <v>753</v>
      </c>
      <c r="N741" s="3">
        <v>284.72199999999998</v>
      </c>
      <c r="O741" s="7" t="s">
        <v>457</v>
      </c>
    </row>
    <row r="742" spans="1:15" ht="11.25" customHeight="1" x14ac:dyDescent="0.25">
      <c r="A742" s="1" t="s">
        <v>316</v>
      </c>
      <c r="B742" s="2">
        <v>65086</v>
      </c>
      <c r="C742" s="14" t="s">
        <v>9</v>
      </c>
      <c r="D742" s="2">
        <v>8</v>
      </c>
      <c r="E742" s="7" t="s">
        <v>613</v>
      </c>
      <c r="F742" s="2">
        <v>15</v>
      </c>
      <c r="G742" s="7" t="s">
        <v>939</v>
      </c>
      <c r="H742" s="3">
        <v>566.34400000000005</v>
      </c>
      <c r="I742" s="7" t="s">
        <v>679</v>
      </c>
      <c r="J742" s="3">
        <v>43.076000000000001</v>
      </c>
      <c r="K742" s="7" t="s">
        <v>751</v>
      </c>
      <c r="L742" s="3">
        <v>535.90300000000002</v>
      </c>
      <c r="M742" s="7" t="s">
        <v>706</v>
      </c>
      <c r="N742" s="3">
        <v>2279.5830000000001</v>
      </c>
      <c r="O742" s="7" t="s">
        <v>698</v>
      </c>
    </row>
    <row r="743" spans="1:15" ht="11.25" customHeight="1" x14ac:dyDescent="0.25">
      <c r="A743" s="1" t="s">
        <v>317</v>
      </c>
      <c r="B743" s="2">
        <v>65073</v>
      </c>
      <c r="C743" s="14" t="s">
        <v>4</v>
      </c>
      <c r="D743" s="2">
        <v>2</v>
      </c>
      <c r="E743" s="7" t="s">
        <v>660</v>
      </c>
      <c r="F743" s="2">
        <v>3</v>
      </c>
      <c r="G743" s="7" t="s">
        <v>868</v>
      </c>
      <c r="H743" s="3">
        <v>71.406000000000006</v>
      </c>
      <c r="I743" s="7" t="s">
        <v>775</v>
      </c>
      <c r="J743" s="3">
        <v>6.53</v>
      </c>
      <c r="K743" s="7" t="s">
        <v>705</v>
      </c>
      <c r="L743" s="3">
        <v>15.914</v>
      </c>
      <c r="M743" s="7" t="s">
        <v>759</v>
      </c>
      <c r="N743" s="3">
        <v>70.974000000000004</v>
      </c>
      <c r="O743" s="7" t="s">
        <v>948</v>
      </c>
    </row>
    <row r="744" spans="1:15" ht="11.25" customHeight="1" x14ac:dyDescent="0.25">
      <c r="A744" s="1" t="s">
        <v>317</v>
      </c>
      <c r="B744" s="2">
        <v>65073</v>
      </c>
      <c r="C744" s="14" t="s">
        <v>9</v>
      </c>
      <c r="D744" s="2">
        <v>11</v>
      </c>
      <c r="E744" s="7" t="s">
        <v>786</v>
      </c>
      <c r="F744" s="2">
        <v>16</v>
      </c>
      <c r="G744" s="7" t="s">
        <v>712</v>
      </c>
      <c r="H744" s="3">
        <v>832.90499999999997</v>
      </c>
      <c r="I744" s="7" t="s">
        <v>636</v>
      </c>
      <c r="J744" s="3">
        <v>55.561</v>
      </c>
      <c r="K744" s="7" t="s">
        <v>634</v>
      </c>
      <c r="L744" s="3">
        <v>617.74800000000005</v>
      </c>
      <c r="M744" s="7" t="s">
        <v>655</v>
      </c>
      <c r="N744" s="3">
        <v>4550.1499999999996</v>
      </c>
      <c r="O744" s="7" t="s">
        <v>632</v>
      </c>
    </row>
    <row r="745" spans="1:15" ht="11.25" customHeight="1" x14ac:dyDescent="0.25">
      <c r="A745" s="1" t="s">
        <v>318</v>
      </c>
      <c r="B745" s="2">
        <v>65034</v>
      </c>
      <c r="C745" s="14" t="s">
        <v>4</v>
      </c>
      <c r="D745" s="2">
        <v>24</v>
      </c>
      <c r="E745" s="7" t="s">
        <v>860</v>
      </c>
      <c r="F745" s="2">
        <v>34</v>
      </c>
      <c r="G745" s="7" t="s">
        <v>836</v>
      </c>
      <c r="H745" s="3">
        <v>735.95299999999997</v>
      </c>
      <c r="I745" s="7" t="s">
        <v>561</v>
      </c>
      <c r="J745" s="3">
        <v>57.026000000000003</v>
      </c>
      <c r="K745" s="7" t="s">
        <v>509</v>
      </c>
      <c r="L745" s="3">
        <v>130.44399999999999</v>
      </c>
      <c r="M745" s="7" t="s">
        <v>503</v>
      </c>
      <c r="N745" s="3">
        <v>1117.0219999999999</v>
      </c>
      <c r="O745" s="7" t="s">
        <v>484</v>
      </c>
    </row>
    <row r="746" spans="1:15" ht="11.25" customHeight="1" x14ac:dyDescent="0.25">
      <c r="A746" s="1" t="s">
        <v>318</v>
      </c>
      <c r="B746" s="2">
        <v>65034</v>
      </c>
      <c r="C746" s="14" t="s">
        <v>9</v>
      </c>
      <c r="D746" s="2">
        <v>4</v>
      </c>
      <c r="E746" s="7" t="s">
        <v>868</v>
      </c>
      <c r="F746" s="2">
        <v>5</v>
      </c>
      <c r="G746" s="7" t="s">
        <v>949</v>
      </c>
      <c r="H746" s="3">
        <v>109.983</v>
      </c>
      <c r="I746" s="7" t="s">
        <v>652</v>
      </c>
      <c r="J746" s="3">
        <v>8.1460000000000008</v>
      </c>
      <c r="K746" s="7" t="s">
        <v>809</v>
      </c>
      <c r="L746" s="3">
        <v>15.756</v>
      </c>
      <c r="M746" s="7" t="s">
        <v>781</v>
      </c>
      <c r="N746" s="3">
        <v>88.674999999999997</v>
      </c>
      <c r="O746" s="7" t="s">
        <v>789</v>
      </c>
    </row>
    <row r="747" spans="1:15" ht="11.25" customHeight="1" x14ac:dyDescent="0.25">
      <c r="A747" s="1" t="s">
        <v>319</v>
      </c>
      <c r="B747" s="2">
        <v>64387</v>
      </c>
      <c r="C747" s="14" t="s">
        <v>4</v>
      </c>
      <c r="D747" s="2">
        <v>6</v>
      </c>
      <c r="E747" s="7" t="s">
        <v>969</v>
      </c>
      <c r="F747" s="2">
        <v>9</v>
      </c>
      <c r="G747" s="7" t="s">
        <v>892</v>
      </c>
      <c r="H747" s="3">
        <v>131.136</v>
      </c>
      <c r="I747" s="7" t="s">
        <v>604</v>
      </c>
      <c r="J747" s="3">
        <v>12.048</v>
      </c>
      <c r="K747" s="7" t="s">
        <v>618</v>
      </c>
      <c r="L747" s="3">
        <v>26.815999999999999</v>
      </c>
      <c r="M747" s="7" t="s">
        <v>597</v>
      </c>
      <c r="N747" s="3">
        <v>69.436999999999998</v>
      </c>
      <c r="O747" s="7" t="s">
        <v>796</v>
      </c>
    </row>
    <row r="748" spans="1:15" ht="11.25" customHeight="1" x14ac:dyDescent="0.25">
      <c r="A748" s="1" t="s">
        <v>319</v>
      </c>
      <c r="B748" s="2">
        <v>64387</v>
      </c>
      <c r="C748" s="14" t="s">
        <v>9</v>
      </c>
      <c r="D748" s="2">
        <v>13</v>
      </c>
      <c r="E748" s="7" t="s">
        <v>986</v>
      </c>
      <c r="F748" s="2">
        <v>21</v>
      </c>
      <c r="G748" s="7" t="s">
        <v>982</v>
      </c>
      <c r="H748" s="3">
        <v>416.66</v>
      </c>
      <c r="I748" s="7" t="s">
        <v>592</v>
      </c>
      <c r="J748" s="3">
        <v>30.395</v>
      </c>
      <c r="K748" s="7" t="s">
        <v>770</v>
      </c>
      <c r="L748" s="3">
        <v>369.47199999999998</v>
      </c>
      <c r="M748" s="7" t="s">
        <v>798</v>
      </c>
      <c r="N748" s="3">
        <v>775.89099999999996</v>
      </c>
      <c r="O748" s="7" t="s">
        <v>794</v>
      </c>
    </row>
    <row r="749" spans="1:15" ht="11.25" customHeight="1" x14ac:dyDescent="0.25">
      <c r="A749" s="1" t="s">
        <v>320</v>
      </c>
      <c r="B749" s="2">
        <v>64320</v>
      </c>
      <c r="C749" s="14" t="s">
        <v>4</v>
      </c>
      <c r="D749" s="2">
        <v>50</v>
      </c>
      <c r="E749" s="7" t="s">
        <v>831</v>
      </c>
      <c r="F749" s="2">
        <v>51</v>
      </c>
      <c r="G749" s="7" t="s">
        <v>891</v>
      </c>
      <c r="H749" s="3">
        <v>1221.5550000000001</v>
      </c>
      <c r="I749" s="7" t="s">
        <v>532</v>
      </c>
      <c r="J749" s="3">
        <v>66.506</v>
      </c>
      <c r="K749" s="7" t="s">
        <v>463</v>
      </c>
      <c r="L749" s="3">
        <v>202.58500000000001</v>
      </c>
      <c r="M749" s="7" t="s">
        <v>482</v>
      </c>
      <c r="N749" s="3">
        <v>3670.4720000000002</v>
      </c>
      <c r="O749" s="7" t="s">
        <v>433</v>
      </c>
    </row>
    <row r="750" spans="1:15" ht="11.25" customHeight="1" x14ac:dyDescent="0.25">
      <c r="A750" s="1" t="s">
        <v>320</v>
      </c>
      <c r="B750" s="2">
        <v>64320</v>
      </c>
      <c r="C750" s="14" t="s">
        <v>9</v>
      </c>
      <c r="D750" s="2">
        <v>22</v>
      </c>
      <c r="E750" s="7" t="s">
        <v>983</v>
      </c>
      <c r="F750" s="2">
        <v>23</v>
      </c>
      <c r="G750" s="7" t="s">
        <v>967</v>
      </c>
      <c r="H750" s="3">
        <v>478.601</v>
      </c>
      <c r="I750" s="7" t="s">
        <v>731</v>
      </c>
      <c r="J750" s="3">
        <v>23.814</v>
      </c>
      <c r="K750" s="7" t="s">
        <v>795</v>
      </c>
      <c r="L750" s="3">
        <v>165.928</v>
      </c>
      <c r="M750" s="7" t="s">
        <v>799</v>
      </c>
      <c r="N750" s="3">
        <v>1775.4290000000001</v>
      </c>
      <c r="O750" s="7" t="s">
        <v>597</v>
      </c>
    </row>
    <row r="751" spans="1:15" ht="11.25" customHeight="1" x14ac:dyDescent="0.25">
      <c r="A751" s="1" t="s">
        <v>320</v>
      </c>
      <c r="B751" s="2">
        <v>64320</v>
      </c>
      <c r="C751" s="14" t="s">
        <v>13</v>
      </c>
      <c r="D751" s="2">
        <v>1</v>
      </c>
      <c r="E751" s="7" t="s">
        <v>419</v>
      </c>
      <c r="F751" s="2">
        <v>2</v>
      </c>
      <c r="G751" s="7" t="s">
        <v>977</v>
      </c>
      <c r="H751" s="3">
        <v>33.469000000000001</v>
      </c>
      <c r="I751" s="7" t="s">
        <v>441</v>
      </c>
      <c r="J751" s="3">
        <v>1.538</v>
      </c>
      <c r="K751" s="7" t="s">
        <v>441</v>
      </c>
      <c r="L751" s="3">
        <v>9.0009999999999994</v>
      </c>
      <c r="M751" s="7" t="s">
        <v>455</v>
      </c>
      <c r="N751" s="3">
        <v>321.33600000000001</v>
      </c>
      <c r="O751" s="7" t="s">
        <v>445</v>
      </c>
    </row>
    <row r="752" spans="1:15" ht="11.25" customHeight="1" x14ac:dyDescent="0.25">
      <c r="A752" s="1" t="s">
        <v>321</v>
      </c>
      <c r="B752" s="2">
        <v>63739</v>
      </c>
      <c r="C752" s="14" t="s">
        <v>4</v>
      </c>
      <c r="D752" s="2">
        <v>31</v>
      </c>
      <c r="E752" s="7" t="s">
        <v>539</v>
      </c>
      <c r="F752" s="2">
        <v>37</v>
      </c>
      <c r="G752" s="7" t="s">
        <v>863</v>
      </c>
      <c r="H752" s="3">
        <v>679.91800000000001</v>
      </c>
      <c r="I752" s="7" t="s">
        <v>583</v>
      </c>
      <c r="J752" s="3">
        <v>70.459000000000003</v>
      </c>
      <c r="K752" s="7" t="s">
        <v>451</v>
      </c>
      <c r="L752" s="3">
        <v>179.44399999999999</v>
      </c>
      <c r="M752" s="7" t="s">
        <v>496</v>
      </c>
      <c r="N752" s="3">
        <v>837.61</v>
      </c>
      <c r="O752" s="7" t="s">
        <v>620</v>
      </c>
    </row>
    <row r="753" spans="1:15" ht="11.25" customHeight="1" x14ac:dyDescent="0.25">
      <c r="A753" s="1" t="s">
        <v>322</v>
      </c>
      <c r="B753" s="2">
        <v>63681</v>
      </c>
      <c r="C753" s="14" t="s">
        <v>4</v>
      </c>
      <c r="D753" s="2">
        <v>13</v>
      </c>
      <c r="E753" s="7" t="s">
        <v>965</v>
      </c>
      <c r="F753" s="2">
        <v>14</v>
      </c>
      <c r="G753" s="7" t="s">
        <v>966</v>
      </c>
      <c r="H753" s="3">
        <v>300.88799999999998</v>
      </c>
      <c r="I753" s="7" t="s">
        <v>624</v>
      </c>
      <c r="J753" s="3">
        <v>20.626000000000001</v>
      </c>
      <c r="K753" s="7" t="s">
        <v>639</v>
      </c>
      <c r="L753" s="3">
        <v>61.186</v>
      </c>
      <c r="M753" s="7" t="s">
        <v>578</v>
      </c>
      <c r="N753" s="3">
        <v>332.423</v>
      </c>
      <c r="O753" s="7" t="s">
        <v>593</v>
      </c>
    </row>
    <row r="754" spans="1:15" ht="11.25" customHeight="1" x14ac:dyDescent="0.25">
      <c r="A754" s="1" t="s">
        <v>322</v>
      </c>
      <c r="B754" s="2">
        <v>63681</v>
      </c>
      <c r="C754" s="14" t="s">
        <v>9</v>
      </c>
      <c r="D754" s="2">
        <v>13</v>
      </c>
      <c r="E754" s="7" t="s">
        <v>986</v>
      </c>
      <c r="F754" s="2">
        <v>16</v>
      </c>
      <c r="G754" s="7" t="s">
        <v>712</v>
      </c>
      <c r="H754" s="3">
        <v>503.93700000000001</v>
      </c>
      <c r="I754" s="7" t="s">
        <v>617</v>
      </c>
      <c r="J754" s="3">
        <v>26.94</v>
      </c>
      <c r="K754" s="7" t="s">
        <v>675</v>
      </c>
      <c r="L754" s="3">
        <v>308.274</v>
      </c>
      <c r="M754" s="7" t="s">
        <v>695</v>
      </c>
      <c r="N754" s="3">
        <v>2475.44</v>
      </c>
      <c r="O754" s="7" t="s">
        <v>744</v>
      </c>
    </row>
    <row r="755" spans="1:15" ht="11.25" customHeight="1" x14ac:dyDescent="0.25">
      <c r="A755" s="1" t="s">
        <v>323</v>
      </c>
      <c r="B755" s="2">
        <v>62498</v>
      </c>
      <c r="C755" s="14" t="s">
        <v>4</v>
      </c>
      <c r="D755" s="2">
        <v>18</v>
      </c>
      <c r="E755" s="7" t="s">
        <v>889</v>
      </c>
      <c r="F755" s="2">
        <v>21</v>
      </c>
      <c r="G755" s="7" t="s">
        <v>738</v>
      </c>
      <c r="H755" s="3">
        <v>522.79999999999995</v>
      </c>
      <c r="I755" s="7" t="s">
        <v>657</v>
      </c>
      <c r="J755" s="3">
        <v>31.158999999999999</v>
      </c>
      <c r="K755" s="7" t="s">
        <v>691</v>
      </c>
      <c r="L755" s="3">
        <v>118.78100000000001</v>
      </c>
      <c r="M755" s="7" t="s">
        <v>612</v>
      </c>
      <c r="N755" s="3">
        <v>864.23500000000001</v>
      </c>
      <c r="O755" s="7" t="s">
        <v>573</v>
      </c>
    </row>
    <row r="756" spans="1:15" ht="11.25" customHeight="1" x14ac:dyDescent="0.25">
      <c r="A756" s="1" t="s">
        <v>323</v>
      </c>
      <c r="B756" s="2">
        <v>62498</v>
      </c>
      <c r="C756" s="14" t="s">
        <v>9</v>
      </c>
      <c r="D756" s="2">
        <v>11</v>
      </c>
      <c r="E756" s="7" t="s">
        <v>786</v>
      </c>
      <c r="F756" s="2">
        <v>13</v>
      </c>
      <c r="G756" s="7" t="s">
        <v>987</v>
      </c>
      <c r="H756" s="3">
        <v>269.76499999999999</v>
      </c>
      <c r="I756" s="7" t="s">
        <v>762</v>
      </c>
      <c r="J756" s="3">
        <v>22.088999999999999</v>
      </c>
      <c r="K756" s="7" t="s">
        <v>750</v>
      </c>
      <c r="L756" s="3">
        <v>417.96499999999997</v>
      </c>
      <c r="M756" s="7" t="s">
        <v>740</v>
      </c>
      <c r="N756" s="3">
        <v>1926.807</v>
      </c>
      <c r="O756" s="7" t="s">
        <v>784</v>
      </c>
    </row>
    <row r="757" spans="1:15" ht="11.25" customHeight="1" x14ac:dyDescent="0.25">
      <c r="A757" s="1" t="s">
        <v>324</v>
      </c>
      <c r="B757" s="2">
        <v>61745</v>
      </c>
      <c r="C757" s="14" t="s">
        <v>4</v>
      </c>
      <c r="D757" s="2">
        <v>16</v>
      </c>
      <c r="E757" s="7" t="s">
        <v>545</v>
      </c>
      <c r="F757" s="2">
        <v>20</v>
      </c>
      <c r="G757" s="7" t="s">
        <v>684</v>
      </c>
      <c r="H757" s="3">
        <v>386.05599999999998</v>
      </c>
      <c r="I757" s="7" t="s">
        <v>525</v>
      </c>
      <c r="J757" s="3">
        <v>35.003999999999998</v>
      </c>
      <c r="K757" s="7" t="s">
        <v>667</v>
      </c>
      <c r="L757" s="3">
        <v>153.80000000000001</v>
      </c>
      <c r="M757" s="7" t="s">
        <v>463</v>
      </c>
      <c r="N757" s="3">
        <v>740.07600000000002</v>
      </c>
      <c r="O757" s="7" t="s">
        <v>590</v>
      </c>
    </row>
    <row r="758" spans="1:15" ht="11.25" customHeight="1" x14ac:dyDescent="0.25">
      <c r="A758" s="1" t="s">
        <v>324</v>
      </c>
      <c r="B758" s="2">
        <v>61745</v>
      </c>
      <c r="C758" s="14" t="s">
        <v>9</v>
      </c>
      <c r="D758" s="2">
        <v>2</v>
      </c>
      <c r="E758" s="7" t="s">
        <v>778</v>
      </c>
      <c r="F758" s="2">
        <v>3</v>
      </c>
      <c r="G758" s="7" t="s">
        <v>778</v>
      </c>
      <c r="H758" s="3">
        <v>54.6</v>
      </c>
      <c r="I758" s="7" t="s">
        <v>781</v>
      </c>
      <c r="J758" s="3">
        <v>4.1959999999999997</v>
      </c>
      <c r="K758" s="7" t="s">
        <v>781</v>
      </c>
      <c r="L758" s="3">
        <v>18.904</v>
      </c>
      <c r="M758" s="7" t="s">
        <v>652</v>
      </c>
      <c r="N758" s="3">
        <v>96.296000000000006</v>
      </c>
      <c r="O758" s="7" t="s">
        <v>809</v>
      </c>
    </row>
    <row r="759" spans="1:15" ht="11.25" customHeight="1" x14ac:dyDescent="0.25">
      <c r="A759" s="1" t="s">
        <v>325</v>
      </c>
      <c r="B759" s="2">
        <v>61529</v>
      </c>
      <c r="C759" s="14" t="s">
        <v>4</v>
      </c>
      <c r="D759" s="2">
        <v>54</v>
      </c>
      <c r="E759" s="7" t="s">
        <v>917</v>
      </c>
      <c r="F759" s="2">
        <v>60</v>
      </c>
      <c r="G759" s="7" t="s">
        <v>498</v>
      </c>
      <c r="H759" s="3">
        <v>1226.114</v>
      </c>
      <c r="I759" s="7" t="s">
        <v>493</v>
      </c>
      <c r="J759" s="3">
        <v>72.477000000000004</v>
      </c>
      <c r="K759" s="7" t="s">
        <v>501</v>
      </c>
      <c r="L759" s="3">
        <v>159.31200000000001</v>
      </c>
      <c r="M759" s="7" t="s">
        <v>569</v>
      </c>
      <c r="N759" s="3">
        <v>1129.999</v>
      </c>
      <c r="O759" s="7" t="s">
        <v>522</v>
      </c>
    </row>
    <row r="760" spans="1:15" ht="11.25" customHeight="1" x14ac:dyDescent="0.25">
      <c r="A760" s="1" t="s">
        <v>325</v>
      </c>
      <c r="B760" s="2">
        <v>61529</v>
      </c>
      <c r="C760" s="14" t="s">
        <v>9</v>
      </c>
      <c r="D760" s="2">
        <v>11</v>
      </c>
      <c r="E760" s="7" t="s">
        <v>786</v>
      </c>
      <c r="F760" s="2">
        <v>17</v>
      </c>
      <c r="G760" s="7" t="s">
        <v>649</v>
      </c>
      <c r="H760" s="3">
        <v>445.01499999999999</v>
      </c>
      <c r="I760" s="7" t="s">
        <v>721</v>
      </c>
      <c r="J760" s="3">
        <v>28.895</v>
      </c>
      <c r="K760" s="7" t="s">
        <v>592</v>
      </c>
      <c r="L760" s="3">
        <v>261.17</v>
      </c>
      <c r="M760" s="7" t="s">
        <v>750</v>
      </c>
      <c r="N760" s="3">
        <v>497.90800000000002</v>
      </c>
      <c r="O760" s="7" t="s">
        <v>708</v>
      </c>
    </row>
    <row r="761" spans="1:15" ht="11.25" customHeight="1" x14ac:dyDescent="0.25">
      <c r="A761" s="1" t="s">
        <v>326</v>
      </c>
      <c r="B761" s="2">
        <v>60792</v>
      </c>
      <c r="C761" s="14" t="s">
        <v>4</v>
      </c>
      <c r="D761" s="2">
        <v>38</v>
      </c>
      <c r="E761" s="7" t="s">
        <v>916</v>
      </c>
      <c r="F761" s="2">
        <v>40</v>
      </c>
      <c r="G761" s="7" t="s">
        <v>895</v>
      </c>
      <c r="H761" s="3">
        <v>1472.896</v>
      </c>
      <c r="I761" s="7" t="s">
        <v>513</v>
      </c>
      <c r="J761" s="3">
        <v>95.397000000000006</v>
      </c>
      <c r="K761" s="7" t="s">
        <v>523</v>
      </c>
      <c r="L761" s="3">
        <v>177.44900000000001</v>
      </c>
      <c r="M761" s="7" t="s">
        <v>501</v>
      </c>
      <c r="N761" s="3">
        <v>1447.636</v>
      </c>
      <c r="O761" s="7" t="s">
        <v>485</v>
      </c>
    </row>
    <row r="762" spans="1:15" ht="11.25" customHeight="1" x14ac:dyDescent="0.25">
      <c r="A762" s="1" t="s">
        <v>327</v>
      </c>
      <c r="B762" s="2">
        <v>60443</v>
      </c>
      <c r="C762" s="14" t="s">
        <v>4</v>
      </c>
      <c r="D762" s="2">
        <v>10</v>
      </c>
      <c r="E762" s="7" t="s">
        <v>579</v>
      </c>
      <c r="F762" s="2">
        <v>11</v>
      </c>
      <c r="G762" s="7" t="s">
        <v>941</v>
      </c>
      <c r="H762" s="3">
        <v>164.559</v>
      </c>
      <c r="I762" s="7" t="s">
        <v>791</v>
      </c>
      <c r="J762" s="3">
        <v>17.146999999999998</v>
      </c>
      <c r="K762" s="7" t="s">
        <v>761</v>
      </c>
      <c r="L762" s="3">
        <v>49.603000000000002</v>
      </c>
      <c r="M762" s="7" t="s">
        <v>672</v>
      </c>
      <c r="N762" s="3">
        <v>173.114</v>
      </c>
      <c r="O762" s="7" t="s">
        <v>790</v>
      </c>
    </row>
    <row r="763" spans="1:15" ht="11.25" customHeight="1" x14ac:dyDescent="0.25">
      <c r="A763" s="1" t="s">
        <v>327</v>
      </c>
      <c r="B763" s="2">
        <v>60443</v>
      </c>
      <c r="C763" s="14" t="s">
        <v>9</v>
      </c>
      <c r="D763" s="2">
        <v>5</v>
      </c>
      <c r="E763" s="7" t="s">
        <v>602</v>
      </c>
      <c r="F763" s="2">
        <v>8</v>
      </c>
      <c r="G763" s="7" t="s">
        <v>902</v>
      </c>
      <c r="H763" s="3">
        <v>212.19200000000001</v>
      </c>
      <c r="I763" s="7" t="s">
        <v>812</v>
      </c>
      <c r="J763" s="3">
        <v>16.588000000000001</v>
      </c>
      <c r="K763" s="7" t="s">
        <v>766</v>
      </c>
      <c r="L763" s="3">
        <v>444.78899999999999</v>
      </c>
      <c r="M763" s="7" t="s">
        <v>734</v>
      </c>
      <c r="N763" s="3">
        <v>1859.2180000000001</v>
      </c>
      <c r="O763" s="7" t="s">
        <v>770</v>
      </c>
    </row>
    <row r="764" spans="1:15" ht="11.25" customHeight="1" x14ac:dyDescent="0.25">
      <c r="A764" s="1" t="s">
        <v>328</v>
      </c>
      <c r="B764" s="2">
        <v>60261</v>
      </c>
      <c r="C764" s="14" t="s">
        <v>4</v>
      </c>
      <c r="D764" s="2">
        <v>3</v>
      </c>
      <c r="E764" s="7" t="s">
        <v>943</v>
      </c>
      <c r="F764" s="2">
        <v>9</v>
      </c>
      <c r="G764" s="7" t="s">
        <v>892</v>
      </c>
      <c r="H764" s="3">
        <v>91.135000000000005</v>
      </c>
      <c r="I764" s="7" t="s">
        <v>801</v>
      </c>
      <c r="J764" s="3">
        <v>5.82</v>
      </c>
      <c r="K764" s="7" t="s">
        <v>775</v>
      </c>
      <c r="L764" s="3">
        <v>20.283000000000001</v>
      </c>
      <c r="M764" s="7" t="s">
        <v>780</v>
      </c>
      <c r="N764" s="3">
        <v>58.820999999999998</v>
      </c>
      <c r="O764" s="7" t="s">
        <v>760</v>
      </c>
    </row>
    <row r="765" spans="1:15" ht="11.25" customHeight="1" x14ac:dyDescent="0.25">
      <c r="A765" s="1" t="s">
        <v>328</v>
      </c>
      <c r="B765" s="2">
        <v>60261</v>
      </c>
      <c r="C765" s="14" t="s">
        <v>9</v>
      </c>
      <c r="D765" s="2">
        <v>7</v>
      </c>
      <c r="E765" s="7" t="s">
        <v>985</v>
      </c>
      <c r="F765" s="2">
        <v>16</v>
      </c>
      <c r="G765" s="7" t="s">
        <v>712</v>
      </c>
      <c r="H765" s="3">
        <v>366.01799999999997</v>
      </c>
      <c r="I765" s="7" t="s">
        <v>758</v>
      </c>
      <c r="J765" s="3">
        <v>23.983000000000001</v>
      </c>
      <c r="K765" s="7" t="s">
        <v>804</v>
      </c>
      <c r="L765" s="3">
        <v>555.63</v>
      </c>
      <c r="M765" s="7" t="s">
        <v>754</v>
      </c>
      <c r="N765" s="3">
        <v>2461.4409999999998</v>
      </c>
      <c r="O765" s="7" t="s">
        <v>722</v>
      </c>
    </row>
    <row r="766" spans="1:15" ht="11.25" customHeight="1" x14ac:dyDescent="0.25">
      <c r="A766" s="1" t="s">
        <v>329</v>
      </c>
      <c r="B766" s="2">
        <v>60137</v>
      </c>
      <c r="C766" s="14" t="s">
        <v>4</v>
      </c>
      <c r="D766" s="2">
        <v>14</v>
      </c>
      <c r="E766" s="7" t="s">
        <v>864</v>
      </c>
      <c r="F766" s="2">
        <v>24</v>
      </c>
      <c r="G766" s="7" t="s">
        <v>866</v>
      </c>
      <c r="H766" s="3">
        <v>290.82100000000003</v>
      </c>
      <c r="I766" s="7" t="s">
        <v>678</v>
      </c>
      <c r="J766" s="3">
        <v>20.356999999999999</v>
      </c>
      <c r="K766" s="7" t="s">
        <v>457</v>
      </c>
      <c r="L766" s="3">
        <v>55.055999999999997</v>
      </c>
      <c r="M766" s="7" t="s">
        <v>671</v>
      </c>
      <c r="N766" s="3">
        <v>290.82100000000003</v>
      </c>
      <c r="O766" s="7" t="s">
        <v>639</v>
      </c>
    </row>
    <row r="767" spans="1:15" ht="11.25" customHeight="1" x14ac:dyDescent="0.25">
      <c r="A767" s="1" t="s">
        <v>330</v>
      </c>
      <c r="B767" s="2">
        <v>59958</v>
      </c>
      <c r="C767" s="14" t="s">
        <v>4</v>
      </c>
      <c r="D767" s="2">
        <v>6</v>
      </c>
      <c r="E767" s="7" t="s">
        <v>969</v>
      </c>
      <c r="F767" s="2">
        <v>8</v>
      </c>
      <c r="G767" s="7" t="s">
        <v>942</v>
      </c>
      <c r="H767" s="3">
        <v>84.096999999999994</v>
      </c>
      <c r="I767" s="7" t="s">
        <v>794</v>
      </c>
      <c r="J767" s="3">
        <v>8.9149999999999991</v>
      </c>
      <c r="K767" s="7" t="s">
        <v>752</v>
      </c>
      <c r="L767" s="3">
        <v>22.3</v>
      </c>
      <c r="M767" s="7" t="s">
        <v>758</v>
      </c>
      <c r="N767" s="3">
        <v>57.088000000000001</v>
      </c>
      <c r="O767" s="7" t="s">
        <v>708</v>
      </c>
    </row>
    <row r="768" spans="1:15" ht="11.25" customHeight="1" x14ac:dyDescent="0.25">
      <c r="A768" s="1" t="s">
        <v>330</v>
      </c>
      <c r="B768" s="2">
        <v>59958</v>
      </c>
      <c r="C768" s="14" t="s">
        <v>9</v>
      </c>
      <c r="D768" s="2">
        <v>6</v>
      </c>
      <c r="E768" s="7" t="s">
        <v>903</v>
      </c>
      <c r="F768" s="2">
        <v>9</v>
      </c>
      <c r="G768" s="7" t="s">
        <v>946</v>
      </c>
      <c r="H768" s="3">
        <v>192.53100000000001</v>
      </c>
      <c r="I768" s="7" t="s">
        <v>651</v>
      </c>
      <c r="J768" s="3">
        <v>15.606</v>
      </c>
      <c r="K768" s="7" t="s">
        <v>708</v>
      </c>
      <c r="L768" s="3">
        <v>153.357</v>
      </c>
      <c r="M768" s="7" t="s">
        <v>815</v>
      </c>
      <c r="N768" s="3">
        <v>608.38800000000003</v>
      </c>
      <c r="O768" s="7" t="s">
        <v>796</v>
      </c>
    </row>
    <row r="769" spans="1:15" ht="11.25" customHeight="1" x14ac:dyDescent="0.25">
      <c r="A769" s="1" t="s">
        <v>331</v>
      </c>
      <c r="B769" s="2">
        <v>59426</v>
      </c>
      <c r="C769" s="14" t="s">
        <v>4</v>
      </c>
      <c r="D769" s="2">
        <v>20</v>
      </c>
      <c r="E769" s="7" t="s">
        <v>848</v>
      </c>
      <c r="F769" s="2">
        <v>26</v>
      </c>
      <c r="G769" s="7" t="s">
        <v>921</v>
      </c>
      <c r="H769" s="3">
        <v>630.41099999999994</v>
      </c>
      <c r="I769" s="7" t="s">
        <v>620</v>
      </c>
      <c r="J769" s="3">
        <v>37.731999999999999</v>
      </c>
      <c r="K769" s="7" t="s">
        <v>657</v>
      </c>
      <c r="L769" s="3">
        <v>79.855000000000004</v>
      </c>
      <c r="M769" s="7" t="s">
        <v>673</v>
      </c>
      <c r="N769" s="3">
        <v>1354.174</v>
      </c>
      <c r="O769" s="7" t="s">
        <v>519</v>
      </c>
    </row>
    <row r="770" spans="1:15" ht="11.25" customHeight="1" x14ac:dyDescent="0.25">
      <c r="A770" s="1" t="s">
        <v>331</v>
      </c>
      <c r="B770" s="2">
        <v>59426</v>
      </c>
      <c r="C770" s="14" t="s">
        <v>9</v>
      </c>
      <c r="D770" s="2">
        <v>21</v>
      </c>
      <c r="E770" s="7" t="s">
        <v>659</v>
      </c>
      <c r="F770" s="2">
        <v>26</v>
      </c>
      <c r="G770" s="7" t="s">
        <v>606</v>
      </c>
      <c r="H770" s="3">
        <v>1327.4690000000001</v>
      </c>
      <c r="I770" s="7" t="s">
        <v>574</v>
      </c>
      <c r="J770" s="3">
        <v>56.256999999999998</v>
      </c>
      <c r="K770" s="7" t="s">
        <v>724</v>
      </c>
      <c r="L770" s="3">
        <v>431.79700000000003</v>
      </c>
      <c r="M770" s="7" t="s">
        <v>784</v>
      </c>
      <c r="N770" s="3">
        <v>4197.6779999999999</v>
      </c>
      <c r="O770" s="7" t="s">
        <v>671</v>
      </c>
    </row>
    <row r="771" spans="1:15" ht="11.25" customHeight="1" x14ac:dyDescent="0.25">
      <c r="A771" s="1" t="s">
        <v>332</v>
      </c>
      <c r="B771" s="2">
        <v>58983</v>
      </c>
      <c r="C771" s="14" t="s">
        <v>4</v>
      </c>
      <c r="D771" s="2">
        <v>10</v>
      </c>
      <c r="E771" s="7" t="s">
        <v>579</v>
      </c>
      <c r="F771" s="2">
        <v>10</v>
      </c>
      <c r="G771" s="7" t="s">
        <v>712</v>
      </c>
      <c r="H771" s="3">
        <v>69.048000000000002</v>
      </c>
      <c r="I771" s="7" t="s">
        <v>815</v>
      </c>
      <c r="J771" s="3">
        <v>3.5409999999999999</v>
      </c>
      <c r="K771" s="7" t="s">
        <v>651</v>
      </c>
      <c r="L771" s="3">
        <v>12.265000000000001</v>
      </c>
      <c r="M771" s="7" t="s">
        <v>796</v>
      </c>
      <c r="N771" s="3">
        <v>71.069999999999993</v>
      </c>
      <c r="O771" s="7" t="s">
        <v>762</v>
      </c>
    </row>
    <row r="772" spans="1:15" ht="11.25" customHeight="1" x14ac:dyDescent="0.25">
      <c r="A772" s="1" t="s">
        <v>332</v>
      </c>
      <c r="B772" s="2">
        <v>58983</v>
      </c>
      <c r="C772" s="14" t="s">
        <v>9</v>
      </c>
      <c r="D772" s="2">
        <v>13</v>
      </c>
      <c r="E772" s="7" t="s">
        <v>986</v>
      </c>
      <c r="F772" s="2">
        <v>18</v>
      </c>
      <c r="G772" s="7" t="s">
        <v>626</v>
      </c>
      <c r="H772" s="3">
        <v>540.06200000000001</v>
      </c>
      <c r="I772" s="7" t="s">
        <v>628</v>
      </c>
      <c r="J772" s="3">
        <v>42.012999999999998</v>
      </c>
      <c r="K772" s="7" t="s">
        <v>735</v>
      </c>
      <c r="L772" s="3">
        <v>869.99900000000002</v>
      </c>
      <c r="M772" s="7" t="s">
        <v>672</v>
      </c>
      <c r="N772" s="3">
        <v>3613.2539999999999</v>
      </c>
      <c r="O772" s="7" t="s">
        <v>665</v>
      </c>
    </row>
    <row r="773" spans="1:15" ht="11.25" customHeight="1" x14ac:dyDescent="0.25">
      <c r="A773" s="1" t="s">
        <v>333</v>
      </c>
      <c r="B773" s="2">
        <v>58693</v>
      </c>
      <c r="C773" s="14" t="s">
        <v>4</v>
      </c>
      <c r="D773" s="2">
        <v>2</v>
      </c>
      <c r="E773" s="7" t="s">
        <v>660</v>
      </c>
      <c r="F773" s="2">
        <v>2</v>
      </c>
      <c r="G773" s="7" t="s">
        <v>800</v>
      </c>
      <c r="H773" s="3">
        <v>16.786999999999999</v>
      </c>
      <c r="I773" s="7" t="s">
        <v>811</v>
      </c>
      <c r="J773" s="3">
        <v>0.755</v>
      </c>
      <c r="K773" s="7" t="s">
        <v>816</v>
      </c>
      <c r="L773" s="3">
        <v>1.7470000000000001</v>
      </c>
      <c r="M773" s="7" t="s">
        <v>816</v>
      </c>
      <c r="N773" s="3">
        <v>16.786999999999999</v>
      </c>
      <c r="O773" s="7" t="s">
        <v>811</v>
      </c>
    </row>
    <row r="774" spans="1:15" ht="11.25" customHeight="1" x14ac:dyDescent="0.25">
      <c r="A774" s="1" t="s">
        <v>333</v>
      </c>
      <c r="B774" s="2">
        <v>58693</v>
      </c>
      <c r="C774" s="14" t="s">
        <v>9</v>
      </c>
      <c r="D774" s="2">
        <v>23</v>
      </c>
      <c r="E774" s="7" t="s">
        <v>536</v>
      </c>
      <c r="F774" s="2">
        <v>27</v>
      </c>
      <c r="G774" s="7" t="s">
        <v>984</v>
      </c>
      <c r="H774" s="3">
        <v>822.91300000000001</v>
      </c>
      <c r="I774" s="7" t="s">
        <v>576</v>
      </c>
      <c r="J774" s="3">
        <v>54.850999999999999</v>
      </c>
      <c r="K774" s="7" t="s">
        <v>720</v>
      </c>
      <c r="L774" s="3">
        <v>1295.6199999999999</v>
      </c>
      <c r="M774" s="7" t="s">
        <v>572</v>
      </c>
      <c r="N774" s="3">
        <v>6257.8450000000003</v>
      </c>
      <c r="O774" s="7" t="s">
        <v>667</v>
      </c>
    </row>
    <row r="775" spans="1:15" ht="11.25" customHeight="1" x14ac:dyDescent="0.25">
      <c r="A775" s="1" t="s">
        <v>334</v>
      </c>
      <c r="B775" s="2">
        <v>58442</v>
      </c>
      <c r="C775" s="14" t="s">
        <v>4</v>
      </c>
      <c r="D775" s="2">
        <v>31</v>
      </c>
      <c r="E775" s="7" t="s">
        <v>539</v>
      </c>
      <c r="F775" s="2">
        <v>36</v>
      </c>
      <c r="G775" s="7" t="s">
        <v>890</v>
      </c>
      <c r="H775" s="3">
        <v>866.07299999999998</v>
      </c>
      <c r="I775" s="7" t="s">
        <v>530</v>
      </c>
      <c r="J775" s="3">
        <v>51.108999999999995</v>
      </c>
      <c r="K775" s="7" t="s">
        <v>503</v>
      </c>
      <c r="L775" s="3">
        <v>119.836</v>
      </c>
      <c r="M775" s="7" t="s">
        <v>514</v>
      </c>
      <c r="N775" s="3">
        <v>868.51</v>
      </c>
      <c r="O775" s="7" t="s">
        <v>516</v>
      </c>
    </row>
    <row r="776" spans="1:15" ht="11.25" customHeight="1" x14ac:dyDescent="0.25">
      <c r="A776" s="1" t="s">
        <v>334</v>
      </c>
      <c r="B776" s="2">
        <v>58442</v>
      </c>
      <c r="C776" s="14" t="s">
        <v>9</v>
      </c>
      <c r="D776" s="2">
        <v>9</v>
      </c>
      <c r="E776" s="7" t="s">
        <v>596</v>
      </c>
      <c r="F776" s="2">
        <v>15</v>
      </c>
      <c r="G776" s="7" t="s">
        <v>939</v>
      </c>
      <c r="H776" s="3">
        <v>565.55100000000004</v>
      </c>
      <c r="I776" s="7" t="s">
        <v>625</v>
      </c>
      <c r="J776" s="3">
        <v>30.257999999999999</v>
      </c>
      <c r="K776" s="7" t="s">
        <v>597</v>
      </c>
      <c r="L776" s="3">
        <v>132.16500000000002</v>
      </c>
      <c r="M776" s="7" t="s">
        <v>812</v>
      </c>
      <c r="N776" s="3">
        <v>1438.1849999999999</v>
      </c>
      <c r="O776" s="7" t="s">
        <v>675</v>
      </c>
    </row>
    <row r="777" spans="1:15" ht="11.25" customHeight="1" x14ac:dyDescent="0.25">
      <c r="A777" s="1" t="s">
        <v>335</v>
      </c>
      <c r="B777" s="2">
        <v>58287</v>
      </c>
      <c r="C777" s="14" t="s">
        <v>4</v>
      </c>
      <c r="D777" s="2">
        <v>4</v>
      </c>
      <c r="E777" s="7" t="s">
        <v>968</v>
      </c>
      <c r="F777" s="2">
        <v>9</v>
      </c>
      <c r="G777" s="7" t="s">
        <v>892</v>
      </c>
      <c r="H777" s="3">
        <v>114.005</v>
      </c>
      <c r="I777" s="7" t="s">
        <v>795</v>
      </c>
      <c r="J777" s="3">
        <v>9.3239999999999998</v>
      </c>
      <c r="K777" s="7" t="s">
        <v>758</v>
      </c>
      <c r="L777" s="3">
        <v>27.696000000000002</v>
      </c>
      <c r="M777" s="7" t="s">
        <v>770</v>
      </c>
      <c r="N777" s="3">
        <v>125.59699999999999</v>
      </c>
      <c r="O777" s="7" t="s">
        <v>787</v>
      </c>
    </row>
    <row r="778" spans="1:15" ht="11.25" customHeight="1" x14ac:dyDescent="0.25">
      <c r="A778" s="1" t="s">
        <v>335</v>
      </c>
      <c r="B778" s="2">
        <v>58287</v>
      </c>
      <c r="C778" s="14" t="s">
        <v>9</v>
      </c>
      <c r="D778" s="2">
        <v>26</v>
      </c>
      <c r="E778" s="7" t="s">
        <v>889</v>
      </c>
      <c r="F778" s="2">
        <v>35</v>
      </c>
      <c r="G778" s="7" t="s">
        <v>843</v>
      </c>
      <c r="H778" s="3">
        <v>451.05500000000001</v>
      </c>
      <c r="I778" s="7" t="s">
        <v>748</v>
      </c>
      <c r="J778" s="3">
        <v>40.067999999999998</v>
      </c>
      <c r="K778" s="7" t="s">
        <v>655</v>
      </c>
      <c r="L778" s="3">
        <v>690.51099999999997</v>
      </c>
      <c r="M778" s="7" t="s">
        <v>749</v>
      </c>
      <c r="N778" s="3">
        <v>4483.2269999999999</v>
      </c>
      <c r="O778" s="7" t="s">
        <v>610</v>
      </c>
    </row>
    <row r="779" spans="1:15" ht="11.25" customHeight="1" x14ac:dyDescent="0.25">
      <c r="A779" s="1" t="s">
        <v>336</v>
      </c>
      <c r="B779" s="2">
        <v>58229</v>
      </c>
      <c r="C779" s="14" t="s">
        <v>4</v>
      </c>
      <c r="D779" s="2">
        <v>2</v>
      </c>
      <c r="E779" s="7" t="s">
        <v>660</v>
      </c>
      <c r="F779" s="2">
        <v>20</v>
      </c>
      <c r="G779" s="7" t="s">
        <v>684</v>
      </c>
      <c r="H779" s="3">
        <v>22.103999999999999</v>
      </c>
      <c r="I779" s="7" t="s">
        <v>788</v>
      </c>
      <c r="J779" s="3">
        <v>0.92100000000000004</v>
      </c>
      <c r="K779" s="7" t="s">
        <v>811</v>
      </c>
      <c r="L779" s="3">
        <v>7.3680000000000003</v>
      </c>
      <c r="M779" s="7" t="s">
        <v>809</v>
      </c>
      <c r="N779" s="3">
        <v>22.103999999999999</v>
      </c>
      <c r="O779" s="7" t="s">
        <v>778</v>
      </c>
    </row>
    <row r="780" spans="1:15" ht="11.25" customHeight="1" x14ac:dyDescent="0.25">
      <c r="A780" s="1" t="s">
        <v>336</v>
      </c>
      <c r="B780" s="2">
        <v>58229</v>
      </c>
      <c r="C780" s="14" t="s">
        <v>9</v>
      </c>
      <c r="D780" s="2">
        <v>10</v>
      </c>
      <c r="E780" s="7" t="s">
        <v>859</v>
      </c>
      <c r="F780" s="2">
        <v>13</v>
      </c>
      <c r="G780" s="7" t="s">
        <v>987</v>
      </c>
      <c r="H780" s="3">
        <v>373.92200000000003</v>
      </c>
      <c r="I780" s="7" t="s">
        <v>700</v>
      </c>
      <c r="J780" s="3">
        <v>26.949000000000002</v>
      </c>
      <c r="K780" s="7" t="s">
        <v>743</v>
      </c>
      <c r="L780" s="3">
        <v>680.40200000000004</v>
      </c>
      <c r="M780" s="7" t="s">
        <v>681</v>
      </c>
      <c r="N780" s="3">
        <v>3262.7649999999999</v>
      </c>
      <c r="O780" s="7" t="s">
        <v>639</v>
      </c>
    </row>
    <row r="781" spans="1:15" ht="11.25" customHeight="1" x14ac:dyDescent="0.25">
      <c r="A781" s="1" t="s">
        <v>337</v>
      </c>
      <c r="B781" s="2">
        <v>58192</v>
      </c>
      <c r="C781" s="14" t="s">
        <v>4</v>
      </c>
      <c r="D781" s="2">
        <v>5</v>
      </c>
      <c r="E781" s="7" t="s">
        <v>898</v>
      </c>
      <c r="F781" s="2">
        <v>5</v>
      </c>
      <c r="G781" s="7" t="s">
        <v>943</v>
      </c>
      <c r="H781" s="3">
        <v>111.776</v>
      </c>
      <c r="I781" s="7" t="s">
        <v>785</v>
      </c>
      <c r="J781" s="3">
        <v>12.096</v>
      </c>
      <c r="K781" s="7" t="s">
        <v>779</v>
      </c>
      <c r="L781" s="3">
        <v>19.263999999999999</v>
      </c>
      <c r="M781" s="7" t="s">
        <v>805</v>
      </c>
      <c r="N781" s="3">
        <v>53.536000000000001</v>
      </c>
      <c r="O781" s="7" t="s">
        <v>707</v>
      </c>
    </row>
    <row r="782" spans="1:15" ht="11.25" customHeight="1" x14ac:dyDescent="0.25">
      <c r="A782" s="1" t="s">
        <v>337</v>
      </c>
      <c r="B782" s="2">
        <v>58192</v>
      </c>
      <c r="C782" s="14" t="s">
        <v>9</v>
      </c>
      <c r="D782" s="2">
        <v>5</v>
      </c>
      <c r="E782" s="7" t="s">
        <v>602</v>
      </c>
      <c r="F782" s="2">
        <v>6</v>
      </c>
      <c r="G782" s="7" t="s">
        <v>868</v>
      </c>
      <c r="H782" s="3">
        <v>148.73599999999999</v>
      </c>
      <c r="I782" s="7" t="s">
        <v>616</v>
      </c>
      <c r="J782" s="3">
        <v>14.56</v>
      </c>
      <c r="K782" s="7" t="s">
        <v>757</v>
      </c>
      <c r="L782" s="3">
        <v>38.975999999999999</v>
      </c>
      <c r="M782" s="7" t="s">
        <v>809</v>
      </c>
      <c r="N782" s="3">
        <v>116.928</v>
      </c>
      <c r="O782" s="7" t="s">
        <v>616</v>
      </c>
    </row>
    <row r="783" spans="1:15" ht="11.25" customHeight="1" x14ac:dyDescent="0.25">
      <c r="A783" s="1" t="s">
        <v>338</v>
      </c>
      <c r="B783" s="2">
        <v>57719</v>
      </c>
      <c r="C783" s="14" t="s">
        <v>4</v>
      </c>
      <c r="D783" s="2">
        <v>7</v>
      </c>
      <c r="E783" s="7" t="s">
        <v>935</v>
      </c>
      <c r="F783" s="2">
        <v>10</v>
      </c>
      <c r="G783" s="7" t="s">
        <v>712</v>
      </c>
      <c r="H783" s="3">
        <v>221.483</v>
      </c>
      <c r="I783" s="7" t="s">
        <v>725</v>
      </c>
      <c r="J783" s="3">
        <v>19.564</v>
      </c>
      <c r="K783" s="7" t="s">
        <v>746</v>
      </c>
      <c r="L783" s="3">
        <v>53.360999999999997</v>
      </c>
      <c r="M783" s="7" t="s">
        <v>538</v>
      </c>
      <c r="N783" s="3">
        <v>221.483</v>
      </c>
      <c r="O783" s="7" t="s">
        <v>706</v>
      </c>
    </row>
    <row r="784" spans="1:15" ht="11.25" customHeight="1" x14ac:dyDescent="0.25">
      <c r="A784" s="1" t="s">
        <v>338</v>
      </c>
      <c r="B784" s="2">
        <v>57719</v>
      </c>
      <c r="C784" s="14" t="s">
        <v>9</v>
      </c>
      <c r="D784" s="2">
        <v>6</v>
      </c>
      <c r="E784" s="7" t="s">
        <v>903</v>
      </c>
      <c r="F784" s="2">
        <v>7</v>
      </c>
      <c r="G784" s="7" t="s">
        <v>937</v>
      </c>
      <c r="H784" s="3">
        <v>211.33</v>
      </c>
      <c r="I784" s="7" t="s">
        <v>707</v>
      </c>
      <c r="J784" s="3">
        <v>19.71</v>
      </c>
      <c r="K784" s="7" t="s">
        <v>767</v>
      </c>
      <c r="L784" s="3">
        <v>118.849</v>
      </c>
      <c r="M784" s="7" t="s">
        <v>651</v>
      </c>
      <c r="N784" s="3">
        <v>211.33</v>
      </c>
      <c r="O784" s="7" t="s">
        <v>697</v>
      </c>
    </row>
    <row r="785" spans="1:15" ht="11.25" customHeight="1" x14ac:dyDescent="0.25">
      <c r="A785" s="1" t="s">
        <v>339</v>
      </c>
      <c r="B785" s="2">
        <v>57627</v>
      </c>
      <c r="C785" s="14" t="s">
        <v>4</v>
      </c>
      <c r="D785" s="2">
        <v>1</v>
      </c>
      <c r="E785" s="7" t="s">
        <v>774</v>
      </c>
      <c r="F785" s="2">
        <v>2</v>
      </c>
      <c r="G785" s="7" t="s">
        <v>800</v>
      </c>
      <c r="H785" s="3">
        <v>15.146000000000001</v>
      </c>
      <c r="I785" s="7" t="s">
        <v>816</v>
      </c>
      <c r="J785" s="3">
        <v>1.946</v>
      </c>
      <c r="K785" s="7" t="s">
        <v>781</v>
      </c>
      <c r="L785" s="3">
        <v>2.94</v>
      </c>
      <c r="M785" s="7" t="s">
        <v>788</v>
      </c>
      <c r="N785" s="3">
        <v>8.5719999999999992</v>
      </c>
      <c r="O785" s="7" t="s">
        <v>816</v>
      </c>
    </row>
    <row r="786" spans="1:15" ht="11.25" customHeight="1" x14ac:dyDescent="0.25">
      <c r="A786" s="1" t="s">
        <v>339</v>
      </c>
      <c r="B786" s="2">
        <v>57627</v>
      </c>
      <c r="C786" s="14" t="s">
        <v>9</v>
      </c>
      <c r="D786" s="2">
        <v>5</v>
      </c>
      <c r="E786" s="7" t="s">
        <v>602</v>
      </c>
      <c r="F786" s="2">
        <v>10</v>
      </c>
      <c r="G786" s="7" t="s">
        <v>813</v>
      </c>
      <c r="H786" s="3">
        <v>317.05799999999999</v>
      </c>
      <c r="I786" s="7" t="s">
        <v>764</v>
      </c>
      <c r="J786" s="3">
        <v>18.526</v>
      </c>
      <c r="K786" s="7" t="s">
        <v>759</v>
      </c>
      <c r="L786" s="3">
        <v>316.53500000000003</v>
      </c>
      <c r="M786" s="7" t="s">
        <v>713</v>
      </c>
      <c r="N786" s="3">
        <v>1139.5260000000001</v>
      </c>
      <c r="O786" s="7" t="s">
        <v>795</v>
      </c>
    </row>
    <row r="787" spans="1:15" ht="11.25" customHeight="1" x14ac:dyDescent="0.25">
      <c r="A787" s="1" t="s">
        <v>340</v>
      </c>
      <c r="B787" s="2">
        <v>57525</v>
      </c>
      <c r="C787" s="14" t="s">
        <v>4</v>
      </c>
      <c r="D787" s="2">
        <v>10</v>
      </c>
      <c r="E787" s="7" t="s">
        <v>579</v>
      </c>
      <c r="F787" s="2">
        <v>13</v>
      </c>
      <c r="G787" s="7" t="s">
        <v>622</v>
      </c>
      <c r="H787" s="3">
        <v>126.35599999999999</v>
      </c>
      <c r="I787" s="7" t="s">
        <v>603</v>
      </c>
      <c r="J787" s="3">
        <v>14.164999999999999</v>
      </c>
      <c r="K787" s="7" t="s">
        <v>769</v>
      </c>
      <c r="L787" s="3">
        <v>51.558</v>
      </c>
      <c r="M787" s="7" t="s">
        <v>720</v>
      </c>
      <c r="N787" s="3">
        <v>193.90899999999999</v>
      </c>
      <c r="O787" s="7" t="s">
        <v>741</v>
      </c>
    </row>
    <row r="788" spans="1:15" ht="11.25" customHeight="1" x14ac:dyDescent="0.25">
      <c r="A788" s="1" t="s">
        <v>340</v>
      </c>
      <c r="B788" s="2">
        <v>57525</v>
      </c>
      <c r="C788" s="14" t="s">
        <v>9</v>
      </c>
      <c r="D788" s="2">
        <v>7</v>
      </c>
      <c r="E788" s="7" t="s">
        <v>985</v>
      </c>
      <c r="F788" s="2">
        <v>10</v>
      </c>
      <c r="G788" s="7" t="s">
        <v>813</v>
      </c>
      <c r="H788" s="3">
        <v>191.51599999999999</v>
      </c>
      <c r="I788" s="7" t="s">
        <v>777</v>
      </c>
      <c r="J788" s="3">
        <v>20.509</v>
      </c>
      <c r="K788" s="7" t="s">
        <v>661</v>
      </c>
      <c r="L788" s="3">
        <v>274.084</v>
      </c>
      <c r="M788" s="7" t="s">
        <v>752</v>
      </c>
      <c r="N788" s="22">
        <v>0</v>
      </c>
      <c r="O788" s="7" t="s">
        <v>949</v>
      </c>
    </row>
    <row r="789" spans="1:15" ht="11.25" customHeight="1" x14ac:dyDescent="0.25">
      <c r="A789" s="1" t="s">
        <v>341</v>
      </c>
      <c r="B789" s="2">
        <v>57236</v>
      </c>
      <c r="C789" s="14" t="s">
        <v>4</v>
      </c>
      <c r="D789" s="2">
        <v>4</v>
      </c>
      <c r="E789" s="7" t="s">
        <v>968</v>
      </c>
      <c r="F789" s="2">
        <v>6</v>
      </c>
      <c r="G789" s="7" t="s">
        <v>867</v>
      </c>
      <c r="H789" s="3">
        <v>66.537000000000006</v>
      </c>
      <c r="I789" s="7" t="s">
        <v>766</v>
      </c>
      <c r="J789" s="3">
        <v>7.82</v>
      </c>
      <c r="K789" s="7" t="s">
        <v>805</v>
      </c>
      <c r="L789" s="3">
        <v>14.728999999999999</v>
      </c>
      <c r="M789" s="7" t="s">
        <v>762</v>
      </c>
      <c r="N789" s="3">
        <v>38.726999999999997</v>
      </c>
      <c r="O789" s="7" t="s">
        <v>697</v>
      </c>
    </row>
    <row r="790" spans="1:15" ht="11.25" customHeight="1" x14ac:dyDescent="0.25">
      <c r="A790" s="1" t="s">
        <v>341</v>
      </c>
      <c r="B790" s="2">
        <v>57236</v>
      </c>
      <c r="C790" s="14" t="s">
        <v>9</v>
      </c>
      <c r="D790" s="2">
        <v>30</v>
      </c>
      <c r="E790" s="7" t="s">
        <v>709</v>
      </c>
      <c r="F790" s="2">
        <v>38</v>
      </c>
      <c r="G790" s="7" t="s">
        <v>838</v>
      </c>
      <c r="H790" s="3">
        <v>691.23400000000004</v>
      </c>
      <c r="I790" s="7" t="s">
        <v>732</v>
      </c>
      <c r="J790" s="3">
        <v>70.63</v>
      </c>
      <c r="K790" s="7" t="s">
        <v>601</v>
      </c>
      <c r="L790" s="3">
        <v>2954.415</v>
      </c>
      <c r="M790" s="7" t="s">
        <v>511</v>
      </c>
      <c r="N790" s="3">
        <v>5739.1909999999998</v>
      </c>
      <c r="O790" s="7" t="s">
        <v>571</v>
      </c>
    </row>
    <row r="791" spans="1:15" ht="11.25" customHeight="1" x14ac:dyDescent="0.25">
      <c r="A791" s="1" t="s">
        <v>342</v>
      </c>
      <c r="B791" s="2">
        <v>57050</v>
      </c>
      <c r="C791" s="14" t="s">
        <v>4</v>
      </c>
      <c r="D791" s="2">
        <v>15</v>
      </c>
      <c r="E791" s="7" t="s">
        <v>666</v>
      </c>
      <c r="F791" s="2">
        <v>19</v>
      </c>
      <c r="G791" s="7" t="s">
        <v>964</v>
      </c>
      <c r="H791" s="3">
        <v>337.13900000000001</v>
      </c>
      <c r="I791" s="7" t="s">
        <v>658</v>
      </c>
      <c r="J791" s="3">
        <v>25.817</v>
      </c>
      <c r="K791" s="7" t="s">
        <v>719</v>
      </c>
      <c r="L791" s="3">
        <v>82.67</v>
      </c>
      <c r="M791" s="7" t="s">
        <v>643</v>
      </c>
      <c r="N791" s="3">
        <v>309.01900000000001</v>
      </c>
      <c r="O791" s="7" t="s">
        <v>629</v>
      </c>
    </row>
    <row r="792" spans="1:15" ht="11.25" customHeight="1" x14ac:dyDescent="0.25">
      <c r="A792" s="1" t="s">
        <v>342</v>
      </c>
      <c r="B792" s="2">
        <v>57050</v>
      </c>
      <c r="C792" s="14" t="s">
        <v>9</v>
      </c>
      <c r="D792" s="2">
        <v>12</v>
      </c>
      <c r="E792" s="7" t="s">
        <v>941</v>
      </c>
      <c r="F792" s="2">
        <v>19</v>
      </c>
      <c r="G792" s="7" t="s">
        <v>727</v>
      </c>
      <c r="H792" s="3">
        <v>681.51499999999999</v>
      </c>
      <c r="I792" s="7" t="s">
        <v>581</v>
      </c>
      <c r="J792" s="3">
        <v>50.113999999999997</v>
      </c>
      <c r="K792" s="7" t="s">
        <v>690</v>
      </c>
      <c r="L792" s="3">
        <v>1142.932</v>
      </c>
      <c r="M792" s="7" t="s">
        <v>578</v>
      </c>
      <c r="N792" s="3">
        <v>2862.6219999999998</v>
      </c>
      <c r="O792" s="7" t="s">
        <v>650</v>
      </c>
    </row>
    <row r="793" spans="1:15" ht="11.25" customHeight="1" x14ac:dyDescent="0.25">
      <c r="A793" s="1" t="s">
        <v>343</v>
      </c>
      <c r="B793" s="2">
        <v>56573</v>
      </c>
      <c r="C793" s="14" t="s">
        <v>4</v>
      </c>
      <c r="D793" s="2">
        <v>10</v>
      </c>
      <c r="E793" s="7" t="s">
        <v>579</v>
      </c>
      <c r="F793" s="2">
        <v>11</v>
      </c>
      <c r="G793" s="7" t="s">
        <v>941</v>
      </c>
      <c r="H793" s="3">
        <v>260.233</v>
      </c>
      <c r="I793" s="7" t="s">
        <v>639</v>
      </c>
      <c r="J793" s="3">
        <v>40.03</v>
      </c>
      <c r="K793" s="7" t="s">
        <v>574</v>
      </c>
      <c r="L793" s="3">
        <v>61.63</v>
      </c>
      <c r="M793" s="7" t="s">
        <v>711</v>
      </c>
      <c r="N793" s="3">
        <v>260.233</v>
      </c>
      <c r="O793" s="7" t="s">
        <v>726</v>
      </c>
    </row>
    <row r="794" spans="1:15" ht="11.25" customHeight="1" x14ac:dyDescent="0.25">
      <c r="A794" s="1" t="s">
        <v>343</v>
      </c>
      <c r="B794" s="2">
        <v>56573</v>
      </c>
      <c r="C794" s="14" t="s">
        <v>9</v>
      </c>
      <c r="D794" s="2">
        <v>8</v>
      </c>
      <c r="E794" s="7" t="s">
        <v>613</v>
      </c>
      <c r="F794" s="2">
        <v>12</v>
      </c>
      <c r="G794" s="7" t="s">
        <v>765</v>
      </c>
      <c r="H794" s="3">
        <v>381.87299999999999</v>
      </c>
      <c r="I794" s="7" t="s">
        <v>603</v>
      </c>
      <c r="J794" s="3">
        <v>25.699000000000002</v>
      </c>
      <c r="K794" s="7" t="s">
        <v>603</v>
      </c>
      <c r="L794" s="3">
        <v>271.70400000000001</v>
      </c>
      <c r="M794" s="7" t="s">
        <v>785</v>
      </c>
      <c r="N794" s="3">
        <v>1078.665</v>
      </c>
      <c r="O794" s="7" t="s">
        <v>785</v>
      </c>
    </row>
    <row r="795" spans="1:15" ht="11.25" customHeight="1" x14ac:dyDescent="0.25">
      <c r="A795" s="1" t="s">
        <v>344</v>
      </c>
      <c r="B795" s="2">
        <v>56508</v>
      </c>
      <c r="C795" s="14" t="s">
        <v>4</v>
      </c>
      <c r="D795" s="2">
        <v>2</v>
      </c>
      <c r="E795" s="7" t="s">
        <v>660</v>
      </c>
      <c r="F795" s="2">
        <v>3</v>
      </c>
      <c r="G795" s="7" t="s">
        <v>868</v>
      </c>
      <c r="H795" s="3">
        <v>0.46400000000000002</v>
      </c>
      <c r="I795" s="7" t="s">
        <v>774</v>
      </c>
      <c r="J795" s="3">
        <v>9.7000000000000003E-2</v>
      </c>
      <c r="K795" s="7" t="s">
        <v>774</v>
      </c>
      <c r="L795" s="3">
        <v>0.155</v>
      </c>
      <c r="M795" s="7" t="s">
        <v>774</v>
      </c>
      <c r="N795" s="3">
        <v>1.4259999999999999</v>
      </c>
      <c r="O795" s="7" t="s">
        <v>774</v>
      </c>
    </row>
    <row r="796" spans="1:15" ht="11.25" customHeight="1" x14ac:dyDescent="0.25">
      <c r="A796" s="1" t="s">
        <v>344</v>
      </c>
      <c r="B796" s="2">
        <v>56508</v>
      </c>
      <c r="C796" s="14" t="s">
        <v>9</v>
      </c>
      <c r="D796" s="2">
        <v>24</v>
      </c>
      <c r="E796" s="7" t="s">
        <v>587</v>
      </c>
      <c r="F796" s="2">
        <v>27</v>
      </c>
      <c r="G796" s="7" t="s">
        <v>984</v>
      </c>
      <c r="H796" s="3">
        <v>722.654</v>
      </c>
      <c r="I796" s="7" t="s">
        <v>629</v>
      </c>
      <c r="J796" s="3">
        <v>52.822000000000003</v>
      </c>
      <c r="K796" s="7" t="s">
        <v>665</v>
      </c>
      <c r="L796" s="3">
        <v>374.11599999999999</v>
      </c>
      <c r="M796" s="7" t="s">
        <v>592</v>
      </c>
      <c r="N796" s="3">
        <v>10098.946</v>
      </c>
      <c r="O796" s="7" t="s">
        <v>491</v>
      </c>
    </row>
    <row r="797" spans="1:15" ht="11.25" customHeight="1" x14ac:dyDescent="0.25">
      <c r="A797" s="1" t="s">
        <v>345</v>
      </c>
      <c r="B797" s="2">
        <v>56462</v>
      </c>
      <c r="C797" s="14" t="s">
        <v>4</v>
      </c>
      <c r="D797" s="2">
        <v>2</v>
      </c>
      <c r="E797" s="7" t="s">
        <v>660</v>
      </c>
      <c r="F797" s="2">
        <v>7</v>
      </c>
      <c r="G797" s="7" t="s">
        <v>541</v>
      </c>
      <c r="H797" s="3">
        <v>15.7</v>
      </c>
      <c r="I797" s="7" t="s">
        <v>543</v>
      </c>
      <c r="J797" s="3">
        <v>0.82199999999999995</v>
      </c>
      <c r="K797" s="7" t="s">
        <v>543</v>
      </c>
      <c r="L797" s="3">
        <v>2.3090000000000002</v>
      </c>
      <c r="M797" s="7" t="s">
        <v>543</v>
      </c>
      <c r="N797" s="3">
        <v>15.7</v>
      </c>
      <c r="O797" s="7" t="s">
        <v>543</v>
      </c>
    </row>
    <row r="798" spans="1:15" ht="11.25" customHeight="1" x14ac:dyDescent="0.25">
      <c r="A798" s="1" t="s">
        <v>345</v>
      </c>
      <c r="B798" s="2">
        <v>56462</v>
      </c>
      <c r="C798" s="14" t="s">
        <v>9</v>
      </c>
      <c r="D798" s="2">
        <v>9</v>
      </c>
      <c r="E798" s="7" t="s">
        <v>596</v>
      </c>
      <c r="F798" s="2">
        <v>12</v>
      </c>
      <c r="G798" s="7" t="s">
        <v>765</v>
      </c>
      <c r="H798" s="3">
        <v>326.02300000000002</v>
      </c>
      <c r="I798" s="7" t="s">
        <v>750</v>
      </c>
      <c r="J798" s="3">
        <v>20.885000000000002</v>
      </c>
      <c r="K798" s="7" t="s">
        <v>805</v>
      </c>
      <c r="L798" s="3">
        <v>312.83199999999999</v>
      </c>
      <c r="M798" s="7" t="s">
        <v>700</v>
      </c>
      <c r="N798" s="3">
        <v>1188.0039999999999</v>
      </c>
      <c r="O798" s="7" t="s">
        <v>700</v>
      </c>
    </row>
    <row r="799" spans="1:15" ht="11.25" customHeight="1" x14ac:dyDescent="0.25">
      <c r="A799" s="1" t="s">
        <v>346</v>
      </c>
      <c r="B799" s="2">
        <v>56168</v>
      </c>
      <c r="C799" s="14" t="s">
        <v>4</v>
      </c>
      <c r="D799" s="2">
        <v>65</v>
      </c>
      <c r="E799" s="7" t="s">
        <v>468</v>
      </c>
      <c r="F799" s="2">
        <v>73</v>
      </c>
      <c r="G799" s="7" t="s">
        <v>489</v>
      </c>
      <c r="H799" s="3">
        <v>931.23599999999999</v>
      </c>
      <c r="I799" s="7" t="s">
        <v>463</v>
      </c>
      <c r="J799" s="3">
        <v>58.304000000000002</v>
      </c>
      <c r="K799" s="7" t="s">
        <v>544</v>
      </c>
      <c r="L799" s="3">
        <v>165.392</v>
      </c>
      <c r="M799" s="7" t="s">
        <v>492</v>
      </c>
      <c r="N799" s="3">
        <v>1771.2429999999999</v>
      </c>
      <c r="O799" s="7" t="s">
        <v>512</v>
      </c>
    </row>
    <row r="800" spans="1:15" ht="11.25" customHeight="1" x14ac:dyDescent="0.25">
      <c r="A800" s="1" t="s">
        <v>346</v>
      </c>
      <c r="B800" s="2">
        <v>56168</v>
      </c>
      <c r="C800" s="14" t="s">
        <v>9</v>
      </c>
      <c r="D800" s="2">
        <v>11</v>
      </c>
      <c r="E800" s="7" t="s">
        <v>786</v>
      </c>
      <c r="F800" s="2">
        <v>14</v>
      </c>
      <c r="G800" s="7" t="s">
        <v>692</v>
      </c>
      <c r="H800" s="3">
        <v>141.203</v>
      </c>
      <c r="I800" s="7" t="s">
        <v>803</v>
      </c>
      <c r="J800" s="3">
        <v>7.2330000000000005</v>
      </c>
      <c r="K800" s="7" t="s">
        <v>789</v>
      </c>
      <c r="L800" s="3">
        <v>32.375</v>
      </c>
      <c r="M800" s="7" t="s">
        <v>789</v>
      </c>
      <c r="N800" s="3">
        <v>822.8130000000001</v>
      </c>
      <c r="O800" s="7" t="s">
        <v>767</v>
      </c>
    </row>
    <row r="801" spans="1:16" ht="11.25" customHeight="1" x14ac:dyDescent="0.25">
      <c r="A801" s="1" t="s">
        <v>347</v>
      </c>
      <c r="B801" s="2">
        <v>55997</v>
      </c>
      <c r="C801" s="14" t="s">
        <v>4</v>
      </c>
      <c r="D801" s="2">
        <v>3</v>
      </c>
      <c r="E801" s="7" t="s">
        <v>943</v>
      </c>
      <c r="F801" s="2">
        <v>9</v>
      </c>
      <c r="G801" s="7" t="s">
        <v>892</v>
      </c>
      <c r="H801" s="3">
        <v>75.989999999999995</v>
      </c>
      <c r="I801" s="7" t="s">
        <v>705</v>
      </c>
      <c r="J801" s="3">
        <v>5.1589999999999998</v>
      </c>
      <c r="K801" s="7" t="s">
        <v>766</v>
      </c>
      <c r="L801" s="3">
        <v>11.776</v>
      </c>
      <c r="M801" s="7" t="s">
        <v>815</v>
      </c>
      <c r="N801" s="3">
        <v>124.902</v>
      </c>
      <c r="O801" s="7" t="s">
        <v>713</v>
      </c>
    </row>
    <row r="802" spans="1:16" ht="11.25" customHeight="1" x14ac:dyDescent="0.25">
      <c r="A802" s="1" t="s">
        <v>347</v>
      </c>
      <c r="B802" s="2">
        <v>55997</v>
      </c>
      <c r="C802" s="14" t="s">
        <v>9</v>
      </c>
      <c r="D802" s="2">
        <v>22</v>
      </c>
      <c r="E802" s="7" t="s">
        <v>983</v>
      </c>
      <c r="F802" s="2">
        <v>32</v>
      </c>
      <c r="G802" s="7" t="s">
        <v>718</v>
      </c>
      <c r="H802" s="3">
        <v>1031.1210000000001</v>
      </c>
      <c r="I802" s="7" t="s">
        <v>594</v>
      </c>
      <c r="J802" s="3">
        <v>63.981999999999999</v>
      </c>
      <c r="K802" s="7" t="s">
        <v>685</v>
      </c>
      <c r="L802" s="3">
        <v>1155.4169999999999</v>
      </c>
      <c r="M802" s="7" t="s">
        <v>685</v>
      </c>
      <c r="N802" s="3">
        <v>1176.0920000000001</v>
      </c>
      <c r="O802" s="7" t="s">
        <v>758</v>
      </c>
    </row>
    <row r="803" spans="1:16" ht="11.25" customHeight="1" x14ac:dyDescent="0.25">
      <c r="A803" s="1" t="s">
        <v>348</v>
      </c>
      <c r="B803" s="2">
        <v>55805</v>
      </c>
      <c r="C803" s="14" t="s">
        <v>4</v>
      </c>
      <c r="D803" s="2">
        <v>22</v>
      </c>
      <c r="E803" s="7" t="s">
        <v>563</v>
      </c>
      <c r="F803" s="2">
        <v>25</v>
      </c>
      <c r="G803" s="7" t="s">
        <v>701</v>
      </c>
      <c r="H803" s="3">
        <v>625.83900000000006</v>
      </c>
      <c r="I803" s="7" t="s">
        <v>612</v>
      </c>
      <c r="J803" s="3">
        <v>41.976999999999997</v>
      </c>
      <c r="K803" s="7" t="s">
        <v>565</v>
      </c>
      <c r="L803" s="3">
        <v>119.825</v>
      </c>
      <c r="M803" s="7" t="s">
        <v>620</v>
      </c>
      <c r="N803" s="3">
        <v>984.98599999999999</v>
      </c>
      <c r="O803" s="7" t="s">
        <v>494</v>
      </c>
    </row>
    <row r="804" spans="1:16" ht="11.25" customHeight="1" x14ac:dyDescent="0.25">
      <c r="A804" s="1" t="s">
        <v>349</v>
      </c>
      <c r="B804" s="2">
        <v>55667</v>
      </c>
      <c r="C804" s="14" t="s">
        <v>4</v>
      </c>
      <c r="D804" s="2">
        <v>3</v>
      </c>
      <c r="E804" s="7" t="s">
        <v>943</v>
      </c>
      <c r="F804" s="2">
        <v>3</v>
      </c>
      <c r="G804" s="7" t="s">
        <v>868</v>
      </c>
      <c r="H804" s="3">
        <v>79.789000000000001</v>
      </c>
      <c r="I804" s="7" t="s">
        <v>762</v>
      </c>
      <c r="J804" s="3">
        <v>8.907</v>
      </c>
      <c r="K804" s="7" t="s">
        <v>785</v>
      </c>
      <c r="L804" s="3">
        <v>21.018999999999998</v>
      </c>
      <c r="M804" s="7" t="s">
        <v>750</v>
      </c>
      <c r="N804" s="3">
        <v>86.177999999999997</v>
      </c>
      <c r="O804" s="7" t="s">
        <v>801</v>
      </c>
    </row>
    <row r="805" spans="1:16" ht="11.25" customHeight="1" x14ac:dyDescent="0.25">
      <c r="A805" s="1" t="s">
        <v>349</v>
      </c>
      <c r="B805" s="2">
        <v>55667</v>
      </c>
      <c r="C805" s="14" t="s">
        <v>9</v>
      </c>
      <c r="D805" s="2">
        <v>10</v>
      </c>
      <c r="E805" s="7" t="s">
        <v>859</v>
      </c>
      <c r="F805" s="2">
        <v>13</v>
      </c>
      <c r="G805" s="7" t="s">
        <v>987</v>
      </c>
      <c r="H805" s="3">
        <v>395.625</v>
      </c>
      <c r="I805" s="7" t="s">
        <v>604</v>
      </c>
      <c r="J805" s="3">
        <v>25.504000000000001</v>
      </c>
      <c r="K805" s="7" t="s">
        <v>713</v>
      </c>
      <c r="L805" s="3">
        <v>274.26299999999998</v>
      </c>
      <c r="M805" s="7" t="s">
        <v>795</v>
      </c>
      <c r="N805" s="3">
        <v>4702.7849999999999</v>
      </c>
      <c r="O805" s="7" t="s">
        <v>525</v>
      </c>
    </row>
    <row r="806" spans="1:16" ht="11.25" customHeight="1" x14ac:dyDescent="0.25">
      <c r="A806" s="1" t="s">
        <v>350</v>
      </c>
      <c r="B806" s="2">
        <v>55425</v>
      </c>
      <c r="C806" s="14" t="s">
        <v>4</v>
      </c>
      <c r="D806" s="2">
        <v>22</v>
      </c>
      <c r="E806" s="7" t="s">
        <v>563</v>
      </c>
      <c r="F806" s="2">
        <v>32</v>
      </c>
      <c r="G806" s="7" t="s">
        <v>849</v>
      </c>
      <c r="H806" s="3">
        <v>293.49200000000002</v>
      </c>
      <c r="I806" s="7" t="s">
        <v>720</v>
      </c>
      <c r="J806" s="3">
        <v>23.135999999999999</v>
      </c>
      <c r="K806" s="7" t="s">
        <v>567</v>
      </c>
      <c r="L806" s="3">
        <v>74.995000000000005</v>
      </c>
      <c r="M806" s="7" t="s">
        <v>637</v>
      </c>
      <c r="N806" s="3">
        <v>354.041</v>
      </c>
      <c r="O806" s="7" t="s">
        <v>671</v>
      </c>
    </row>
    <row r="807" spans="1:16" ht="11.25" customHeight="1" x14ac:dyDescent="0.25">
      <c r="A807" s="1" t="s">
        <v>350</v>
      </c>
      <c r="B807" s="2">
        <v>55425</v>
      </c>
      <c r="C807" s="14" t="s">
        <v>9</v>
      </c>
      <c r="D807" s="2">
        <v>32</v>
      </c>
      <c r="E807" s="7" t="s">
        <v>554</v>
      </c>
      <c r="F807" s="2">
        <v>41</v>
      </c>
      <c r="G807" s="7" t="s">
        <v>554</v>
      </c>
      <c r="H807" s="3">
        <v>1765.2049999999999</v>
      </c>
      <c r="I807" s="7" t="s">
        <v>494</v>
      </c>
      <c r="J807" s="3">
        <v>87.820999999999998</v>
      </c>
      <c r="K807" s="7" t="s">
        <v>589</v>
      </c>
      <c r="L807" s="3">
        <v>905.85299999999995</v>
      </c>
      <c r="M807" s="7" t="s">
        <v>678</v>
      </c>
      <c r="N807" s="3">
        <v>11444.681</v>
      </c>
      <c r="O807" s="7" t="s">
        <v>561</v>
      </c>
    </row>
    <row r="808" spans="1:16" ht="11.25" customHeight="1" x14ac:dyDescent="0.25">
      <c r="A808" s="1" t="s">
        <v>350</v>
      </c>
      <c r="B808" s="2">
        <v>55425</v>
      </c>
      <c r="C808" s="14" t="s">
        <v>13</v>
      </c>
      <c r="D808" s="2">
        <v>2</v>
      </c>
      <c r="E808" s="7" t="s">
        <v>975</v>
      </c>
      <c r="F808" s="2">
        <v>4</v>
      </c>
      <c r="G808" s="7" t="s">
        <v>441</v>
      </c>
      <c r="H808" s="3">
        <v>13.6</v>
      </c>
      <c r="I808" s="7" t="s">
        <v>419</v>
      </c>
      <c r="J808" s="3">
        <v>0.34</v>
      </c>
      <c r="K808" s="7" t="s">
        <v>419</v>
      </c>
      <c r="L808" s="3">
        <v>0.93500000000000005</v>
      </c>
      <c r="M808" s="7" t="s">
        <v>419</v>
      </c>
      <c r="N808" s="3">
        <v>77.180000000000007</v>
      </c>
      <c r="O808" s="7" t="s">
        <v>455</v>
      </c>
    </row>
    <row r="809" spans="1:16" ht="11.25" customHeight="1" x14ac:dyDescent="0.25">
      <c r="A809" s="1" t="s">
        <v>370</v>
      </c>
      <c r="B809" s="2">
        <v>54770</v>
      </c>
      <c r="C809" s="14" t="s">
        <v>4</v>
      </c>
      <c r="D809" s="2">
        <v>2</v>
      </c>
      <c r="E809" s="7" t="s">
        <v>660</v>
      </c>
      <c r="F809" s="2">
        <v>6</v>
      </c>
      <c r="G809" s="7" t="s">
        <v>867</v>
      </c>
      <c r="H809" s="3">
        <v>46.698</v>
      </c>
      <c r="I809" s="7" t="s">
        <v>707</v>
      </c>
      <c r="J809" s="3">
        <v>5.1680000000000001</v>
      </c>
      <c r="K809" s="7" t="s">
        <v>760</v>
      </c>
      <c r="L809" s="3">
        <v>11.42</v>
      </c>
      <c r="M809" s="7" t="s">
        <v>766</v>
      </c>
      <c r="N809" s="3">
        <v>49.44</v>
      </c>
      <c r="O809" s="7" t="s">
        <v>757</v>
      </c>
    </row>
    <row r="810" spans="1:16" ht="11.25" customHeight="1" x14ac:dyDescent="0.25">
      <c r="A810" s="1" t="s">
        <v>370</v>
      </c>
      <c r="B810" s="2">
        <v>54770</v>
      </c>
      <c r="C810" s="14" t="s">
        <v>9</v>
      </c>
      <c r="D810" s="2">
        <v>6</v>
      </c>
      <c r="E810" s="7" t="s">
        <v>903</v>
      </c>
      <c r="F810" s="2">
        <v>18</v>
      </c>
      <c r="G810" s="7" t="s">
        <v>626</v>
      </c>
      <c r="H810" s="3">
        <v>377.05099999999999</v>
      </c>
      <c r="I810" s="7" t="s">
        <v>713</v>
      </c>
      <c r="J810" s="3">
        <v>33.853999999999999</v>
      </c>
      <c r="K810" s="7" t="s">
        <v>741</v>
      </c>
      <c r="L810" s="3">
        <v>488.5</v>
      </c>
      <c r="M810" s="7" t="s">
        <v>736</v>
      </c>
      <c r="N810" s="3">
        <v>1508.9090000000001</v>
      </c>
      <c r="O810" s="7" t="s">
        <v>756</v>
      </c>
      <c r="P810" s="16"/>
    </row>
    <row r="811" spans="1:16" ht="11.25" customHeight="1" x14ac:dyDescent="0.25">
      <c r="A811" s="1" t="s">
        <v>351</v>
      </c>
      <c r="B811" s="2">
        <v>54525</v>
      </c>
      <c r="C811" s="14" t="s">
        <v>4</v>
      </c>
      <c r="D811" s="2">
        <v>48</v>
      </c>
      <c r="E811" s="7" t="s">
        <v>957</v>
      </c>
      <c r="F811" s="2">
        <v>57</v>
      </c>
      <c r="G811" s="7" t="s">
        <v>957</v>
      </c>
      <c r="H811" s="3">
        <v>441.38200000000001</v>
      </c>
      <c r="I811" s="7" t="s">
        <v>601</v>
      </c>
      <c r="J811" s="3">
        <v>32.518999999999998</v>
      </c>
      <c r="K811" s="7" t="s">
        <v>571</v>
      </c>
      <c r="L811" s="3">
        <v>49.180999999999997</v>
      </c>
      <c r="M811" s="7" t="s">
        <v>677</v>
      </c>
      <c r="N811" s="3">
        <v>448.99900000000002</v>
      </c>
      <c r="O811" s="7" t="s">
        <v>601</v>
      </c>
    </row>
    <row r="812" spans="1:16" ht="11.25" customHeight="1" x14ac:dyDescent="0.25">
      <c r="A812" s="1" t="s">
        <v>351</v>
      </c>
      <c r="B812" s="2">
        <v>54525</v>
      </c>
      <c r="C812" s="14" t="s">
        <v>9</v>
      </c>
      <c r="D812" s="2">
        <v>9</v>
      </c>
      <c r="E812" s="7" t="s">
        <v>596</v>
      </c>
      <c r="F812" s="2">
        <v>11</v>
      </c>
      <c r="G812" s="7" t="s">
        <v>945</v>
      </c>
      <c r="H812" s="3">
        <v>316.68</v>
      </c>
      <c r="I812" s="7" t="s">
        <v>783</v>
      </c>
      <c r="J812" s="3">
        <v>15.6</v>
      </c>
      <c r="K812" s="7" t="s">
        <v>707</v>
      </c>
      <c r="L812" s="3">
        <v>76.66</v>
      </c>
      <c r="M812" s="7" t="s">
        <v>616</v>
      </c>
      <c r="N812" s="3">
        <v>488.19600000000003</v>
      </c>
      <c r="O812" s="7" t="s">
        <v>707</v>
      </c>
    </row>
    <row r="813" spans="1:16" ht="11.25" customHeight="1" x14ac:dyDescent="0.25">
      <c r="A813" s="1" t="s">
        <v>352</v>
      </c>
      <c r="B813" s="2">
        <v>53714</v>
      </c>
      <c r="C813" s="14" t="s">
        <v>4</v>
      </c>
      <c r="D813" s="2">
        <v>7</v>
      </c>
      <c r="E813" s="7" t="s">
        <v>935</v>
      </c>
      <c r="F813" s="2">
        <v>9</v>
      </c>
      <c r="G813" s="7" t="s">
        <v>892</v>
      </c>
      <c r="H813" s="3">
        <v>184.583</v>
      </c>
      <c r="I813" s="7" t="s">
        <v>722</v>
      </c>
      <c r="J813" s="3">
        <v>12.689</v>
      </c>
      <c r="K813" s="7" t="s">
        <v>748</v>
      </c>
      <c r="L813" s="3">
        <v>48.616999999999997</v>
      </c>
      <c r="M813" s="7" t="s">
        <v>690</v>
      </c>
      <c r="N813" s="3">
        <v>296.661</v>
      </c>
      <c r="O813" s="7" t="s">
        <v>739</v>
      </c>
    </row>
    <row r="814" spans="1:16" ht="11.25" customHeight="1" x14ac:dyDescent="0.25">
      <c r="A814" s="1" t="s">
        <v>352</v>
      </c>
      <c r="B814" s="2">
        <v>53714</v>
      </c>
      <c r="C814" s="14" t="s">
        <v>9</v>
      </c>
      <c r="D814" s="2">
        <v>14</v>
      </c>
      <c r="E814" s="7" t="s">
        <v>663</v>
      </c>
      <c r="F814" s="2">
        <v>18</v>
      </c>
      <c r="G814" s="7" t="s">
        <v>626</v>
      </c>
      <c r="H814" s="3">
        <v>355.29700000000003</v>
      </c>
      <c r="I814" s="7" t="s">
        <v>795</v>
      </c>
      <c r="J814" s="3">
        <v>22.86</v>
      </c>
      <c r="K814" s="7" t="s">
        <v>772</v>
      </c>
      <c r="L814" s="3">
        <v>333.71300000000002</v>
      </c>
      <c r="M814" s="7" t="s">
        <v>745</v>
      </c>
      <c r="N814" s="3">
        <v>771.54399999999998</v>
      </c>
      <c r="O814" s="7" t="s">
        <v>808</v>
      </c>
    </row>
    <row r="815" spans="1:16" ht="11.25" customHeight="1" x14ac:dyDescent="0.25">
      <c r="A815" s="1" t="s">
        <v>353</v>
      </c>
      <c r="B815" s="2">
        <v>53528</v>
      </c>
      <c r="C815" s="14" t="s">
        <v>4</v>
      </c>
      <c r="D815" s="2">
        <v>19</v>
      </c>
      <c r="E815" s="7" t="s">
        <v>921</v>
      </c>
      <c r="F815" s="2">
        <v>27</v>
      </c>
      <c r="G815" s="7" t="s">
        <v>556</v>
      </c>
      <c r="H815" s="3">
        <v>389.50799999999998</v>
      </c>
      <c r="I815" s="7" t="s">
        <v>664</v>
      </c>
      <c r="J815" s="3">
        <v>21.864000000000001</v>
      </c>
      <c r="K815" s="7" t="s">
        <v>739</v>
      </c>
      <c r="L815" s="3">
        <v>62.01</v>
      </c>
      <c r="M815" s="7" t="s">
        <v>685</v>
      </c>
      <c r="N815" s="3">
        <v>481.81799999999998</v>
      </c>
      <c r="O815" s="7" t="s">
        <v>568</v>
      </c>
    </row>
    <row r="816" spans="1:16" ht="11.25" customHeight="1" x14ac:dyDescent="0.25">
      <c r="A816" s="1" t="s">
        <v>353</v>
      </c>
      <c r="B816" s="2">
        <v>53528</v>
      </c>
      <c r="C816" s="14" t="s">
        <v>9</v>
      </c>
      <c r="D816" s="2">
        <v>41</v>
      </c>
      <c r="E816" s="7" t="s">
        <v>548</v>
      </c>
      <c r="F816" s="2">
        <v>53</v>
      </c>
      <c r="G816" s="7" t="s">
        <v>885</v>
      </c>
      <c r="H816" s="3">
        <v>1729.7919999999999</v>
      </c>
      <c r="I816" s="7" t="s">
        <v>605</v>
      </c>
      <c r="J816" s="3">
        <v>113.86</v>
      </c>
      <c r="K816" s="7" t="s">
        <v>517</v>
      </c>
      <c r="L816" s="3">
        <v>3351.817</v>
      </c>
      <c r="M816" s="7" t="s">
        <v>504</v>
      </c>
      <c r="N816" s="3">
        <v>8550.8719999999994</v>
      </c>
      <c r="O816" s="7" t="s">
        <v>547</v>
      </c>
    </row>
    <row r="817" spans="1:15" ht="11.25" customHeight="1" x14ac:dyDescent="0.25">
      <c r="A817" s="1" t="s">
        <v>354</v>
      </c>
      <c r="B817" s="2">
        <v>53519</v>
      </c>
      <c r="C817" s="14" t="s">
        <v>4</v>
      </c>
      <c r="D817" s="2">
        <v>5</v>
      </c>
      <c r="E817" s="7" t="s">
        <v>898</v>
      </c>
      <c r="F817" s="2">
        <v>34</v>
      </c>
      <c r="G817" s="7" t="s">
        <v>836</v>
      </c>
      <c r="H817" s="3">
        <v>54.207000000000001</v>
      </c>
      <c r="I817" s="7" t="s">
        <v>708</v>
      </c>
      <c r="J817" s="3">
        <v>4.6029999999999998</v>
      </c>
      <c r="K817" s="7" t="s">
        <v>708</v>
      </c>
      <c r="L817" s="3">
        <v>10.009</v>
      </c>
      <c r="M817" s="7" t="s">
        <v>814</v>
      </c>
      <c r="N817" s="3">
        <v>69.995999999999995</v>
      </c>
      <c r="O817" s="7" t="s">
        <v>775</v>
      </c>
    </row>
    <row r="818" spans="1:15" ht="11.25" customHeight="1" x14ac:dyDescent="0.25">
      <c r="A818" s="1" t="s">
        <v>354</v>
      </c>
      <c r="B818" s="2">
        <v>53519</v>
      </c>
      <c r="C818" s="14" t="s">
        <v>9</v>
      </c>
      <c r="D818" s="2">
        <v>7</v>
      </c>
      <c r="E818" s="7" t="s">
        <v>985</v>
      </c>
      <c r="F818" s="2">
        <v>11</v>
      </c>
      <c r="G818" s="7" t="s">
        <v>945</v>
      </c>
      <c r="H818" s="3">
        <v>347.98700000000002</v>
      </c>
      <c r="I818" s="7" t="s">
        <v>752</v>
      </c>
      <c r="J818" s="3">
        <v>17.678000000000001</v>
      </c>
      <c r="K818" s="7" t="s">
        <v>775</v>
      </c>
      <c r="L818" s="3">
        <v>137.928</v>
      </c>
      <c r="M818" s="7" t="s">
        <v>760</v>
      </c>
      <c r="N818" s="3">
        <v>1011.0119999999999</v>
      </c>
      <c r="O818" s="7" t="s">
        <v>764</v>
      </c>
    </row>
    <row r="819" spans="1:15" ht="11.25" customHeight="1" x14ac:dyDescent="0.25">
      <c r="A819" s="1" t="s">
        <v>355</v>
      </c>
      <c r="B819" s="2">
        <v>53498</v>
      </c>
      <c r="C819" s="14" t="s">
        <v>4</v>
      </c>
      <c r="D819" s="2">
        <v>11</v>
      </c>
      <c r="E819" s="7" t="s">
        <v>967</v>
      </c>
      <c r="F819" s="2">
        <v>13</v>
      </c>
      <c r="G819" s="7" t="s">
        <v>622</v>
      </c>
      <c r="H819" s="3">
        <v>386.99</v>
      </c>
      <c r="I819" s="7" t="s">
        <v>687</v>
      </c>
      <c r="J819" s="3">
        <v>18.484000000000002</v>
      </c>
      <c r="K819" s="7" t="s">
        <v>726</v>
      </c>
      <c r="L819" s="3">
        <v>29.181000000000001</v>
      </c>
      <c r="M819" s="7" t="s">
        <v>731</v>
      </c>
      <c r="N819" s="3">
        <v>365.56200000000001</v>
      </c>
      <c r="O819" s="7" t="s">
        <v>610</v>
      </c>
    </row>
    <row r="820" spans="1:15" ht="11.25" customHeight="1" x14ac:dyDescent="0.25">
      <c r="A820" s="1" t="s">
        <v>355</v>
      </c>
      <c r="B820" s="2">
        <v>53498</v>
      </c>
      <c r="C820" s="14" t="s">
        <v>9</v>
      </c>
      <c r="D820" s="2">
        <v>28</v>
      </c>
      <c r="E820" s="7" t="s">
        <v>844</v>
      </c>
      <c r="F820" s="2">
        <v>39</v>
      </c>
      <c r="G820" s="7" t="s">
        <v>837</v>
      </c>
      <c r="H820" s="3">
        <v>1304.78</v>
      </c>
      <c r="I820" s="7" t="s">
        <v>526</v>
      </c>
      <c r="J820" s="3">
        <v>65.09</v>
      </c>
      <c r="K820" s="7" t="s">
        <v>693</v>
      </c>
      <c r="L820" s="3">
        <v>1585.0140000000001</v>
      </c>
      <c r="M820" s="7" t="s">
        <v>667</v>
      </c>
      <c r="N820" s="3">
        <v>26982.010999999999</v>
      </c>
      <c r="O820" s="7" t="s">
        <v>510</v>
      </c>
    </row>
    <row r="821" spans="1:15" ht="11.25" customHeight="1" x14ac:dyDescent="0.25">
      <c r="A821" s="1" t="s">
        <v>356</v>
      </c>
      <c r="B821" s="2">
        <v>53223</v>
      </c>
      <c r="C821" s="14" t="s">
        <v>4</v>
      </c>
      <c r="D821" s="2">
        <v>2</v>
      </c>
      <c r="E821" s="7" t="s">
        <v>660</v>
      </c>
      <c r="F821" s="2">
        <v>6</v>
      </c>
      <c r="G821" s="7" t="s">
        <v>867</v>
      </c>
      <c r="H821" s="3">
        <v>26.574000000000002</v>
      </c>
      <c r="I821" s="7" t="s">
        <v>781</v>
      </c>
      <c r="J821" s="3">
        <v>1.798</v>
      </c>
      <c r="K821" s="7" t="s">
        <v>778</v>
      </c>
      <c r="L821" s="3">
        <v>8.8109999999999999</v>
      </c>
      <c r="M821" s="7" t="s">
        <v>697</v>
      </c>
      <c r="N821" s="3">
        <v>27.584</v>
      </c>
      <c r="O821" s="7" t="s">
        <v>652</v>
      </c>
    </row>
    <row r="822" spans="1:15" ht="11.25" customHeight="1" x14ac:dyDescent="0.25">
      <c r="A822" s="1" t="s">
        <v>356</v>
      </c>
      <c r="B822" s="2">
        <v>53223</v>
      </c>
      <c r="C822" s="14" t="s">
        <v>9</v>
      </c>
      <c r="D822" s="2">
        <v>10</v>
      </c>
      <c r="E822" s="7" t="s">
        <v>859</v>
      </c>
      <c r="F822" s="2">
        <v>13</v>
      </c>
      <c r="G822" s="7" t="s">
        <v>987</v>
      </c>
      <c r="H822" s="3">
        <v>501.01799999999997</v>
      </c>
      <c r="I822" s="7" t="s">
        <v>698</v>
      </c>
      <c r="J822" s="3">
        <v>26.388000000000002</v>
      </c>
      <c r="K822" s="7" t="s">
        <v>802</v>
      </c>
      <c r="L822" s="3">
        <v>522.06200000000001</v>
      </c>
      <c r="M822" s="7" t="s">
        <v>782</v>
      </c>
      <c r="N822" s="3">
        <v>2606.366</v>
      </c>
      <c r="O822" s="7" t="s">
        <v>706</v>
      </c>
    </row>
    <row r="823" spans="1:15" ht="11.25" customHeight="1" x14ac:dyDescent="0.25">
      <c r="A823" s="1" t="s">
        <v>357</v>
      </c>
      <c r="B823" s="2">
        <v>52954</v>
      </c>
      <c r="C823" s="14" t="s">
        <v>4</v>
      </c>
      <c r="D823" s="2">
        <v>5</v>
      </c>
      <c r="E823" s="7" t="s">
        <v>898</v>
      </c>
      <c r="F823" s="2">
        <v>6</v>
      </c>
      <c r="G823" s="7" t="s">
        <v>867</v>
      </c>
      <c r="H823" s="3">
        <v>193.38</v>
      </c>
      <c r="I823" s="7" t="s">
        <v>706</v>
      </c>
      <c r="J823" s="3">
        <v>12.006</v>
      </c>
      <c r="K823" s="7" t="s">
        <v>592</v>
      </c>
      <c r="L823" s="3">
        <v>35.954000000000001</v>
      </c>
      <c r="M823" s="7" t="s">
        <v>625</v>
      </c>
      <c r="N823" s="3">
        <v>477.77499999999998</v>
      </c>
      <c r="O823" s="7" t="s">
        <v>594</v>
      </c>
    </row>
    <row r="824" spans="1:15" ht="11.25" customHeight="1" x14ac:dyDescent="0.25">
      <c r="A824" s="1" t="s">
        <v>357</v>
      </c>
      <c r="B824" s="2">
        <v>52954</v>
      </c>
      <c r="C824" s="14" t="s">
        <v>9</v>
      </c>
      <c r="D824" s="2">
        <v>14</v>
      </c>
      <c r="E824" s="7" t="s">
        <v>663</v>
      </c>
      <c r="F824" s="2">
        <v>16</v>
      </c>
      <c r="G824" s="7" t="s">
        <v>712</v>
      </c>
      <c r="H824" s="3">
        <v>650.05399999999997</v>
      </c>
      <c r="I824" s="7" t="s">
        <v>670</v>
      </c>
      <c r="J824" s="3">
        <v>31.957999999999998</v>
      </c>
      <c r="K824" s="7" t="s">
        <v>731</v>
      </c>
      <c r="L824" s="3">
        <v>556.43299999999999</v>
      </c>
      <c r="M824" s="7" t="s">
        <v>625</v>
      </c>
      <c r="N824" s="3">
        <v>10294.545</v>
      </c>
      <c r="O824" s="7" t="s">
        <v>583</v>
      </c>
    </row>
    <row r="825" spans="1:15" ht="11.25" customHeight="1" x14ac:dyDescent="0.25">
      <c r="A825" s="1" t="s">
        <v>358</v>
      </c>
      <c r="B825" s="2">
        <v>52772</v>
      </c>
      <c r="C825" s="14" t="s">
        <v>4</v>
      </c>
      <c r="D825" s="2">
        <v>28</v>
      </c>
      <c r="E825" s="7" t="s">
        <v>835</v>
      </c>
      <c r="F825" s="2">
        <v>29</v>
      </c>
      <c r="G825" s="7" t="s">
        <v>709</v>
      </c>
      <c r="H825" s="3">
        <v>409.97699999999998</v>
      </c>
      <c r="I825" s="7" t="s">
        <v>570</v>
      </c>
      <c r="J825" s="3">
        <v>49.594000000000001</v>
      </c>
      <c r="K825" s="7" t="s">
        <v>517</v>
      </c>
      <c r="L825" s="3">
        <v>95.018000000000001</v>
      </c>
      <c r="M825" s="7" t="s">
        <v>552</v>
      </c>
      <c r="N825" s="3">
        <v>583.41099999999994</v>
      </c>
      <c r="O825" s="7" t="s">
        <v>600</v>
      </c>
    </row>
    <row r="826" spans="1:15" ht="11.25" customHeight="1" x14ac:dyDescent="0.25">
      <c r="A826" s="1" t="s">
        <v>358</v>
      </c>
      <c r="B826" s="2">
        <v>52772</v>
      </c>
      <c r="C826" s="14" t="s">
        <v>9</v>
      </c>
      <c r="D826" s="2">
        <v>22</v>
      </c>
      <c r="E826" s="7" t="s">
        <v>983</v>
      </c>
      <c r="F826" s="2">
        <v>23</v>
      </c>
      <c r="G826" s="7" t="s">
        <v>967</v>
      </c>
      <c r="H826" s="3">
        <v>822.88300000000004</v>
      </c>
      <c r="I826" s="7" t="s">
        <v>538</v>
      </c>
      <c r="J826" s="3">
        <v>39.817999999999998</v>
      </c>
      <c r="K826" s="7" t="s">
        <v>761</v>
      </c>
      <c r="L826" s="3">
        <v>505.56599999999997</v>
      </c>
      <c r="M826" s="7" t="s">
        <v>698</v>
      </c>
      <c r="N826" s="3">
        <v>4135.53</v>
      </c>
      <c r="O826" s="7" t="s">
        <v>538</v>
      </c>
    </row>
    <row r="827" spans="1:15" ht="11.25" customHeight="1" x14ac:dyDescent="0.25">
      <c r="A827" s="1" t="s">
        <v>359</v>
      </c>
      <c r="B827" s="2">
        <v>52647</v>
      </c>
      <c r="C827" s="14" t="s">
        <v>4</v>
      </c>
      <c r="D827" s="2">
        <v>7</v>
      </c>
      <c r="E827" s="7" t="s">
        <v>935</v>
      </c>
      <c r="F827" s="2">
        <v>32</v>
      </c>
      <c r="G827" s="7" t="s">
        <v>849</v>
      </c>
      <c r="H827" s="3">
        <v>89.338999999999999</v>
      </c>
      <c r="I827" s="7" t="s">
        <v>669</v>
      </c>
      <c r="J827" s="3">
        <v>10.306999999999999</v>
      </c>
      <c r="K827" s="7" t="s">
        <v>787</v>
      </c>
      <c r="L827" s="3">
        <v>22.807000000000002</v>
      </c>
      <c r="M827" s="7" t="s">
        <v>713</v>
      </c>
      <c r="N827" s="3">
        <v>87.403999999999996</v>
      </c>
      <c r="O827" s="7" t="s">
        <v>805</v>
      </c>
    </row>
    <row r="828" spans="1:15" ht="11.25" customHeight="1" x14ac:dyDescent="0.25">
      <c r="A828" s="1" t="s">
        <v>359</v>
      </c>
      <c r="B828" s="2">
        <v>52647</v>
      </c>
      <c r="C828" s="14" t="s">
        <v>9</v>
      </c>
      <c r="D828" s="2">
        <v>23</v>
      </c>
      <c r="E828" s="7" t="s">
        <v>536</v>
      </c>
      <c r="F828" s="2">
        <v>28</v>
      </c>
      <c r="G828" s="7" t="s">
        <v>964</v>
      </c>
      <c r="H828" s="3">
        <v>463.31799999999998</v>
      </c>
      <c r="I828" s="7" t="s">
        <v>623</v>
      </c>
      <c r="J828" s="3">
        <v>45.655000000000001</v>
      </c>
      <c r="K828" s="7" t="s">
        <v>581</v>
      </c>
      <c r="L828" s="3">
        <v>1686.751</v>
      </c>
      <c r="M828" s="7" t="s">
        <v>633</v>
      </c>
      <c r="N828" s="3">
        <v>4554.2280000000001</v>
      </c>
      <c r="O828" s="7" t="s">
        <v>578</v>
      </c>
    </row>
    <row r="829" spans="1:15" ht="11.25" customHeight="1" x14ac:dyDescent="0.25">
      <c r="A829" s="1" t="s">
        <v>360</v>
      </c>
      <c r="B829" s="2">
        <v>52315</v>
      </c>
      <c r="C829" s="14" t="s">
        <v>4</v>
      </c>
      <c r="D829" s="2">
        <v>28</v>
      </c>
      <c r="E829" s="7" t="s">
        <v>835</v>
      </c>
      <c r="F829" s="2">
        <v>30</v>
      </c>
      <c r="G829" s="7" t="s">
        <v>563</v>
      </c>
      <c r="H829" s="3">
        <v>476.97300000000001</v>
      </c>
      <c r="I829" s="7" t="s">
        <v>550</v>
      </c>
      <c r="J829" s="3">
        <v>38.130000000000003</v>
      </c>
      <c r="K829" s="7" t="s">
        <v>633</v>
      </c>
      <c r="L829" s="3">
        <v>155.541</v>
      </c>
      <c r="M829" s="7" t="s">
        <v>500</v>
      </c>
      <c r="N829" s="3">
        <v>455.08600000000001</v>
      </c>
      <c r="O829" s="7" t="s">
        <v>637</v>
      </c>
    </row>
    <row r="830" spans="1:15" ht="11.25" customHeight="1" x14ac:dyDescent="0.25">
      <c r="A830" s="1" t="s">
        <v>361</v>
      </c>
      <c r="B830" s="2">
        <v>52115</v>
      </c>
      <c r="C830" s="14" t="s">
        <v>4</v>
      </c>
      <c r="D830" s="2">
        <v>8</v>
      </c>
      <c r="E830" s="7" t="s">
        <v>626</v>
      </c>
      <c r="F830" s="2">
        <v>11</v>
      </c>
      <c r="G830" s="7" t="s">
        <v>941</v>
      </c>
      <c r="H830" s="3">
        <v>219.49700000000001</v>
      </c>
      <c r="I830" s="7" t="s">
        <v>688</v>
      </c>
      <c r="J830" s="3">
        <v>13.525</v>
      </c>
      <c r="K830" s="7" t="s">
        <v>792</v>
      </c>
      <c r="L830" s="3">
        <v>23.437999999999999</v>
      </c>
      <c r="M830" s="7" t="s">
        <v>745</v>
      </c>
      <c r="N830" s="3">
        <v>219.49700000000001</v>
      </c>
      <c r="O830" s="7" t="s">
        <v>577</v>
      </c>
    </row>
    <row r="831" spans="1:15" ht="11.25" customHeight="1" x14ac:dyDescent="0.25">
      <c r="A831" s="1" t="s">
        <v>361</v>
      </c>
      <c r="B831" s="2">
        <v>52115</v>
      </c>
      <c r="C831" s="14" t="s">
        <v>9</v>
      </c>
      <c r="D831" s="2">
        <v>8</v>
      </c>
      <c r="E831" s="7" t="s">
        <v>613</v>
      </c>
      <c r="F831" s="2">
        <v>12</v>
      </c>
      <c r="G831" s="7" t="s">
        <v>765</v>
      </c>
      <c r="H831" s="3">
        <v>243.459</v>
      </c>
      <c r="I831" s="7" t="s">
        <v>775</v>
      </c>
      <c r="J831" s="3">
        <v>16.827000000000002</v>
      </c>
      <c r="K831" s="7" t="s">
        <v>760</v>
      </c>
      <c r="L831" s="3">
        <v>153.661</v>
      </c>
      <c r="M831" s="7" t="s">
        <v>747</v>
      </c>
      <c r="N831" s="3">
        <v>1398.318</v>
      </c>
      <c r="O831" s="7" t="s">
        <v>604</v>
      </c>
    </row>
    <row r="832" spans="1:15" ht="11.25" customHeight="1" x14ac:dyDescent="0.25">
      <c r="A832" s="1" t="s">
        <v>362</v>
      </c>
      <c r="B832" s="2">
        <v>51926</v>
      </c>
      <c r="C832" s="14" t="s">
        <v>4</v>
      </c>
      <c r="D832" s="2">
        <v>6</v>
      </c>
      <c r="E832" s="7" t="s">
        <v>969</v>
      </c>
      <c r="F832" s="2">
        <v>7</v>
      </c>
      <c r="G832" s="7" t="s">
        <v>541</v>
      </c>
      <c r="H832" s="3">
        <v>159.846</v>
      </c>
      <c r="I832" s="7" t="s">
        <v>623</v>
      </c>
      <c r="J832" s="3">
        <v>11.66</v>
      </c>
      <c r="K832" s="7" t="s">
        <v>798</v>
      </c>
      <c r="L832" s="3">
        <v>23.068999999999999</v>
      </c>
      <c r="M832" s="7" t="s">
        <v>802</v>
      </c>
      <c r="N832" s="3">
        <v>139.155</v>
      </c>
      <c r="O832" s="7" t="s">
        <v>798</v>
      </c>
    </row>
    <row r="833" spans="1:15" ht="11.25" customHeight="1" x14ac:dyDescent="0.25">
      <c r="A833" s="1" t="s">
        <v>362</v>
      </c>
      <c r="B833" s="2">
        <v>51926</v>
      </c>
      <c r="C833" s="14" t="s">
        <v>9</v>
      </c>
      <c r="D833" s="2">
        <v>8</v>
      </c>
      <c r="E833" s="7" t="s">
        <v>613</v>
      </c>
      <c r="F833" s="2">
        <v>10</v>
      </c>
      <c r="G833" s="7" t="s">
        <v>813</v>
      </c>
      <c r="H833" s="3">
        <v>422.81</v>
      </c>
      <c r="I833" s="7" t="s">
        <v>654</v>
      </c>
      <c r="J833" s="3">
        <v>23.198</v>
      </c>
      <c r="K833" s="7" t="s">
        <v>785</v>
      </c>
      <c r="L833" s="3">
        <v>357.81599999999997</v>
      </c>
      <c r="M833" s="7" t="s">
        <v>675</v>
      </c>
      <c r="N833" s="3">
        <v>2692.7</v>
      </c>
      <c r="O833" s="7" t="s">
        <v>679</v>
      </c>
    </row>
    <row r="834" spans="1:15" ht="11.25" customHeight="1" x14ac:dyDescent="0.25">
      <c r="A834" s="1" t="s">
        <v>363</v>
      </c>
      <c r="B834" s="2">
        <v>51174</v>
      </c>
      <c r="C834" s="14" t="s">
        <v>4</v>
      </c>
      <c r="D834" s="2">
        <v>16</v>
      </c>
      <c r="E834" s="7" t="s">
        <v>545</v>
      </c>
      <c r="F834" s="2">
        <v>18</v>
      </c>
      <c r="G834" s="7" t="s">
        <v>926</v>
      </c>
      <c r="H834" s="3">
        <v>330.04300000000001</v>
      </c>
      <c r="I834" s="7" t="s">
        <v>538</v>
      </c>
      <c r="J834" s="3">
        <v>27.457999999999998</v>
      </c>
      <c r="K834" s="7" t="s">
        <v>664</v>
      </c>
      <c r="L834" s="3">
        <v>68.016000000000005</v>
      </c>
      <c r="M834" s="7" t="s">
        <v>546</v>
      </c>
      <c r="N834" s="3">
        <v>396.05200000000002</v>
      </c>
      <c r="O834" s="7" t="s">
        <v>693</v>
      </c>
    </row>
    <row r="835" spans="1:15" ht="11.25" customHeight="1" x14ac:dyDescent="0.25">
      <c r="A835" s="1" t="s">
        <v>363</v>
      </c>
      <c r="B835" s="2">
        <v>51174</v>
      </c>
      <c r="C835" s="14" t="s">
        <v>9</v>
      </c>
      <c r="D835" s="2">
        <v>14</v>
      </c>
      <c r="E835" s="7" t="s">
        <v>663</v>
      </c>
      <c r="F835" s="2">
        <v>27</v>
      </c>
      <c r="G835" s="7" t="s">
        <v>984</v>
      </c>
      <c r="H835" s="3">
        <v>703.51</v>
      </c>
      <c r="I835" s="7" t="s">
        <v>737</v>
      </c>
      <c r="J835" s="3">
        <v>38.244999999999997</v>
      </c>
      <c r="K835" s="7" t="s">
        <v>580</v>
      </c>
      <c r="L835" s="3">
        <v>508.21199999999999</v>
      </c>
      <c r="M835" s="7" t="s">
        <v>617</v>
      </c>
      <c r="N835" s="3">
        <v>4509.4290000000001</v>
      </c>
      <c r="O835" s="7" t="s">
        <v>716</v>
      </c>
    </row>
    <row r="836" spans="1:15" ht="11.25" customHeight="1" x14ac:dyDescent="0.25">
      <c r="A836" s="1" t="s">
        <v>363</v>
      </c>
      <c r="B836" s="2">
        <v>51174</v>
      </c>
      <c r="C836" s="14" t="s">
        <v>13</v>
      </c>
      <c r="D836" s="2">
        <v>38</v>
      </c>
      <c r="E836" s="7" t="s">
        <v>425</v>
      </c>
      <c r="F836" s="2">
        <v>42</v>
      </c>
      <c r="G836" s="7" t="s">
        <v>431</v>
      </c>
      <c r="H836" s="3">
        <v>795.76300000000003</v>
      </c>
      <c r="I836" s="7" t="s">
        <v>426</v>
      </c>
      <c r="J836" s="3">
        <v>21.632000000000001</v>
      </c>
      <c r="K836" s="7" t="s">
        <v>415</v>
      </c>
      <c r="L836" s="3">
        <v>100.239</v>
      </c>
      <c r="M836" s="7" t="s">
        <v>409</v>
      </c>
      <c r="N836" s="3">
        <v>4208.0020000000004</v>
      </c>
      <c r="O836" s="7" t="s">
        <v>431</v>
      </c>
    </row>
    <row r="837" spans="1:15" ht="11.25" customHeight="1" x14ac:dyDescent="0.25">
      <c r="A837" s="1" t="s">
        <v>364</v>
      </c>
      <c r="B837" s="2">
        <v>50912</v>
      </c>
      <c r="C837" s="14" t="s">
        <v>9</v>
      </c>
      <c r="D837" s="2">
        <v>23</v>
      </c>
      <c r="E837" s="7" t="s">
        <v>536</v>
      </c>
      <c r="F837" s="2">
        <v>31</v>
      </c>
      <c r="G837" s="7" t="s">
        <v>738</v>
      </c>
      <c r="H837" s="3">
        <v>415.166</v>
      </c>
      <c r="I837" s="7" t="s">
        <v>798</v>
      </c>
      <c r="J837" s="3">
        <v>24.971</v>
      </c>
      <c r="K837" s="7" t="s">
        <v>700</v>
      </c>
      <c r="L837" s="3">
        <v>1115.2650000000001</v>
      </c>
      <c r="M837" s="7" t="s">
        <v>716</v>
      </c>
      <c r="N837" s="3">
        <v>4754.3249999999998</v>
      </c>
      <c r="O837" s="7" t="s">
        <v>664</v>
      </c>
    </row>
    <row r="838" spans="1:15" ht="11.25" customHeight="1" x14ac:dyDescent="0.25">
      <c r="A838" s="1" t="s">
        <v>365</v>
      </c>
      <c r="B838" s="2">
        <v>50902</v>
      </c>
      <c r="C838" s="14" t="s">
        <v>4</v>
      </c>
      <c r="D838" s="2">
        <v>3</v>
      </c>
      <c r="E838" s="7" t="s">
        <v>943</v>
      </c>
      <c r="F838" s="2">
        <v>6</v>
      </c>
      <c r="G838" s="7" t="s">
        <v>867</v>
      </c>
      <c r="H838" s="3">
        <v>71.379000000000005</v>
      </c>
      <c r="I838" s="7" t="s">
        <v>796</v>
      </c>
      <c r="J838" s="3">
        <v>4.0590000000000002</v>
      </c>
      <c r="K838" s="7" t="s">
        <v>757</v>
      </c>
      <c r="L838" s="3">
        <v>21.407</v>
      </c>
      <c r="M838" s="7" t="s">
        <v>785</v>
      </c>
      <c r="N838" s="3">
        <v>133.35900000000001</v>
      </c>
      <c r="O838" s="7" t="s">
        <v>745</v>
      </c>
    </row>
    <row r="839" spans="1:15" ht="11.25" customHeight="1" x14ac:dyDescent="0.25">
      <c r="A839" s="1" t="s">
        <v>365</v>
      </c>
      <c r="B839" s="2">
        <v>50902</v>
      </c>
      <c r="C839" s="14" t="s">
        <v>9</v>
      </c>
      <c r="D839" s="2">
        <v>6</v>
      </c>
      <c r="E839" s="7" t="s">
        <v>903</v>
      </c>
      <c r="F839" s="2">
        <v>9</v>
      </c>
      <c r="G839" s="7" t="s">
        <v>946</v>
      </c>
      <c r="H839" s="3">
        <v>270.04700000000003</v>
      </c>
      <c r="I839" s="7" t="s">
        <v>808</v>
      </c>
      <c r="J839" s="3">
        <v>17.460999999999999</v>
      </c>
      <c r="K839" s="7" t="s">
        <v>747</v>
      </c>
      <c r="L839" s="3">
        <v>233.72900000000001</v>
      </c>
      <c r="M839" s="7" t="s">
        <v>764</v>
      </c>
      <c r="N839" s="3">
        <v>1185.7280000000001</v>
      </c>
      <c r="O839" s="7" t="s">
        <v>695</v>
      </c>
    </row>
    <row r="840" spans="1:15" ht="11.25" customHeight="1" x14ac:dyDescent="0.25">
      <c r="A840" s="1" t="s">
        <v>366</v>
      </c>
      <c r="B840" s="2">
        <v>50726</v>
      </c>
      <c r="C840" s="14" t="s">
        <v>4</v>
      </c>
      <c r="D840" s="2">
        <v>3</v>
      </c>
      <c r="E840" s="7" t="s">
        <v>943</v>
      </c>
      <c r="F840" s="2">
        <v>13</v>
      </c>
      <c r="G840" s="7" t="s">
        <v>622</v>
      </c>
      <c r="H840" s="3">
        <v>32.08</v>
      </c>
      <c r="I840" s="7" t="s">
        <v>616</v>
      </c>
      <c r="J840" s="3">
        <v>2.6779999999999999</v>
      </c>
      <c r="K840" s="7" t="s">
        <v>803</v>
      </c>
      <c r="L840" s="3">
        <v>10.208</v>
      </c>
      <c r="M840" s="7" t="s">
        <v>707</v>
      </c>
      <c r="N840" s="3">
        <v>33.015999999999998</v>
      </c>
      <c r="O840" s="7" t="s">
        <v>616</v>
      </c>
    </row>
    <row r="841" spans="1:15" ht="11.25" customHeight="1" x14ac:dyDescent="0.25">
      <c r="A841" s="1" t="s">
        <v>366</v>
      </c>
      <c r="B841" s="2">
        <v>50726</v>
      </c>
      <c r="C841" s="14" t="s">
        <v>9</v>
      </c>
      <c r="D841" s="2">
        <v>59</v>
      </c>
      <c r="E841" s="7" t="s">
        <v>614</v>
      </c>
      <c r="F841" s="2">
        <v>85</v>
      </c>
      <c r="G841" s="7" t="s">
        <v>477</v>
      </c>
      <c r="H841" s="3">
        <v>1092.3210000000001</v>
      </c>
      <c r="I841" s="7" t="s">
        <v>557</v>
      </c>
      <c r="J841" s="3">
        <v>103.91799999999999</v>
      </c>
      <c r="K841" s="7" t="s">
        <v>547</v>
      </c>
      <c r="L841" s="3">
        <v>4991.9350000000004</v>
      </c>
      <c r="M841" s="7" t="s">
        <v>513</v>
      </c>
      <c r="N841" s="3">
        <v>7676.9179999999997</v>
      </c>
      <c r="O841" s="7" t="s">
        <v>644</v>
      </c>
    </row>
    <row r="842" spans="1:15" ht="11.25" customHeight="1" x14ac:dyDescent="0.25">
      <c r="A842" s="1" t="s">
        <v>367</v>
      </c>
      <c r="B842" s="2">
        <v>50693</v>
      </c>
      <c r="C842" s="14" t="s">
        <v>4</v>
      </c>
      <c r="D842" s="2">
        <v>14</v>
      </c>
      <c r="E842" s="7" t="s">
        <v>864</v>
      </c>
      <c r="F842" s="2">
        <v>17</v>
      </c>
      <c r="G842" s="7" t="s">
        <v>922</v>
      </c>
      <c r="H842" s="3">
        <v>252.464</v>
      </c>
      <c r="I842" s="7" t="s">
        <v>746</v>
      </c>
      <c r="J842" s="3">
        <v>25.440999999999999</v>
      </c>
      <c r="K842" s="7" t="s">
        <v>658</v>
      </c>
      <c r="L842" s="3">
        <v>83.444000000000003</v>
      </c>
      <c r="M842" s="7" t="s">
        <v>630</v>
      </c>
      <c r="N842" s="3">
        <v>374.30799999999999</v>
      </c>
      <c r="O842" s="7" t="s">
        <v>632</v>
      </c>
    </row>
    <row r="843" spans="1:15" ht="11.25" customHeight="1" x14ac:dyDescent="0.25">
      <c r="A843" s="1" t="s">
        <v>368</v>
      </c>
      <c r="B843" s="2">
        <v>50567</v>
      </c>
      <c r="C843" s="14" t="s">
        <v>4</v>
      </c>
      <c r="D843" s="2">
        <v>2</v>
      </c>
      <c r="E843" s="7" t="s">
        <v>660</v>
      </c>
      <c r="F843" s="2">
        <v>3</v>
      </c>
      <c r="G843" s="7" t="s">
        <v>868</v>
      </c>
      <c r="H843" s="3">
        <v>28.628</v>
      </c>
      <c r="I843" s="7" t="s">
        <v>652</v>
      </c>
      <c r="J843" s="3">
        <v>3.036</v>
      </c>
      <c r="K843" s="7" t="s">
        <v>773</v>
      </c>
      <c r="L843" s="3">
        <v>9.9649999999999999</v>
      </c>
      <c r="M843" s="7" t="s">
        <v>651</v>
      </c>
      <c r="N843" s="3">
        <v>28.628</v>
      </c>
      <c r="O843" s="7" t="s">
        <v>809</v>
      </c>
    </row>
    <row r="844" spans="1:15" ht="11.25" customHeight="1" x14ac:dyDescent="0.25">
      <c r="A844" s="1" t="s">
        <v>368</v>
      </c>
      <c r="B844" s="2">
        <v>50567</v>
      </c>
      <c r="C844" s="14" t="s">
        <v>9</v>
      </c>
      <c r="D844" s="2">
        <v>7</v>
      </c>
      <c r="E844" s="7" t="s">
        <v>985</v>
      </c>
      <c r="F844" s="2">
        <v>10</v>
      </c>
      <c r="G844" s="7" t="s">
        <v>813</v>
      </c>
      <c r="H844" s="3">
        <v>211.39400000000001</v>
      </c>
      <c r="I844" s="7" t="s">
        <v>708</v>
      </c>
      <c r="J844" s="3">
        <v>15.686</v>
      </c>
      <c r="K844" s="7" t="s">
        <v>812</v>
      </c>
      <c r="L844" s="3">
        <v>224.917</v>
      </c>
      <c r="M844" s="7" t="s">
        <v>805</v>
      </c>
      <c r="N844" s="3">
        <v>701.822</v>
      </c>
      <c r="O844" s="7" t="s">
        <v>705</v>
      </c>
    </row>
    <row r="845" spans="1:15" ht="11.25" customHeight="1" x14ac:dyDescent="0.25">
      <c r="A845" s="1" t="s">
        <v>369</v>
      </c>
      <c r="B845" s="2">
        <v>50058</v>
      </c>
      <c r="C845" s="14" t="s">
        <v>4</v>
      </c>
      <c r="D845" s="2">
        <v>8</v>
      </c>
      <c r="E845" s="7" t="s">
        <v>626</v>
      </c>
      <c r="F845" s="2">
        <v>12</v>
      </c>
      <c r="G845" s="7" t="s">
        <v>694</v>
      </c>
      <c r="H845" s="3">
        <v>224.00700000000001</v>
      </c>
      <c r="I845" s="7" t="s">
        <v>728</v>
      </c>
      <c r="J845" s="3">
        <v>18.995000000000001</v>
      </c>
      <c r="K845" s="7" t="s">
        <v>751</v>
      </c>
      <c r="L845" s="3">
        <v>53.334000000000003</v>
      </c>
      <c r="M845" s="7" t="s">
        <v>683</v>
      </c>
      <c r="N845" s="3">
        <v>224.00700000000001</v>
      </c>
      <c r="O845" s="7" t="s">
        <v>625</v>
      </c>
    </row>
    <row r="846" spans="1:15" ht="11.25" customHeight="1" x14ac:dyDescent="0.25">
      <c r="A846" s="1" t="s">
        <v>369</v>
      </c>
      <c r="B846" s="2">
        <v>50058</v>
      </c>
      <c r="C846" s="14" t="s">
        <v>9</v>
      </c>
      <c r="D846" s="2">
        <v>6</v>
      </c>
      <c r="E846" s="7" t="s">
        <v>903</v>
      </c>
      <c r="F846" s="2">
        <v>8</v>
      </c>
      <c r="G846" s="7" t="s">
        <v>902</v>
      </c>
      <c r="H846" s="3">
        <v>168.73600000000002</v>
      </c>
      <c r="I846" s="7" t="s">
        <v>773</v>
      </c>
      <c r="J846" s="3">
        <v>11.936999999999999</v>
      </c>
      <c r="K846" s="7" t="s">
        <v>773</v>
      </c>
      <c r="L846" s="3">
        <v>135.57900000000001</v>
      </c>
      <c r="M846" s="7" t="s">
        <v>766</v>
      </c>
      <c r="N846" s="3">
        <v>162.68799999999999</v>
      </c>
      <c r="O846" s="7" t="s">
        <v>773</v>
      </c>
    </row>
  </sheetData>
  <sortState ref="A4:O846">
    <sortCondition descending="1" ref="B3:B846"/>
  </sortState>
  <mergeCells count="9">
    <mergeCell ref="J1:K1"/>
    <mergeCell ref="L1:M1"/>
    <mergeCell ref="N1:O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9"/>
  <sheetViews>
    <sheetView workbookViewId="0">
      <selection activeCell="Q1" sqref="Q1:Q1048576"/>
    </sheetView>
  </sheetViews>
  <sheetFormatPr defaultRowHeight="15" x14ac:dyDescent="0.25"/>
  <cols>
    <col min="1" max="1" width="30.140625" bestFit="1" customWidth="1"/>
    <col min="2" max="2" width="11.5703125" bestFit="1" customWidth="1"/>
    <col min="3" max="3" width="4.7109375" style="6" bestFit="1" customWidth="1"/>
    <col min="4" max="15" width="10" customWidth="1"/>
    <col min="16" max="16" width="9.5703125" bestFit="1" customWidth="1"/>
    <col min="17" max="17" width="11.5703125" bestFit="1" customWidth="1"/>
    <col min="19" max="19" width="7.5703125" customWidth="1"/>
  </cols>
  <sheetData>
    <row r="1" spans="1:20" ht="40.5" customHeight="1" x14ac:dyDescent="0.25">
      <c r="A1" s="66" t="s">
        <v>373</v>
      </c>
      <c r="B1" s="66" t="s">
        <v>374</v>
      </c>
      <c r="C1" s="66" t="s">
        <v>371</v>
      </c>
      <c r="D1" s="68" t="s">
        <v>378</v>
      </c>
      <c r="E1" s="69"/>
      <c r="F1" s="68" t="s">
        <v>379</v>
      </c>
      <c r="G1" s="69"/>
      <c r="H1" s="61" t="s">
        <v>380</v>
      </c>
      <c r="I1" s="62"/>
      <c r="J1" s="61" t="s">
        <v>381</v>
      </c>
      <c r="K1" s="62"/>
      <c r="L1" s="61" t="s">
        <v>382</v>
      </c>
      <c r="M1" s="62"/>
      <c r="N1" s="61" t="s">
        <v>383</v>
      </c>
      <c r="O1" s="62"/>
      <c r="P1" s="72" t="s">
        <v>990</v>
      </c>
      <c r="Q1" s="72" t="s">
        <v>991</v>
      </c>
      <c r="R1" s="72" t="s">
        <v>992</v>
      </c>
      <c r="S1" s="70" t="s">
        <v>993</v>
      </c>
    </row>
    <row r="2" spans="1:20" ht="23.25" customHeight="1" x14ac:dyDescent="0.25">
      <c r="A2" s="67"/>
      <c r="B2" s="67"/>
      <c r="C2" s="67"/>
      <c r="D2" s="5" t="s">
        <v>375</v>
      </c>
      <c r="E2" s="4" t="s">
        <v>376</v>
      </c>
      <c r="F2" s="4" t="s">
        <v>375</v>
      </c>
      <c r="G2" s="4" t="s">
        <v>376</v>
      </c>
      <c r="H2" s="4" t="s">
        <v>377</v>
      </c>
      <c r="I2" s="4" t="s">
        <v>376</v>
      </c>
      <c r="J2" s="4" t="s">
        <v>377</v>
      </c>
      <c r="K2" s="4" t="s">
        <v>376</v>
      </c>
      <c r="L2" s="4" t="s">
        <v>377</v>
      </c>
      <c r="M2" s="4" t="s">
        <v>376</v>
      </c>
      <c r="N2" s="4" t="s">
        <v>377</v>
      </c>
      <c r="O2" s="4" t="s">
        <v>376</v>
      </c>
      <c r="P2" s="71"/>
      <c r="Q2" s="71"/>
      <c r="R2" s="71"/>
      <c r="S2" s="71"/>
    </row>
    <row r="3" spans="1:20" ht="11.25" customHeight="1" x14ac:dyDescent="0.25">
      <c r="A3" s="9" t="s">
        <v>14</v>
      </c>
      <c r="B3" s="10">
        <v>17799861</v>
      </c>
      <c r="C3" s="11" t="s">
        <v>372</v>
      </c>
      <c r="D3" s="10">
        <v>21844</v>
      </c>
      <c r="E3" s="8" t="s">
        <v>385</v>
      </c>
      <c r="F3" s="10">
        <v>24837</v>
      </c>
      <c r="G3" s="8" t="s">
        <v>385</v>
      </c>
      <c r="H3" s="12">
        <v>948244.83299999987</v>
      </c>
      <c r="I3" s="8" t="s">
        <v>385</v>
      </c>
      <c r="J3" s="12">
        <v>60402.939999999995</v>
      </c>
      <c r="K3" s="8" t="s">
        <v>385</v>
      </c>
      <c r="L3" s="12">
        <v>4019429.5190000017</v>
      </c>
      <c r="M3" s="8" t="s">
        <v>385</v>
      </c>
      <c r="N3" s="12">
        <v>21787623.947000008</v>
      </c>
      <c r="O3" s="8" t="s">
        <v>385</v>
      </c>
      <c r="P3" s="15">
        <f>(J3*1000)/B3</f>
        <v>3.3934500949192801</v>
      </c>
      <c r="Q3" s="16">
        <f>(7*(52529*0.38))+(7*(52529*0.11))+(52529*0.5)</f>
        <v>206438.97</v>
      </c>
      <c r="R3" s="15">
        <f>(Q3*1000)/B3</f>
        <v>11.597785510796966</v>
      </c>
      <c r="S3" s="18">
        <f>R3/R14</f>
        <v>3.9966076110315121</v>
      </c>
      <c r="T3" t="s">
        <v>994</v>
      </c>
    </row>
    <row r="4" spans="1:20" ht="11.25" customHeight="1" x14ac:dyDescent="0.25">
      <c r="A4" s="9" t="s">
        <v>15</v>
      </c>
      <c r="B4" s="10">
        <v>11789487</v>
      </c>
      <c r="C4" s="11" t="s">
        <v>372</v>
      </c>
      <c r="D4" s="10">
        <v>6959</v>
      </c>
      <c r="E4" s="8" t="s">
        <v>388</v>
      </c>
      <c r="F4" s="10">
        <v>8382</v>
      </c>
      <c r="G4" s="8" t="s">
        <v>388</v>
      </c>
      <c r="H4" s="12">
        <v>255747.568</v>
      </c>
      <c r="I4" s="8" t="s">
        <v>388</v>
      </c>
      <c r="J4" s="12">
        <v>17903.168999999998</v>
      </c>
      <c r="K4" s="8" t="s">
        <v>388</v>
      </c>
      <c r="L4" s="12">
        <v>704767.53800000006</v>
      </c>
      <c r="M4" s="8" t="s">
        <v>388</v>
      </c>
      <c r="N4" s="12">
        <v>3448545.6359999999</v>
      </c>
      <c r="O4" s="8" t="s">
        <v>387</v>
      </c>
      <c r="P4" s="15">
        <f t="shared" ref="P4:P21" si="0">(J4*1000)/B4</f>
        <v>1.5185706553643934</v>
      </c>
      <c r="S4" s="18"/>
    </row>
    <row r="5" spans="1:20" ht="11.25" customHeight="1" x14ac:dyDescent="0.25">
      <c r="A5" s="9" t="s">
        <v>16</v>
      </c>
      <c r="B5" s="10">
        <v>8307904</v>
      </c>
      <c r="C5" s="11" t="s">
        <v>372</v>
      </c>
      <c r="D5" s="10">
        <v>6318</v>
      </c>
      <c r="E5" s="8" t="s">
        <v>387</v>
      </c>
      <c r="F5" s="10">
        <v>7237</v>
      </c>
      <c r="G5" s="8" t="s">
        <v>387</v>
      </c>
      <c r="H5" s="12">
        <v>246306.79499999998</v>
      </c>
      <c r="I5" s="8" t="s">
        <v>387</v>
      </c>
      <c r="J5" s="12">
        <v>16338.258</v>
      </c>
      <c r="K5" s="8" t="s">
        <v>387</v>
      </c>
      <c r="L5" s="12">
        <v>633464.51500000001</v>
      </c>
      <c r="M5" s="8" t="s">
        <v>387</v>
      </c>
      <c r="N5" s="12">
        <v>3985665.3190000001</v>
      </c>
      <c r="O5" s="8" t="s">
        <v>388</v>
      </c>
      <c r="P5" s="15">
        <f t="shared" si="0"/>
        <v>1.9665920549876359</v>
      </c>
      <c r="S5" s="18"/>
    </row>
    <row r="6" spans="1:20" ht="11.25" customHeight="1" x14ac:dyDescent="0.25">
      <c r="A6" s="9" t="s">
        <v>21</v>
      </c>
      <c r="B6" s="10">
        <v>3933920</v>
      </c>
      <c r="C6" s="11" t="s">
        <v>372</v>
      </c>
      <c r="D6" s="10">
        <v>4171</v>
      </c>
      <c r="E6" s="8" t="s">
        <v>389</v>
      </c>
      <c r="F6" s="10">
        <v>5126</v>
      </c>
      <c r="G6" s="8" t="s">
        <v>386</v>
      </c>
      <c r="H6" s="12">
        <v>168297.80200000003</v>
      </c>
      <c r="I6" s="8" t="s">
        <v>390</v>
      </c>
      <c r="J6" s="12">
        <v>11067.462999999998</v>
      </c>
      <c r="K6" s="8" t="s">
        <v>390</v>
      </c>
      <c r="L6" s="12">
        <v>495267.78100000002</v>
      </c>
      <c r="M6" s="8" t="s">
        <v>390</v>
      </c>
      <c r="N6" s="12">
        <v>2557204.8639999996</v>
      </c>
      <c r="O6" s="8" t="s">
        <v>391</v>
      </c>
      <c r="P6" s="15">
        <f t="shared" si="0"/>
        <v>2.8133421625249109</v>
      </c>
      <c r="Q6" s="16">
        <f>(7*(8980*0.32))+(8980*0.68)</f>
        <v>26221.600000000002</v>
      </c>
      <c r="R6" s="15">
        <f>(Q6*1000)/B6</f>
        <v>6.6655142961727751</v>
      </c>
      <c r="S6" s="18">
        <f>R6/R14</f>
        <v>2.29694238979704</v>
      </c>
      <c r="T6" t="s">
        <v>384</v>
      </c>
    </row>
    <row r="7" spans="1:20" ht="11.25" customHeight="1" x14ac:dyDescent="0.25">
      <c r="A7" s="9" t="s">
        <v>25</v>
      </c>
      <c r="B7" s="10">
        <v>3228605</v>
      </c>
      <c r="C7" s="11" t="s">
        <v>372</v>
      </c>
      <c r="D7" s="10">
        <v>4405</v>
      </c>
      <c r="E7" s="8" t="s">
        <v>391</v>
      </c>
      <c r="F7" s="10">
        <v>5304</v>
      </c>
      <c r="G7" s="8" t="s">
        <v>391</v>
      </c>
      <c r="H7" s="12">
        <v>152353.83100000001</v>
      </c>
      <c r="I7" s="8" t="s">
        <v>391</v>
      </c>
      <c r="J7" s="12">
        <v>9505.7379999999994</v>
      </c>
      <c r="K7" s="8" t="s">
        <v>391</v>
      </c>
      <c r="L7" s="12">
        <v>443459.05699999986</v>
      </c>
      <c r="M7" s="8" t="s">
        <v>391</v>
      </c>
      <c r="N7" s="12">
        <v>2589310.0109999999</v>
      </c>
      <c r="O7" s="8" t="s">
        <v>390</v>
      </c>
      <c r="P7" s="15">
        <f t="shared" si="0"/>
        <v>2.9442245180193924</v>
      </c>
      <c r="Q7" s="16">
        <f>(7*(7343*0.26))+(7*(7343*0.026))+(7*(7343*0.086))+(7343*0.62)</f>
        <v>23673.831999999999</v>
      </c>
      <c r="R7" s="15">
        <f>(Q7*1000)/B7</f>
        <v>7.3325265865598297</v>
      </c>
      <c r="S7" s="19">
        <f>R7/R14</f>
        <v>2.5267954418241487</v>
      </c>
      <c r="T7" t="s">
        <v>995</v>
      </c>
    </row>
    <row r="8" spans="1:20" ht="11.25" customHeight="1" x14ac:dyDescent="0.25">
      <c r="A8" s="9" t="s">
        <v>20</v>
      </c>
      <c r="B8" s="10">
        <v>4032484</v>
      </c>
      <c r="C8" s="11" t="s">
        <v>372</v>
      </c>
      <c r="D8" s="10">
        <v>2624</v>
      </c>
      <c r="E8" s="8" t="s">
        <v>392</v>
      </c>
      <c r="F8" s="10">
        <v>3043</v>
      </c>
      <c r="G8" s="8" t="s">
        <v>393</v>
      </c>
      <c r="H8" s="12">
        <v>102654.76699999999</v>
      </c>
      <c r="I8" s="8" t="s">
        <v>394</v>
      </c>
      <c r="J8" s="12">
        <v>7023.6530000000002</v>
      </c>
      <c r="K8" s="8" t="s">
        <v>389</v>
      </c>
      <c r="L8" s="12">
        <v>375539.84699999995</v>
      </c>
      <c r="M8" s="8" t="s">
        <v>386</v>
      </c>
      <c r="N8" s="12">
        <v>1920659.0490000003</v>
      </c>
      <c r="O8" s="8" t="s">
        <v>386</v>
      </c>
      <c r="P8" s="15">
        <f t="shared" si="0"/>
        <v>1.7417683492358556</v>
      </c>
    </row>
    <row r="9" spans="1:20" ht="11.25" customHeight="1" x14ac:dyDescent="0.25">
      <c r="A9" s="9" t="s">
        <v>17</v>
      </c>
      <c r="B9" s="10">
        <v>5149079</v>
      </c>
      <c r="C9" s="11" t="s">
        <v>372</v>
      </c>
      <c r="D9" s="10">
        <v>2827</v>
      </c>
      <c r="E9" s="8" t="s">
        <v>394</v>
      </c>
      <c r="F9" s="10">
        <v>3412</v>
      </c>
      <c r="G9" s="8" t="s">
        <v>394</v>
      </c>
      <c r="H9" s="12">
        <v>110277.87799999997</v>
      </c>
      <c r="I9" s="8" t="s">
        <v>386</v>
      </c>
      <c r="J9" s="12">
        <v>8029.7300000000005</v>
      </c>
      <c r="K9" s="8" t="s">
        <v>386</v>
      </c>
      <c r="L9" s="12">
        <v>368902.30999999994</v>
      </c>
      <c r="M9" s="8" t="s">
        <v>389</v>
      </c>
      <c r="N9" s="12">
        <v>1743944.6729999997</v>
      </c>
      <c r="O9" s="8" t="s">
        <v>389</v>
      </c>
      <c r="P9" s="15">
        <f t="shared" si="0"/>
        <v>1.5594497579081621</v>
      </c>
    </row>
    <row r="10" spans="1:20" ht="11.25" customHeight="1" x14ac:dyDescent="0.25">
      <c r="A10" s="9" t="s">
        <v>27</v>
      </c>
      <c r="B10" s="10">
        <v>2712205</v>
      </c>
      <c r="C10" s="11" t="s">
        <v>372</v>
      </c>
      <c r="D10" s="10">
        <v>4195</v>
      </c>
      <c r="E10" s="8" t="s">
        <v>386</v>
      </c>
      <c r="F10" s="10">
        <v>4916</v>
      </c>
      <c r="G10" s="8" t="s">
        <v>389</v>
      </c>
      <c r="H10" s="12">
        <v>103825.05499999998</v>
      </c>
      <c r="I10" s="8" t="s">
        <v>389</v>
      </c>
      <c r="J10" s="12">
        <v>6741.7240000000002</v>
      </c>
      <c r="K10" s="8" t="s">
        <v>392</v>
      </c>
      <c r="L10" s="12">
        <v>189535.80599999995</v>
      </c>
      <c r="M10" s="8" t="s">
        <v>394</v>
      </c>
      <c r="N10" s="12">
        <v>1231309.541</v>
      </c>
      <c r="O10" s="8" t="s">
        <v>394</v>
      </c>
      <c r="P10" s="15">
        <f t="shared" si="0"/>
        <v>2.485698536799394</v>
      </c>
    </row>
    <row r="11" spans="1:20" ht="11.25" customHeight="1" x14ac:dyDescent="0.25">
      <c r="A11" s="9" t="s">
        <v>24</v>
      </c>
      <c r="B11" s="10">
        <v>3499840</v>
      </c>
      <c r="C11" s="11" t="s">
        <v>372</v>
      </c>
      <c r="D11" s="10">
        <v>1548</v>
      </c>
      <c r="E11" s="8" t="s">
        <v>402</v>
      </c>
      <c r="F11" s="10">
        <v>2005</v>
      </c>
      <c r="G11" s="8" t="s">
        <v>402</v>
      </c>
      <c r="H11" s="12">
        <v>75098.577999999994</v>
      </c>
      <c r="I11" s="8" t="s">
        <v>393</v>
      </c>
      <c r="J11" s="12">
        <v>4174.3029999999999</v>
      </c>
      <c r="K11" s="8" t="s">
        <v>395</v>
      </c>
      <c r="L11" s="12">
        <v>168714.21699999995</v>
      </c>
      <c r="M11" s="8" t="s">
        <v>392</v>
      </c>
      <c r="N11" s="12">
        <v>992241.68799999985</v>
      </c>
      <c r="O11" s="8" t="s">
        <v>392</v>
      </c>
      <c r="P11" s="15">
        <f t="shared" si="0"/>
        <v>1.1927125240010972</v>
      </c>
    </row>
    <row r="12" spans="1:20" ht="11.25" customHeight="1" x14ac:dyDescent="0.25">
      <c r="A12" s="9" t="s">
        <v>18</v>
      </c>
      <c r="B12" s="10">
        <v>4919036</v>
      </c>
      <c r="C12" s="11" t="s">
        <v>372</v>
      </c>
      <c r="D12" s="10">
        <v>2273</v>
      </c>
      <c r="E12" s="8" t="s">
        <v>393</v>
      </c>
      <c r="F12" s="10">
        <v>2751</v>
      </c>
      <c r="G12" s="8" t="s">
        <v>395</v>
      </c>
      <c r="H12" s="12">
        <v>99105.798999999985</v>
      </c>
      <c r="I12" s="8" t="s">
        <v>392</v>
      </c>
      <c r="J12" s="12">
        <v>6860.1189999999997</v>
      </c>
      <c r="K12" s="8" t="s">
        <v>394</v>
      </c>
      <c r="L12" s="12">
        <v>159649.91600000003</v>
      </c>
      <c r="M12" s="8" t="s">
        <v>393</v>
      </c>
      <c r="N12" s="12">
        <v>932026.70400000003</v>
      </c>
      <c r="O12" s="8" t="s">
        <v>393</v>
      </c>
      <c r="P12" s="15">
        <f t="shared" si="0"/>
        <v>1.394606382226111</v>
      </c>
    </row>
    <row r="13" spans="1:20" ht="11.25" customHeight="1" x14ac:dyDescent="0.25">
      <c r="A13" s="9" t="s">
        <v>32</v>
      </c>
      <c r="B13" s="10">
        <v>2076354</v>
      </c>
      <c r="C13" s="11" t="s">
        <v>372</v>
      </c>
      <c r="D13" s="10">
        <v>1266</v>
      </c>
      <c r="E13" s="8" t="s">
        <v>398</v>
      </c>
      <c r="F13" s="10">
        <v>1697</v>
      </c>
      <c r="G13" s="8" t="s">
        <v>398</v>
      </c>
      <c r="H13" s="12">
        <v>50368.704999999994</v>
      </c>
      <c r="I13" s="8" t="s">
        <v>404</v>
      </c>
      <c r="J13" s="12">
        <v>3393.1960000000004</v>
      </c>
      <c r="K13" s="8" t="s">
        <v>405</v>
      </c>
      <c r="L13" s="12">
        <v>125161.52200000001</v>
      </c>
      <c r="M13" s="8" t="s">
        <v>395</v>
      </c>
      <c r="N13" s="12">
        <v>813649.68499999994</v>
      </c>
      <c r="O13" s="8" t="s">
        <v>395</v>
      </c>
      <c r="P13" s="15">
        <f t="shared" si="0"/>
        <v>1.6342088102510461</v>
      </c>
    </row>
    <row r="14" spans="1:20" ht="11.25" customHeight="1" x14ac:dyDescent="0.25">
      <c r="A14" s="9" t="s">
        <v>37</v>
      </c>
      <c r="B14" s="10">
        <v>1583138</v>
      </c>
      <c r="C14" s="11" t="s">
        <v>372</v>
      </c>
      <c r="D14" s="10">
        <v>1092</v>
      </c>
      <c r="E14" s="8" t="s">
        <v>413</v>
      </c>
      <c r="F14" s="10">
        <v>1381</v>
      </c>
      <c r="G14" s="8" t="s">
        <v>411</v>
      </c>
      <c r="H14" s="12">
        <v>44606.537000000011</v>
      </c>
      <c r="I14" s="8" t="s">
        <v>398</v>
      </c>
      <c r="J14" s="12">
        <v>3316.4359999999997</v>
      </c>
      <c r="K14" s="8" t="s">
        <v>406</v>
      </c>
      <c r="L14" s="12">
        <v>115380.008</v>
      </c>
      <c r="M14" s="8" t="s">
        <v>397</v>
      </c>
      <c r="N14" s="12">
        <v>512383.06199999998</v>
      </c>
      <c r="O14" s="8" t="s">
        <v>404</v>
      </c>
      <c r="P14" s="15">
        <f t="shared" si="0"/>
        <v>2.0948495961817604</v>
      </c>
      <c r="Q14" s="16">
        <f>(5*(2671*0.18))+(2671*0.82)</f>
        <v>4594.119999999999</v>
      </c>
      <c r="R14" s="15">
        <f>(Q14*1000)/B14</f>
        <v>2.9019074774277409</v>
      </c>
      <c r="S14" t="s">
        <v>1011</v>
      </c>
      <c r="T14" t="s">
        <v>1010</v>
      </c>
    </row>
    <row r="15" spans="1:20" ht="11.25" customHeight="1" x14ac:dyDescent="0.25">
      <c r="A15" s="9" t="s">
        <v>28</v>
      </c>
      <c r="B15" s="10">
        <v>2674436</v>
      </c>
      <c r="C15" s="11" t="s">
        <v>372</v>
      </c>
      <c r="D15" s="10">
        <v>1504</v>
      </c>
      <c r="E15" s="8" t="s">
        <v>404</v>
      </c>
      <c r="F15" s="10">
        <v>1720</v>
      </c>
      <c r="G15" s="8" t="s">
        <v>405</v>
      </c>
      <c r="H15" s="12">
        <v>53734.722999999998</v>
      </c>
      <c r="I15" s="8" t="s">
        <v>401</v>
      </c>
      <c r="J15" s="12">
        <v>3208.9790000000003</v>
      </c>
      <c r="K15" s="8" t="s">
        <v>398</v>
      </c>
      <c r="L15" s="12">
        <v>106735.17</v>
      </c>
      <c r="M15" s="8" t="s">
        <v>402</v>
      </c>
      <c r="N15" s="12">
        <v>631350.43199999991</v>
      </c>
      <c r="O15" s="8" t="s">
        <v>397</v>
      </c>
      <c r="P15" s="15">
        <f t="shared" si="0"/>
        <v>1.1998712999675447</v>
      </c>
    </row>
    <row r="16" spans="1:20" ht="11.25" customHeight="1" x14ac:dyDescent="0.25">
      <c r="A16" s="9" t="s">
        <v>34</v>
      </c>
      <c r="B16" s="10">
        <v>1984889</v>
      </c>
      <c r="C16" s="11" t="s">
        <v>372</v>
      </c>
      <c r="D16" s="10">
        <v>1506</v>
      </c>
      <c r="E16" s="8" t="s">
        <v>401</v>
      </c>
      <c r="F16" s="10">
        <v>1698</v>
      </c>
      <c r="G16" s="8" t="s">
        <v>406</v>
      </c>
      <c r="H16" s="12">
        <v>57065.815999999999</v>
      </c>
      <c r="I16" s="8" t="s">
        <v>397</v>
      </c>
      <c r="J16" s="12">
        <v>3874.4010000000003</v>
      </c>
      <c r="K16" s="8" t="s">
        <v>402</v>
      </c>
      <c r="L16" s="12">
        <v>98356.414000000004</v>
      </c>
      <c r="M16" s="8" t="s">
        <v>401</v>
      </c>
      <c r="N16" s="12">
        <v>528303.62299999991</v>
      </c>
      <c r="O16" s="8" t="s">
        <v>401</v>
      </c>
      <c r="P16" s="15">
        <f t="shared" si="0"/>
        <v>1.9519484464874362</v>
      </c>
    </row>
    <row r="17" spans="1:16" x14ac:dyDescent="0.25">
      <c r="A17" s="9" t="s">
        <v>29</v>
      </c>
      <c r="B17" s="10">
        <v>2388593</v>
      </c>
      <c r="C17" s="11" t="s">
        <v>372</v>
      </c>
      <c r="D17" s="10">
        <v>1575</v>
      </c>
      <c r="E17" s="8" t="s">
        <v>397</v>
      </c>
      <c r="F17" s="10">
        <v>1897</v>
      </c>
      <c r="G17" s="8" t="s">
        <v>401</v>
      </c>
      <c r="H17" s="12">
        <v>46748.597999999998</v>
      </c>
      <c r="I17" s="8" t="s">
        <v>406</v>
      </c>
      <c r="J17" s="12">
        <v>3396.3230000000003</v>
      </c>
      <c r="K17" s="8" t="s">
        <v>403</v>
      </c>
      <c r="L17" s="12">
        <v>89623.57699999999</v>
      </c>
      <c r="M17" s="8" t="s">
        <v>404</v>
      </c>
      <c r="N17" s="12">
        <v>431657.79200000002</v>
      </c>
      <c r="O17" s="8" t="s">
        <v>405</v>
      </c>
      <c r="P17" s="15">
        <f t="shared" si="0"/>
        <v>1.4218927209449246</v>
      </c>
    </row>
    <row r="18" spans="1:16" x14ac:dyDescent="0.25">
      <c r="A18" s="9" t="s">
        <v>23</v>
      </c>
      <c r="B18" s="10">
        <v>3822509</v>
      </c>
      <c r="C18" s="11" t="s">
        <v>372</v>
      </c>
      <c r="D18" s="10">
        <v>2266</v>
      </c>
      <c r="E18" s="8" t="s">
        <v>395</v>
      </c>
      <c r="F18" s="10">
        <v>3120</v>
      </c>
      <c r="G18" s="8" t="s">
        <v>392</v>
      </c>
      <c r="H18" s="12">
        <v>67096.010999999999</v>
      </c>
      <c r="I18" s="8" t="s">
        <v>395</v>
      </c>
      <c r="J18" s="12">
        <v>4064.5160000000001</v>
      </c>
      <c r="K18" s="8" t="s">
        <v>397</v>
      </c>
      <c r="L18" s="12">
        <v>88733.659</v>
      </c>
      <c r="M18" s="8" t="s">
        <v>403</v>
      </c>
      <c r="N18" s="12">
        <v>593957.27799999993</v>
      </c>
      <c r="O18" s="8" t="s">
        <v>402</v>
      </c>
      <c r="P18" s="15">
        <f t="shared" si="0"/>
        <v>1.0633110347156802</v>
      </c>
    </row>
    <row r="19" spans="1:16" x14ac:dyDescent="0.25">
      <c r="A19" s="9" t="s">
        <v>65</v>
      </c>
      <c r="B19" s="10">
        <v>718182</v>
      </c>
      <c r="C19" s="11" t="s">
        <v>372</v>
      </c>
      <c r="D19" s="10">
        <v>982</v>
      </c>
      <c r="E19" s="8" t="s">
        <v>421</v>
      </c>
      <c r="F19" s="10">
        <v>1144</v>
      </c>
      <c r="G19" s="8" t="s">
        <v>412</v>
      </c>
      <c r="H19" s="12">
        <v>27421.452000000001</v>
      </c>
      <c r="I19" s="8" t="s">
        <v>400</v>
      </c>
      <c r="J19" s="12">
        <v>1859.6509999999998</v>
      </c>
      <c r="K19" s="8" t="s">
        <v>410</v>
      </c>
      <c r="L19" s="12">
        <v>78940.164999999994</v>
      </c>
      <c r="M19" s="8" t="s">
        <v>405</v>
      </c>
      <c r="N19" s="12">
        <v>431049.41799999995</v>
      </c>
      <c r="O19" s="8" t="s">
        <v>406</v>
      </c>
      <c r="P19" s="15">
        <f t="shared" si="0"/>
        <v>2.5893868128134647</v>
      </c>
    </row>
    <row r="20" spans="1:16" x14ac:dyDescent="0.25">
      <c r="A20" s="9" t="s">
        <v>26</v>
      </c>
      <c r="B20" s="10">
        <v>2907049</v>
      </c>
      <c r="C20" s="11" t="s">
        <v>372</v>
      </c>
      <c r="D20" s="10">
        <v>1438</v>
      </c>
      <c r="E20" s="8" t="s">
        <v>405</v>
      </c>
      <c r="F20" s="10">
        <v>1821</v>
      </c>
      <c r="G20" s="8" t="s">
        <v>404</v>
      </c>
      <c r="H20" s="12">
        <v>49398.625</v>
      </c>
      <c r="I20" s="8" t="s">
        <v>403</v>
      </c>
      <c r="J20" s="12">
        <v>3498.0659999999998</v>
      </c>
      <c r="K20" s="8" t="s">
        <v>404</v>
      </c>
      <c r="L20" s="12">
        <v>78135.390000000014</v>
      </c>
      <c r="M20" s="8" t="s">
        <v>406</v>
      </c>
      <c r="N20" s="12">
        <v>374787.75200000004</v>
      </c>
      <c r="O20" s="8" t="s">
        <v>398</v>
      </c>
      <c r="P20" s="15">
        <f t="shared" si="0"/>
        <v>1.203304794656024</v>
      </c>
    </row>
    <row r="21" spans="1:16" x14ac:dyDescent="0.25">
      <c r="A21" s="9" t="s">
        <v>19</v>
      </c>
      <c r="B21" s="10">
        <v>4145659</v>
      </c>
      <c r="C21" s="11" t="s">
        <v>372</v>
      </c>
      <c r="D21" s="10">
        <v>1500</v>
      </c>
      <c r="E21" s="8" t="s">
        <v>403</v>
      </c>
      <c r="F21" s="10">
        <v>1734</v>
      </c>
      <c r="G21" s="8" t="s">
        <v>403</v>
      </c>
      <c r="H21" s="12">
        <v>56874.227000000006</v>
      </c>
      <c r="I21" s="8" t="s">
        <v>402</v>
      </c>
      <c r="J21" s="12">
        <v>3554.2869999999998</v>
      </c>
      <c r="K21" s="8" t="s">
        <v>401</v>
      </c>
      <c r="L21" s="12">
        <v>73615.599999999991</v>
      </c>
      <c r="M21" s="8" t="s">
        <v>398</v>
      </c>
      <c r="N21" s="12">
        <v>450173.08400000003</v>
      </c>
      <c r="O21" s="8" t="s">
        <v>403</v>
      </c>
      <c r="P21" s="15">
        <f t="shared" si="0"/>
        <v>0.85735150913280611</v>
      </c>
    </row>
    <row r="22" spans="1:16" x14ac:dyDescent="0.25">
      <c r="A22" s="9" t="s">
        <v>30</v>
      </c>
      <c r="B22" s="10">
        <v>2216616</v>
      </c>
      <c r="C22" s="11" t="s">
        <v>372</v>
      </c>
      <c r="D22" s="10">
        <v>4876</v>
      </c>
      <c r="E22" s="8" t="s">
        <v>390</v>
      </c>
      <c r="F22" s="10">
        <v>6088</v>
      </c>
      <c r="G22" s="8" t="s">
        <v>390</v>
      </c>
      <c r="H22" s="12">
        <v>48546.669000000002</v>
      </c>
      <c r="I22" s="8" t="s">
        <v>405</v>
      </c>
      <c r="J22" s="12">
        <v>4659.9159999999993</v>
      </c>
      <c r="K22" s="8" t="s">
        <v>393</v>
      </c>
      <c r="L22" s="12">
        <v>71124.421000000017</v>
      </c>
      <c r="M22" s="8" t="s">
        <v>411</v>
      </c>
      <c r="N22" s="12">
        <v>299236.59200000006</v>
      </c>
      <c r="O22" s="8" t="s">
        <v>412</v>
      </c>
    </row>
    <row r="23" spans="1:16" x14ac:dyDescent="0.25">
      <c r="A23" s="9" t="s">
        <v>36</v>
      </c>
      <c r="B23" s="10">
        <v>1753136</v>
      </c>
      <c r="C23" s="11" t="s">
        <v>372</v>
      </c>
      <c r="D23" s="10">
        <v>1292</v>
      </c>
      <c r="E23" s="8" t="s">
        <v>406</v>
      </c>
      <c r="F23" s="10">
        <v>2235</v>
      </c>
      <c r="G23" s="8" t="s">
        <v>397</v>
      </c>
      <c r="H23" s="12">
        <v>39836.856000000007</v>
      </c>
      <c r="I23" s="8" t="s">
        <v>411</v>
      </c>
      <c r="J23" s="12">
        <v>2767.4770000000008</v>
      </c>
      <c r="K23" s="8" t="s">
        <v>411</v>
      </c>
      <c r="L23" s="12">
        <v>70308.815000000002</v>
      </c>
      <c r="M23" s="8" t="s">
        <v>413</v>
      </c>
      <c r="N23" s="12">
        <v>327110.67300000013</v>
      </c>
      <c r="O23" s="8" t="s">
        <v>411</v>
      </c>
    </row>
    <row r="24" spans="1:16" x14ac:dyDescent="0.25">
      <c r="A24" s="9" t="s">
        <v>45</v>
      </c>
      <c r="B24" s="10">
        <v>1314357</v>
      </c>
      <c r="C24" s="11" t="s">
        <v>372</v>
      </c>
      <c r="D24" s="10">
        <v>506</v>
      </c>
      <c r="E24" s="8" t="s">
        <v>414</v>
      </c>
      <c r="F24" s="10">
        <v>653</v>
      </c>
      <c r="G24" s="8" t="s">
        <v>414</v>
      </c>
      <c r="H24" s="12">
        <v>25399.603999999999</v>
      </c>
      <c r="I24" s="8" t="s">
        <v>410</v>
      </c>
      <c r="J24" s="12">
        <v>2047.0369999999998</v>
      </c>
      <c r="K24" s="8" t="s">
        <v>412</v>
      </c>
      <c r="L24" s="12">
        <v>67126.417000000001</v>
      </c>
      <c r="M24" s="8" t="s">
        <v>416</v>
      </c>
      <c r="N24" s="12">
        <v>212741.51500000001</v>
      </c>
      <c r="O24" s="8" t="s">
        <v>399</v>
      </c>
    </row>
    <row r="25" spans="1:16" x14ac:dyDescent="0.25">
      <c r="A25" s="9" t="s">
        <v>31</v>
      </c>
      <c r="B25" s="10">
        <v>2077662</v>
      </c>
      <c r="C25" s="11" t="s">
        <v>372</v>
      </c>
      <c r="D25" s="10">
        <v>552</v>
      </c>
      <c r="E25" s="8" t="s">
        <v>909</v>
      </c>
      <c r="F25" s="10">
        <v>705</v>
      </c>
      <c r="G25" s="8" t="s">
        <v>423</v>
      </c>
      <c r="H25" s="12">
        <v>34982.453999999998</v>
      </c>
      <c r="I25" s="8" t="s">
        <v>413</v>
      </c>
      <c r="J25" s="12">
        <v>2146.8739999999998</v>
      </c>
      <c r="K25" s="8" t="s">
        <v>416</v>
      </c>
      <c r="L25" s="12">
        <v>55500.493000000002</v>
      </c>
      <c r="M25" s="8" t="s">
        <v>412</v>
      </c>
      <c r="N25" s="12">
        <v>320894.63900000002</v>
      </c>
      <c r="O25" s="8" t="s">
        <v>413</v>
      </c>
    </row>
    <row r="26" spans="1:16" x14ac:dyDescent="0.25">
      <c r="A26" s="9" t="s">
        <v>22</v>
      </c>
      <c r="B26" s="10">
        <v>3903377</v>
      </c>
      <c r="C26" s="11" t="s">
        <v>372</v>
      </c>
      <c r="D26" s="10">
        <v>1103</v>
      </c>
      <c r="E26" s="8" t="s">
        <v>411</v>
      </c>
      <c r="F26" s="10">
        <v>1323</v>
      </c>
      <c r="G26" s="8" t="s">
        <v>413</v>
      </c>
      <c r="H26" s="12">
        <v>33474.016000000003</v>
      </c>
      <c r="I26" s="8" t="s">
        <v>416</v>
      </c>
      <c r="J26" s="12">
        <v>2171.8040000000001</v>
      </c>
      <c r="K26" s="8" t="s">
        <v>413</v>
      </c>
      <c r="L26" s="12">
        <v>54590.018999999993</v>
      </c>
      <c r="M26" s="8" t="s">
        <v>421</v>
      </c>
      <c r="N26" s="12">
        <v>304651.86900000001</v>
      </c>
      <c r="O26" s="8" t="s">
        <v>416</v>
      </c>
    </row>
    <row r="27" spans="1:16" x14ac:dyDescent="0.25">
      <c r="A27" s="9" t="s">
        <v>46</v>
      </c>
      <c r="B27" s="10">
        <v>1308913</v>
      </c>
      <c r="C27" s="11" t="s">
        <v>372</v>
      </c>
      <c r="D27" s="10">
        <v>738</v>
      </c>
      <c r="E27" s="8" t="s">
        <v>400</v>
      </c>
      <c r="F27" s="10">
        <v>1016</v>
      </c>
      <c r="G27" s="8" t="s">
        <v>400</v>
      </c>
      <c r="H27" s="12">
        <v>25043.275000000005</v>
      </c>
      <c r="I27" s="8" t="s">
        <v>428</v>
      </c>
      <c r="J27" s="12">
        <v>1873.5430000000001</v>
      </c>
      <c r="K27" s="8" t="s">
        <v>396</v>
      </c>
      <c r="L27" s="12">
        <v>49596.716999999982</v>
      </c>
      <c r="M27" s="8" t="s">
        <v>400</v>
      </c>
      <c r="N27" s="12">
        <v>164292.66099999999</v>
      </c>
      <c r="O27" s="8" t="s">
        <v>407</v>
      </c>
    </row>
    <row r="28" spans="1:16" x14ac:dyDescent="0.25">
      <c r="A28" s="9" t="s">
        <v>38</v>
      </c>
      <c r="B28" s="10">
        <v>1538312</v>
      </c>
      <c r="C28" s="11" t="s">
        <v>372</v>
      </c>
      <c r="D28" s="10">
        <v>625</v>
      </c>
      <c r="E28" s="8" t="s">
        <v>410</v>
      </c>
      <c r="F28" s="10">
        <v>895</v>
      </c>
      <c r="G28" s="8" t="s">
        <v>399</v>
      </c>
      <c r="H28" s="12">
        <v>26885.471000000001</v>
      </c>
      <c r="I28" s="8" t="s">
        <v>399</v>
      </c>
      <c r="J28" s="12">
        <v>1936.721</v>
      </c>
      <c r="K28" s="8" t="s">
        <v>399</v>
      </c>
      <c r="L28" s="12">
        <v>46599.678</v>
      </c>
      <c r="M28" s="8" t="s">
        <v>399</v>
      </c>
      <c r="N28" s="12">
        <v>222596.95699999999</v>
      </c>
      <c r="O28" s="8" t="s">
        <v>400</v>
      </c>
    </row>
    <row r="29" spans="1:16" x14ac:dyDescent="0.25">
      <c r="A29" s="9" t="s">
        <v>35</v>
      </c>
      <c r="B29" s="10">
        <v>1786647</v>
      </c>
      <c r="C29" s="11" t="s">
        <v>372</v>
      </c>
      <c r="D29" s="10">
        <v>688</v>
      </c>
      <c r="E29" s="8" t="s">
        <v>399</v>
      </c>
      <c r="F29" s="10">
        <v>853</v>
      </c>
      <c r="G29" s="8" t="s">
        <v>410</v>
      </c>
      <c r="H29" s="12">
        <v>26519.211999999996</v>
      </c>
      <c r="I29" s="8" t="s">
        <v>396</v>
      </c>
      <c r="J29" s="12">
        <v>1988.9060000000002</v>
      </c>
      <c r="K29" s="8" t="s">
        <v>400</v>
      </c>
      <c r="L29" s="12">
        <v>46457.148999999998</v>
      </c>
      <c r="M29" s="8" t="s">
        <v>396</v>
      </c>
      <c r="N29" s="12">
        <v>191561.11299999998</v>
      </c>
      <c r="O29" s="8" t="s">
        <v>428</v>
      </c>
    </row>
    <row r="30" spans="1:16" x14ac:dyDescent="0.25">
      <c r="A30" s="9" t="s">
        <v>44</v>
      </c>
      <c r="B30" s="10">
        <v>1327554</v>
      </c>
      <c r="C30" s="11" t="s">
        <v>372</v>
      </c>
      <c r="D30" s="10">
        <v>583</v>
      </c>
      <c r="E30" s="8" t="s">
        <v>428</v>
      </c>
      <c r="F30" s="10">
        <v>691</v>
      </c>
      <c r="G30" s="8" t="s">
        <v>424</v>
      </c>
      <c r="H30" s="12">
        <v>30552.452000000001</v>
      </c>
      <c r="I30" s="8" t="s">
        <v>421</v>
      </c>
      <c r="J30" s="12">
        <v>2009.4870000000001</v>
      </c>
      <c r="K30" s="8" t="s">
        <v>421</v>
      </c>
      <c r="L30" s="12">
        <v>44500.284000000007</v>
      </c>
      <c r="M30" s="8" t="s">
        <v>410</v>
      </c>
      <c r="N30" s="12">
        <v>192773.72399999999</v>
      </c>
      <c r="O30" s="8" t="s">
        <v>410</v>
      </c>
    </row>
    <row r="31" spans="1:16" x14ac:dyDescent="0.25">
      <c r="A31" s="9" t="s">
        <v>42</v>
      </c>
      <c r="B31" s="10">
        <v>1393498</v>
      </c>
      <c r="C31" s="11" t="s">
        <v>372</v>
      </c>
      <c r="D31" s="10">
        <v>500</v>
      </c>
      <c r="E31" s="8" t="s">
        <v>432</v>
      </c>
      <c r="F31" s="10">
        <v>688</v>
      </c>
      <c r="G31" s="8" t="s">
        <v>415</v>
      </c>
      <c r="H31" s="12">
        <v>20282.512999999999</v>
      </c>
      <c r="I31" s="8" t="s">
        <v>415</v>
      </c>
      <c r="J31" s="12">
        <v>1365.654</v>
      </c>
      <c r="K31" s="8" t="s">
        <v>414</v>
      </c>
      <c r="L31" s="12">
        <v>39932.946000000004</v>
      </c>
      <c r="M31" s="8" t="s">
        <v>428</v>
      </c>
      <c r="N31" s="12">
        <v>196776.39500000005</v>
      </c>
      <c r="O31" s="8" t="s">
        <v>396</v>
      </c>
    </row>
    <row r="32" spans="1:16" x14ac:dyDescent="0.25">
      <c r="A32" s="9" t="s">
        <v>54</v>
      </c>
      <c r="B32" s="10">
        <v>901920</v>
      </c>
      <c r="C32" s="11" t="s">
        <v>372</v>
      </c>
      <c r="D32" s="10">
        <v>986</v>
      </c>
      <c r="E32" s="8" t="s">
        <v>412</v>
      </c>
      <c r="F32" s="10">
        <v>1134</v>
      </c>
      <c r="G32" s="8" t="s">
        <v>421</v>
      </c>
      <c r="H32" s="12">
        <v>19785.213</v>
      </c>
      <c r="I32" s="8" t="s">
        <v>414</v>
      </c>
      <c r="J32" s="12">
        <v>1458.4969999999998</v>
      </c>
      <c r="K32" s="8" t="s">
        <v>415</v>
      </c>
      <c r="L32" s="12">
        <v>39438.568999999996</v>
      </c>
      <c r="M32" s="8" t="s">
        <v>423</v>
      </c>
      <c r="N32" s="12">
        <v>183490.05600000001</v>
      </c>
      <c r="O32" s="8" t="s">
        <v>423</v>
      </c>
    </row>
    <row r="33" spans="1:15" x14ac:dyDescent="0.25">
      <c r="A33" s="9" t="s">
        <v>56</v>
      </c>
      <c r="B33" s="10">
        <v>887650</v>
      </c>
      <c r="C33" s="11" t="s">
        <v>372</v>
      </c>
      <c r="D33" s="10">
        <v>1032</v>
      </c>
      <c r="E33" s="8" t="s">
        <v>416</v>
      </c>
      <c r="F33" s="10">
        <v>1238</v>
      </c>
      <c r="G33" s="8" t="s">
        <v>416</v>
      </c>
      <c r="H33" s="12">
        <v>33075.406000000003</v>
      </c>
      <c r="I33" s="8" t="s">
        <v>412</v>
      </c>
      <c r="J33" s="12">
        <v>1672.7139999999999</v>
      </c>
      <c r="K33" s="8" t="s">
        <v>428</v>
      </c>
      <c r="L33" s="12">
        <v>37218.976999999999</v>
      </c>
      <c r="M33" s="8" t="s">
        <v>407</v>
      </c>
      <c r="N33" s="12">
        <v>255953.77799999999</v>
      </c>
      <c r="O33" s="8" t="s">
        <v>421</v>
      </c>
    </row>
    <row r="34" spans="1:15" x14ac:dyDescent="0.25">
      <c r="A34" s="9" t="s">
        <v>52</v>
      </c>
      <c r="B34" s="10">
        <v>976703</v>
      </c>
      <c r="C34" s="11" t="s">
        <v>372</v>
      </c>
      <c r="D34" s="10">
        <v>374</v>
      </c>
      <c r="E34" s="8" t="s">
        <v>408</v>
      </c>
      <c r="F34" s="10">
        <v>434</v>
      </c>
      <c r="G34" s="8" t="s">
        <v>434</v>
      </c>
      <c r="H34" s="12">
        <v>12907.6</v>
      </c>
      <c r="I34" s="8" t="s">
        <v>409</v>
      </c>
      <c r="J34" s="12">
        <v>964.03800000000001</v>
      </c>
      <c r="K34" s="8" t="s">
        <v>438</v>
      </c>
      <c r="L34" s="12">
        <v>28329.904000000002</v>
      </c>
      <c r="M34" s="8" t="s">
        <v>424</v>
      </c>
      <c r="N34" s="12">
        <v>101915.11900000001</v>
      </c>
      <c r="O34" s="8" t="s">
        <v>431</v>
      </c>
    </row>
    <row r="35" spans="1:15" x14ac:dyDescent="0.25">
      <c r="A35" s="9" t="s">
        <v>40</v>
      </c>
      <c r="B35" s="10">
        <v>1503262</v>
      </c>
      <c r="C35" s="11" t="s">
        <v>372</v>
      </c>
      <c r="D35" s="10">
        <v>536</v>
      </c>
      <c r="E35" s="8" t="s">
        <v>415</v>
      </c>
      <c r="F35" s="10">
        <v>647</v>
      </c>
      <c r="G35" s="8" t="s">
        <v>432</v>
      </c>
      <c r="H35" s="12">
        <v>17571.422999999999</v>
      </c>
      <c r="I35" s="8" t="s">
        <v>426</v>
      </c>
      <c r="J35" s="12">
        <v>1249.4390000000001</v>
      </c>
      <c r="K35" s="8" t="s">
        <v>432</v>
      </c>
      <c r="L35" s="12">
        <v>27105.722000000002</v>
      </c>
      <c r="M35" s="8" t="s">
        <v>415</v>
      </c>
      <c r="N35" s="12">
        <v>130182.249</v>
      </c>
      <c r="O35" s="8" t="s">
        <v>426</v>
      </c>
    </row>
    <row r="36" spans="1:15" x14ac:dyDescent="0.25">
      <c r="A36" s="9" t="s">
        <v>33</v>
      </c>
      <c r="B36" s="10">
        <v>2062339</v>
      </c>
      <c r="C36" s="11" t="s">
        <v>372</v>
      </c>
      <c r="D36" s="10">
        <v>569</v>
      </c>
      <c r="E36" s="8" t="s">
        <v>423</v>
      </c>
      <c r="F36" s="10">
        <v>709</v>
      </c>
      <c r="G36" s="8" t="s">
        <v>428</v>
      </c>
      <c r="H36" s="12">
        <v>21973.047999999999</v>
      </c>
      <c r="I36" s="8" t="s">
        <v>424</v>
      </c>
      <c r="J36" s="12">
        <v>1472.3590000000002</v>
      </c>
      <c r="K36" s="8" t="s">
        <v>424</v>
      </c>
      <c r="L36" s="12">
        <v>27001.257999999998</v>
      </c>
      <c r="M36" s="8" t="s">
        <v>414</v>
      </c>
      <c r="N36" s="12">
        <v>138616.522</v>
      </c>
      <c r="O36" s="8" t="s">
        <v>414</v>
      </c>
    </row>
    <row r="37" spans="1:15" x14ac:dyDescent="0.25">
      <c r="A37" s="9" t="s">
        <v>61</v>
      </c>
      <c r="B37" s="10">
        <v>758927</v>
      </c>
      <c r="C37" s="11" t="s">
        <v>372</v>
      </c>
      <c r="D37" s="10">
        <v>464</v>
      </c>
      <c r="E37" s="8" t="s">
        <v>425</v>
      </c>
      <c r="F37" s="10">
        <v>544</v>
      </c>
      <c r="G37" s="8" t="s">
        <v>438</v>
      </c>
      <c r="H37" s="12">
        <v>17374.077000000001</v>
      </c>
      <c r="I37" s="8" t="s">
        <v>422</v>
      </c>
      <c r="J37" s="12">
        <v>1081.328</v>
      </c>
      <c r="K37" s="8" t="s">
        <v>425</v>
      </c>
      <c r="L37" s="12">
        <v>25650.257999999998</v>
      </c>
      <c r="M37" s="8" t="s">
        <v>432</v>
      </c>
      <c r="N37" s="12">
        <v>136276.09299999999</v>
      </c>
      <c r="O37" s="8" t="s">
        <v>432</v>
      </c>
    </row>
    <row r="38" spans="1:15" x14ac:dyDescent="0.25">
      <c r="A38" s="9" t="s">
        <v>49</v>
      </c>
      <c r="B38" s="10">
        <v>1157431</v>
      </c>
      <c r="C38" s="11" t="s">
        <v>372</v>
      </c>
      <c r="D38" s="10">
        <v>466</v>
      </c>
      <c r="E38" s="8" t="s">
        <v>422</v>
      </c>
      <c r="F38" s="10">
        <v>572</v>
      </c>
      <c r="G38" s="8" t="s">
        <v>425</v>
      </c>
      <c r="H38" s="12">
        <v>22840.981</v>
      </c>
      <c r="I38" s="8" t="s">
        <v>407</v>
      </c>
      <c r="J38" s="12">
        <v>1515.9349999999999</v>
      </c>
      <c r="K38" s="8" t="s">
        <v>407</v>
      </c>
      <c r="L38" s="12">
        <v>24616.414000000001</v>
      </c>
      <c r="M38" s="8" t="s">
        <v>426</v>
      </c>
      <c r="N38" s="12">
        <v>151389.72399999999</v>
      </c>
      <c r="O38" s="8" t="s">
        <v>424</v>
      </c>
    </row>
    <row r="39" spans="1:15" x14ac:dyDescent="0.25">
      <c r="A39" s="9" t="s">
        <v>39</v>
      </c>
      <c r="B39" s="10">
        <v>1506816</v>
      </c>
      <c r="C39" s="11" t="s">
        <v>372</v>
      </c>
      <c r="D39" s="10">
        <v>490</v>
      </c>
      <c r="E39" s="8" t="s">
        <v>426</v>
      </c>
      <c r="F39" s="10">
        <v>595</v>
      </c>
      <c r="G39" s="8" t="s">
        <v>422</v>
      </c>
      <c r="H39" s="12">
        <v>23259.298000000003</v>
      </c>
      <c r="I39" s="8" t="s">
        <v>423</v>
      </c>
      <c r="J39" s="12">
        <v>1562.9780000000001</v>
      </c>
      <c r="K39" s="8" t="s">
        <v>423</v>
      </c>
      <c r="L39" s="12">
        <v>24159.200000000001</v>
      </c>
      <c r="M39" s="8" t="s">
        <v>422</v>
      </c>
      <c r="N39" s="12">
        <v>139776.32100000003</v>
      </c>
      <c r="O39" s="8" t="s">
        <v>415</v>
      </c>
    </row>
    <row r="40" spans="1:15" x14ac:dyDescent="0.25">
      <c r="A40" s="9" t="s">
        <v>64</v>
      </c>
      <c r="B40" s="10">
        <v>720425</v>
      </c>
      <c r="C40" s="11" t="s">
        <v>372</v>
      </c>
      <c r="D40" s="10">
        <v>269</v>
      </c>
      <c r="E40" s="8" t="s">
        <v>435</v>
      </c>
      <c r="F40" s="10">
        <v>327</v>
      </c>
      <c r="G40" s="8" t="s">
        <v>436</v>
      </c>
      <c r="H40" s="12">
        <v>10969.764999999999</v>
      </c>
      <c r="I40" s="8" t="s">
        <v>439</v>
      </c>
      <c r="J40" s="12">
        <v>846.154</v>
      </c>
      <c r="K40" s="8" t="s">
        <v>427</v>
      </c>
      <c r="L40" s="12">
        <v>22044.269</v>
      </c>
      <c r="M40" s="8" t="s">
        <v>425</v>
      </c>
      <c r="N40" s="12">
        <v>85912.861999999994</v>
      </c>
      <c r="O40" s="8" t="s">
        <v>409</v>
      </c>
    </row>
    <row r="41" spans="1:15" x14ac:dyDescent="0.25">
      <c r="A41" s="9" t="s">
        <v>48</v>
      </c>
      <c r="B41" s="10">
        <v>1174548</v>
      </c>
      <c r="C41" s="11" t="s">
        <v>372</v>
      </c>
      <c r="D41" s="10">
        <v>417</v>
      </c>
      <c r="E41" s="8" t="s">
        <v>409</v>
      </c>
      <c r="F41" s="10">
        <v>509</v>
      </c>
      <c r="G41" s="8" t="s">
        <v>408</v>
      </c>
      <c r="H41" s="12">
        <v>15631.359999999999</v>
      </c>
      <c r="I41" s="8" t="s">
        <v>431</v>
      </c>
      <c r="J41" s="12">
        <v>1133.847</v>
      </c>
      <c r="K41" s="8" t="s">
        <v>422</v>
      </c>
      <c r="L41" s="12">
        <v>21486.556999999997</v>
      </c>
      <c r="M41" s="8" t="s">
        <v>431</v>
      </c>
      <c r="N41" s="12">
        <v>97343.489000000001</v>
      </c>
      <c r="O41" s="8" t="s">
        <v>438</v>
      </c>
    </row>
    <row r="42" spans="1:15" x14ac:dyDescent="0.25">
      <c r="A42" s="9" t="s">
        <v>51</v>
      </c>
      <c r="B42" s="10">
        <v>1009283</v>
      </c>
      <c r="C42" s="11" t="s">
        <v>372</v>
      </c>
      <c r="D42" s="10">
        <v>158</v>
      </c>
      <c r="E42" s="8" t="s">
        <v>417</v>
      </c>
      <c r="F42" s="10">
        <v>286</v>
      </c>
      <c r="G42" s="8" t="s">
        <v>440</v>
      </c>
      <c r="H42" s="12">
        <v>7056.4840000000004</v>
      </c>
      <c r="I42" s="8" t="s">
        <v>460</v>
      </c>
      <c r="J42" s="12">
        <v>603.27500000000009</v>
      </c>
      <c r="K42" s="8" t="s">
        <v>435</v>
      </c>
      <c r="L42" s="12">
        <v>19567.14</v>
      </c>
      <c r="M42" s="8" t="s">
        <v>438</v>
      </c>
      <c r="N42" s="12">
        <v>54107.240000000005</v>
      </c>
      <c r="O42" s="8" t="s">
        <v>445</v>
      </c>
    </row>
    <row r="43" spans="1:15" x14ac:dyDescent="0.25">
      <c r="A43" s="9" t="s">
        <v>41</v>
      </c>
      <c r="B43" s="10">
        <v>1394439</v>
      </c>
      <c r="C43" s="11" t="s">
        <v>372</v>
      </c>
      <c r="D43" s="10">
        <v>456</v>
      </c>
      <c r="E43" s="8" t="s">
        <v>431</v>
      </c>
      <c r="F43" s="10">
        <v>604</v>
      </c>
      <c r="G43" s="8" t="s">
        <v>426</v>
      </c>
      <c r="H43" s="12">
        <v>16659.348999999998</v>
      </c>
      <c r="I43" s="8" t="s">
        <v>425</v>
      </c>
      <c r="J43" s="12">
        <v>1158.8999999999999</v>
      </c>
      <c r="K43" s="8" t="s">
        <v>426</v>
      </c>
      <c r="L43" s="12">
        <v>18907.491999999998</v>
      </c>
      <c r="M43" s="8" t="s">
        <v>409</v>
      </c>
      <c r="N43" s="12">
        <v>107055.827</v>
      </c>
      <c r="O43" s="8" t="s">
        <v>425</v>
      </c>
    </row>
    <row r="44" spans="1:15" x14ac:dyDescent="0.25">
      <c r="A44" s="9" t="s">
        <v>50</v>
      </c>
      <c r="B44" s="10">
        <v>1133193</v>
      </c>
      <c r="C44" s="11" t="s">
        <v>372</v>
      </c>
      <c r="D44" s="10">
        <v>291</v>
      </c>
      <c r="E44" s="8" t="s">
        <v>448</v>
      </c>
      <c r="F44" s="10">
        <v>358</v>
      </c>
      <c r="G44" s="8" t="s">
        <v>446</v>
      </c>
      <c r="H44" s="12">
        <v>11327.91</v>
      </c>
      <c r="I44" s="8" t="s">
        <v>434</v>
      </c>
      <c r="J44" s="12">
        <v>823.87699999999995</v>
      </c>
      <c r="K44" s="8" t="s">
        <v>437</v>
      </c>
      <c r="L44" s="12">
        <v>17446.736000000001</v>
      </c>
      <c r="M44" s="8" t="s">
        <v>408</v>
      </c>
      <c r="N44" s="12">
        <v>67958.573999999993</v>
      </c>
      <c r="O44" s="8" t="s">
        <v>439</v>
      </c>
    </row>
    <row r="45" spans="1:15" x14ac:dyDescent="0.25">
      <c r="A45" s="9" t="s">
        <v>67</v>
      </c>
      <c r="B45" s="10">
        <v>694396</v>
      </c>
      <c r="C45" s="11" t="s">
        <v>372</v>
      </c>
      <c r="D45" s="10">
        <v>241</v>
      </c>
      <c r="E45" s="8" t="s">
        <v>910</v>
      </c>
      <c r="F45" s="10">
        <v>318</v>
      </c>
      <c r="G45" s="8" t="s">
        <v>824</v>
      </c>
      <c r="H45" s="12">
        <v>6731.84</v>
      </c>
      <c r="I45" s="8" t="s">
        <v>479</v>
      </c>
      <c r="J45" s="12">
        <v>543.94600000000003</v>
      </c>
      <c r="K45" s="8" t="s">
        <v>455</v>
      </c>
      <c r="L45" s="12">
        <v>17099.834000000003</v>
      </c>
      <c r="M45" s="8" t="s">
        <v>427</v>
      </c>
      <c r="N45" s="12">
        <v>62235.163999999997</v>
      </c>
      <c r="O45" s="8" t="s">
        <v>435</v>
      </c>
    </row>
    <row r="46" spans="1:15" x14ac:dyDescent="0.25">
      <c r="A46" s="9" t="s">
        <v>59</v>
      </c>
      <c r="B46" s="10">
        <v>851535</v>
      </c>
      <c r="C46" s="11" t="s">
        <v>372</v>
      </c>
      <c r="D46" s="10">
        <v>672</v>
      </c>
      <c r="E46" s="8" t="s">
        <v>396</v>
      </c>
      <c r="F46" s="10">
        <v>869</v>
      </c>
      <c r="G46" s="8" t="s">
        <v>396</v>
      </c>
      <c r="H46" s="12">
        <v>17571.712000000003</v>
      </c>
      <c r="I46" s="8" t="s">
        <v>432</v>
      </c>
      <c r="J46" s="12">
        <v>1028.6759999999999</v>
      </c>
      <c r="K46" s="8" t="s">
        <v>431</v>
      </c>
      <c r="L46" s="12">
        <v>16914.712</v>
      </c>
      <c r="M46" s="8" t="s">
        <v>437</v>
      </c>
      <c r="N46" s="12">
        <v>121067.18800000002</v>
      </c>
      <c r="O46" s="8" t="s">
        <v>422</v>
      </c>
    </row>
    <row r="47" spans="1:15" x14ac:dyDescent="0.25">
      <c r="A47" s="9" t="s">
        <v>43</v>
      </c>
      <c r="B47" s="10">
        <v>1361744</v>
      </c>
      <c r="C47" s="11" t="s">
        <v>372</v>
      </c>
      <c r="D47" s="10">
        <v>424</v>
      </c>
      <c r="E47" s="8" t="s">
        <v>438</v>
      </c>
      <c r="F47" s="10">
        <v>543</v>
      </c>
      <c r="G47" s="8" t="s">
        <v>409</v>
      </c>
      <c r="H47" s="12">
        <v>14462.409</v>
      </c>
      <c r="I47" s="8" t="s">
        <v>438</v>
      </c>
      <c r="J47" s="12">
        <v>953.38300000000015</v>
      </c>
      <c r="K47" s="8" t="s">
        <v>409</v>
      </c>
      <c r="L47" s="12">
        <v>16093.230999999998</v>
      </c>
      <c r="M47" s="8" t="s">
        <v>434</v>
      </c>
      <c r="N47" s="12">
        <v>69936.392999999996</v>
      </c>
      <c r="O47" s="8" t="s">
        <v>434</v>
      </c>
    </row>
    <row r="48" spans="1:15" x14ac:dyDescent="0.25">
      <c r="A48" s="9" t="s">
        <v>58</v>
      </c>
      <c r="B48" s="10">
        <v>863582</v>
      </c>
      <c r="C48" s="11" t="s">
        <v>372</v>
      </c>
      <c r="D48" s="10">
        <v>341</v>
      </c>
      <c r="E48" s="8" t="s">
        <v>434</v>
      </c>
      <c r="F48" s="10">
        <v>422</v>
      </c>
      <c r="G48" s="8" t="s">
        <v>439</v>
      </c>
      <c r="H48" s="12">
        <v>11779.310999999998</v>
      </c>
      <c r="I48" s="8" t="s">
        <v>427</v>
      </c>
      <c r="J48" s="12">
        <v>863.24</v>
      </c>
      <c r="K48" s="8" t="s">
        <v>408</v>
      </c>
      <c r="L48" s="12">
        <v>15916.087</v>
      </c>
      <c r="M48" s="8" t="s">
        <v>439</v>
      </c>
      <c r="N48" s="12">
        <v>63932.012999999999</v>
      </c>
      <c r="O48" s="8" t="s">
        <v>433</v>
      </c>
    </row>
    <row r="49" spans="1:15" x14ac:dyDescent="0.25">
      <c r="A49" s="9" t="s">
        <v>76</v>
      </c>
      <c r="B49" s="10">
        <v>558947</v>
      </c>
      <c r="C49" s="11" t="s">
        <v>372</v>
      </c>
      <c r="D49" s="10">
        <v>262</v>
      </c>
      <c r="E49" s="8" t="s">
        <v>447</v>
      </c>
      <c r="F49" s="10">
        <v>318</v>
      </c>
      <c r="G49" s="8" t="s">
        <v>824</v>
      </c>
      <c r="H49" s="12">
        <v>8860.9790000000012</v>
      </c>
      <c r="I49" s="8" t="s">
        <v>435</v>
      </c>
      <c r="J49" s="12">
        <v>718.48199999999997</v>
      </c>
      <c r="K49" s="8" t="s">
        <v>439</v>
      </c>
      <c r="L49" s="12">
        <v>15411.749</v>
      </c>
      <c r="M49" s="8" t="s">
        <v>443</v>
      </c>
      <c r="N49" s="12">
        <v>49352.930000000008</v>
      </c>
      <c r="O49" s="8" t="s">
        <v>466</v>
      </c>
    </row>
    <row r="50" spans="1:15" x14ac:dyDescent="0.25">
      <c r="A50" s="9" t="s">
        <v>120</v>
      </c>
      <c r="B50" s="10">
        <v>287796</v>
      </c>
      <c r="C50" s="11" t="s">
        <v>372</v>
      </c>
      <c r="D50" s="10">
        <v>297</v>
      </c>
      <c r="E50" s="8" t="s">
        <v>442</v>
      </c>
      <c r="F50" s="10">
        <v>380</v>
      </c>
      <c r="G50" s="8" t="s">
        <v>448</v>
      </c>
      <c r="H50" s="12">
        <v>9766.155999999999</v>
      </c>
      <c r="I50" s="8" t="s">
        <v>448</v>
      </c>
      <c r="J50" s="12">
        <v>576.74199999999996</v>
      </c>
      <c r="K50" s="8" t="s">
        <v>441</v>
      </c>
      <c r="L50" s="12">
        <v>14947.638000000001</v>
      </c>
      <c r="M50" s="8" t="s">
        <v>442</v>
      </c>
      <c r="N50" s="12">
        <v>65147.051000000014</v>
      </c>
      <c r="O50" s="8" t="s">
        <v>448</v>
      </c>
    </row>
    <row r="51" spans="1:15" x14ac:dyDescent="0.25">
      <c r="A51" s="9" t="s">
        <v>60</v>
      </c>
      <c r="B51" s="10">
        <v>818836</v>
      </c>
      <c r="C51" s="11" t="s">
        <v>372</v>
      </c>
      <c r="D51" s="10">
        <v>368</v>
      </c>
      <c r="E51" s="8" t="s">
        <v>427</v>
      </c>
      <c r="F51" s="10">
        <v>447</v>
      </c>
      <c r="G51" s="8" t="s">
        <v>437</v>
      </c>
      <c r="H51" s="12">
        <v>11336.103999999999</v>
      </c>
      <c r="I51" s="8" t="s">
        <v>437</v>
      </c>
      <c r="J51" s="12">
        <v>699.82199999999989</v>
      </c>
      <c r="K51" s="8" t="s">
        <v>443</v>
      </c>
      <c r="L51" s="12">
        <v>14404.247000000001</v>
      </c>
      <c r="M51" s="8" t="s">
        <v>448</v>
      </c>
      <c r="N51" s="12">
        <v>70810.09199999999</v>
      </c>
      <c r="O51" s="8" t="s">
        <v>437</v>
      </c>
    </row>
    <row r="52" spans="1:15" x14ac:dyDescent="0.25">
      <c r="A52" s="9" t="s">
        <v>78</v>
      </c>
      <c r="B52" s="10">
        <v>554923</v>
      </c>
      <c r="C52" s="11" t="s">
        <v>372</v>
      </c>
      <c r="D52" s="10">
        <v>151</v>
      </c>
      <c r="E52" s="8" t="s">
        <v>489</v>
      </c>
      <c r="F52" s="10">
        <v>174</v>
      </c>
      <c r="G52" s="8" t="s">
        <v>480</v>
      </c>
      <c r="H52" s="12">
        <v>5810.1790000000001</v>
      </c>
      <c r="I52" s="8" t="s">
        <v>472</v>
      </c>
      <c r="J52" s="12">
        <v>477.12700000000001</v>
      </c>
      <c r="K52" s="8" t="s">
        <v>479</v>
      </c>
      <c r="L52" s="12">
        <v>14296.439</v>
      </c>
      <c r="M52" s="8" t="s">
        <v>446</v>
      </c>
      <c r="N52" s="12">
        <v>37351.887000000002</v>
      </c>
      <c r="O52" s="8" t="s">
        <v>454</v>
      </c>
    </row>
    <row r="53" spans="1:15" x14ac:dyDescent="0.25">
      <c r="A53" s="9" t="s">
        <v>107</v>
      </c>
      <c r="B53" s="10">
        <v>329533</v>
      </c>
      <c r="C53" s="11" t="s">
        <v>372</v>
      </c>
      <c r="D53" s="10">
        <v>245</v>
      </c>
      <c r="E53" s="8" t="s">
        <v>455</v>
      </c>
      <c r="F53" s="10">
        <v>320</v>
      </c>
      <c r="G53" s="8" t="s">
        <v>447</v>
      </c>
      <c r="H53" s="12">
        <v>6594.9269999999997</v>
      </c>
      <c r="I53" s="8" t="s">
        <v>478</v>
      </c>
      <c r="J53" s="12">
        <v>489.05100000000004</v>
      </c>
      <c r="K53" s="8" t="s">
        <v>456</v>
      </c>
      <c r="L53" s="12">
        <v>13877.74</v>
      </c>
      <c r="M53" s="8" t="s">
        <v>433</v>
      </c>
      <c r="N53" s="12">
        <v>48812.873</v>
      </c>
      <c r="O53" s="8" t="s">
        <v>455</v>
      </c>
    </row>
    <row r="54" spans="1:15" x14ac:dyDescent="0.25">
      <c r="A54" s="9" t="s">
        <v>93</v>
      </c>
      <c r="B54" s="10">
        <v>402267</v>
      </c>
      <c r="C54" s="11" t="s">
        <v>372</v>
      </c>
      <c r="D54" s="10">
        <v>203</v>
      </c>
      <c r="E54" s="8" t="s">
        <v>429</v>
      </c>
      <c r="F54" s="10">
        <v>247</v>
      </c>
      <c r="G54" s="8" t="s">
        <v>911</v>
      </c>
      <c r="H54" s="12">
        <v>5921.7170000000006</v>
      </c>
      <c r="I54" s="8" t="s">
        <v>418</v>
      </c>
      <c r="J54" s="12">
        <v>473.65</v>
      </c>
      <c r="K54" s="8" t="s">
        <v>450</v>
      </c>
      <c r="L54" s="12">
        <v>13381.819</v>
      </c>
      <c r="M54" s="8" t="s">
        <v>435</v>
      </c>
      <c r="N54" s="12">
        <v>44833.81</v>
      </c>
      <c r="O54" s="8" t="s">
        <v>430</v>
      </c>
    </row>
    <row r="55" spans="1:15" x14ac:dyDescent="0.25">
      <c r="A55" s="9" t="s">
        <v>68</v>
      </c>
      <c r="B55" s="10">
        <v>674801</v>
      </c>
      <c r="C55" s="11" t="s">
        <v>372</v>
      </c>
      <c r="D55" s="10">
        <v>185</v>
      </c>
      <c r="E55" s="8" t="s">
        <v>481</v>
      </c>
      <c r="F55" s="10">
        <v>249</v>
      </c>
      <c r="G55" s="8" t="s">
        <v>827</v>
      </c>
      <c r="H55" s="12">
        <v>8751.4150000000009</v>
      </c>
      <c r="I55" s="8" t="s">
        <v>436</v>
      </c>
      <c r="J55" s="12">
        <v>651.09900000000005</v>
      </c>
      <c r="K55" s="8" t="s">
        <v>448</v>
      </c>
      <c r="L55" s="12">
        <v>12424.032999999999</v>
      </c>
      <c r="M55" s="8" t="s">
        <v>436</v>
      </c>
      <c r="N55" s="12">
        <v>64493.642999999996</v>
      </c>
      <c r="O55" s="8" t="s">
        <v>446</v>
      </c>
    </row>
    <row r="56" spans="1:15" x14ac:dyDescent="0.25">
      <c r="A56" s="9" t="s">
        <v>73</v>
      </c>
      <c r="B56" s="10">
        <v>573610</v>
      </c>
      <c r="C56" s="11" t="s">
        <v>372</v>
      </c>
      <c r="D56" s="10">
        <v>241</v>
      </c>
      <c r="E56" s="8" t="s">
        <v>910</v>
      </c>
      <c r="F56" s="10">
        <v>309</v>
      </c>
      <c r="G56" s="8" t="s">
        <v>455</v>
      </c>
      <c r="H56" s="12">
        <v>7033.1219999999994</v>
      </c>
      <c r="I56" s="8" t="s">
        <v>456</v>
      </c>
      <c r="J56" s="12">
        <v>507.00299999999999</v>
      </c>
      <c r="K56" s="8" t="s">
        <v>430</v>
      </c>
      <c r="L56" s="12">
        <v>12190.67</v>
      </c>
      <c r="M56" s="8" t="s">
        <v>447</v>
      </c>
      <c r="N56" s="12">
        <v>35402.47</v>
      </c>
      <c r="O56" s="8" t="s">
        <v>472</v>
      </c>
    </row>
    <row r="57" spans="1:15" x14ac:dyDescent="0.25">
      <c r="A57" s="9" t="s">
        <v>123</v>
      </c>
      <c r="B57" s="10">
        <v>283904</v>
      </c>
      <c r="C57" s="11" t="s">
        <v>372</v>
      </c>
      <c r="D57" s="10">
        <v>133</v>
      </c>
      <c r="E57" s="8" t="s">
        <v>487</v>
      </c>
      <c r="F57" s="10">
        <v>192</v>
      </c>
      <c r="G57" s="8" t="s">
        <v>512</v>
      </c>
      <c r="H57" s="12">
        <v>4964.7460000000001</v>
      </c>
      <c r="I57" s="8" t="s">
        <v>417</v>
      </c>
      <c r="J57" s="12">
        <v>399.37399999999997</v>
      </c>
      <c r="K57" s="8" t="s">
        <v>472</v>
      </c>
      <c r="L57" s="12">
        <v>12182.341</v>
      </c>
      <c r="M57" s="8" t="s">
        <v>445</v>
      </c>
      <c r="N57" s="12">
        <v>33190.563999999998</v>
      </c>
      <c r="O57" s="8" t="s">
        <v>481</v>
      </c>
    </row>
    <row r="58" spans="1:15" x14ac:dyDescent="0.25">
      <c r="A58" s="9" t="s">
        <v>71</v>
      </c>
      <c r="B58" s="10">
        <v>598191</v>
      </c>
      <c r="C58" s="11" t="s">
        <v>372</v>
      </c>
      <c r="D58" s="10">
        <v>196</v>
      </c>
      <c r="E58" s="8" t="s">
        <v>454</v>
      </c>
      <c r="F58" s="10">
        <v>286</v>
      </c>
      <c r="G58" s="8" t="s">
        <v>440</v>
      </c>
      <c r="H58" s="12">
        <v>7991.9930000000004</v>
      </c>
      <c r="I58" s="8" t="s">
        <v>441</v>
      </c>
      <c r="J58" s="12">
        <v>505.483</v>
      </c>
      <c r="K58" s="8" t="s">
        <v>460</v>
      </c>
      <c r="L58" s="12">
        <v>12040.939</v>
      </c>
      <c r="M58" s="8" t="s">
        <v>441</v>
      </c>
      <c r="N58" s="12">
        <v>82138.051999999996</v>
      </c>
      <c r="O58" s="8" t="s">
        <v>408</v>
      </c>
    </row>
    <row r="59" spans="1:15" x14ac:dyDescent="0.25">
      <c r="A59" s="9" t="s">
        <v>143</v>
      </c>
      <c r="B59" s="10">
        <v>224049</v>
      </c>
      <c r="C59" s="11" t="s">
        <v>372</v>
      </c>
      <c r="D59" s="10">
        <v>148</v>
      </c>
      <c r="E59" s="8" t="s">
        <v>512</v>
      </c>
      <c r="F59" s="10">
        <v>171</v>
      </c>
      <c r="G59" s="8" t="s">
        <v>477</v>
      </c>
      <c r="H59" s="12">
        <v>4867.4830000000002</v>
      </c>
      <c r="I59" s="8" t="s">
        <v>489</v>
      </c>
      <c r="J59" s="12">
        <v>381.27099999999996</v>
      </c>
      <c r="K59" s="8" t="s">
        <v>481</v>
      </c>
      <c r="L59" s="12">
        <v>11924.01</v>
      </c>
      <c r="M59" s="8" t="s">
        <v>466</v>
      </c>
      <c r="N59" s="12">
        <v>45882.499000000003</v>
      </c>
      <c r="O59" s="8" t="s">
        <v>419</v>
      </c>
    </row>
    <row r="60" spans="1:15" x14ac:dyDescent="0.25">
      <c r="A60" s="9" t="s">
        <v>105</v>
      </c>
      <c r="B60" s="10">
        <v>334858</v>
      </c>
      <c r="C60" s="11" t="s">
        <v>372</v>
      </c>
      <c r="D60" s="10">
        <v>307</v>
      </c>
      <c r="E60" s="8" t="s">
        <v>443</v>
      </c>
      <c r="F60" s="10">
        <v>382</v>
      </c>
      <c r="G60" s="8" t="s">
        <v>442</v>
      </c>
      <c r="H60" s="12">
        <v>9356.1850000000013</v>
      </c>
      <c r="I60" s="8" t="s">
        <v>433</v>
      </c>
      <c r="J60" s="12">
        <v>617.03099999999995</v>
      </c>
      <c r="K60" s="8" t="s">
        <v>433</v>
      </c>
      <c r="L60" s="12">
        <v>11884.241</v>
      </c>
      <c r="M60" s="8" t="s">
        <v>455</v>
      </c>
      <c r="N60" s="12">
        <v>52252.275000000001</v>
      </c>
      <c r="O60" s="8" t="s">
        <v>441</v>
      </c>
    </row>
    <row r="61" spans="1:15" x14ac:dyDescent="0.25">
      <c r="A61" s="9" t="s">
        <v>53</v>
      </c>
      <c r="B61" s="10">
        <v>972091</v>
      </c>
      <c r="C61" s="11" t="s">
        <v>372</v>
      </c>
      <c r="D61" s="10">
        <v>191</v>
      </c>
      <c r="E61" s="8" t="s">
        <v>911</v>
      </c>
      <c r="F61" s="10">
        <v>236</v>
      </c>
      <c r="G61" s="8" t="s">
        <v>420</v>
      </c>
      <c r="H61" s="12">
        <v>8525.3979999999992</v>
      </c>
      <c r="I61" s="8" t="s">
        <v>445</v>
      </c>
      <c r="J61" s="12">
        <v>601.226</v>
      </c>
      <c r="K61" s="8" t="s">
        <v>436</v>
      </c>
      <c r="L61" s="12">
        <v>11716.787</v>
      </c>
      <c r="M61" s="8" t="s">
        <v>419</v>
      </c>
      <c r="N61" s="12">
        <v>59736.905999999995</v>
      </c>
      <c r="O61" s="8" t="s">
        <v>436</v>
      </c>
    </row>
    <row r="62" spans="1:15" x14ac:dyDescent="0.25">
      <c r="A62" s="9" t="s">
        <v>115</v>
      </c>
      <c r="B62" s="10">
        <v>300032</v>
      </c>
      <c r="C62" s="11" t="s">
        <v>372</v>
      </c>
      <c r="D62" s="10">
        <v>193</v>
      </c>
      <c r="E62" s="8" t="s">
        <v>459</v>
      </c>
      <c r="F62" s="10">
        <v>268</v>
      </c>
      <c r="G62" s="8" t="s">
        <v>478</v>
      </c>
      <c r="H62" s="12">
        <v>6213.3389999999999</v>
      </c>
      <c r="I62" s="8" t="s">
        <v>444</v>
      </c>
      <c r="J62" s="12">
        <v>441.334</v>
      </c>
      <c r="K62" s="8" t="s">
        <v>459</v>
      </c>
      <c r="L62" s="12">
        <v>11435.269000000002</v>
      </c>
      <c r="M62" s="8" t="s">
        <v>430</v>
      </c>
      <c r="N62" s="12">
        <v>38873.144</v>
      </c>
      <c r="O62" s="8" t="s">
        <v>429</v>
      </c>
    </row>
    <row r="63" spans="1:15" x14ac:dyDescent="0.25">
      <c r="A63" s="9" t="s">
        <v>55</v>
      </c>
      <c r="B63" s="10">
        <v>888890</v>
      </c>
      <c r="C63" s="11" t="s">
        <v>372</v>
      </c>
      <c r="D63" s="10">
        <v>255</v>
      </c>
      <c r="E63" s="8" t="s">
        <v>824</v>
      </c>
      <c r="F63" s="10">
        <v>332</v>
      </c>
      <c r="G63" s="8" t="s">
        <v>435</v>
      </c>
      <c r="H63" s="12">
        <v>7111.4709999999986</v>
      </c>
      <c r="I63" s="8" t="s">
        <v>430</v>
      </c>
      <c r="J63" s="12">
        <v>586.98800000000017</v>
      </c>
      <c r="K63" s="8" t="s">
        <v>445</v>
      </c>
      <c r="L63" s="12">
        <v>11356.593000000001</v>
      </c>
      <c r="M63" s="8" t="s">
        <v>460</v>
      </c>
      <c r="N63" s="12">
        <v>39335.048999999999</v>
      </c>
      <c r="O63" s="8" t="s">
        <v>478</v>
      </c>
    </row>
    <row r="64" spans="1:15" x14ac:dyDescent="0.25">
      <c r="A64" s="9" t="s">
        <v>240</v>
      </c>
      <c r="B64" s="10">
        <v>106482</v>
      </c>
      <c r="C64" s="11" t="s">
        <v>372</v>
      </c>
      <c r="D64" s="10">
        <v>66</v>
      </c>
      <c r="E64" s="8" t="s">
        <v>912</v>
      </c>
      <c r="F64" s="10">
        <v>87</v>
      </c>
      <c r="G64" s="8" t="s">
        <v>841</v>
      </c>
      <c r="H64" s="12">
        <v>1559.7109999999998</v>
      </c>
      <c r="I64" s="8" t="s">
        <v>640</v>
      </c>
      <c r="J64" s="12">
        <v>185.56700000000001</v>
      </c>
      <c r="K64" s="8" t="s">
        <v>561</v>
      </c>
      <c r="L64" s="12">
        <v>11276.575000000001</v>
      </c>
      <c r="M64" s="8" t="s">
        <v>456</v>
      </c>
      <c r="N64" s="12">
        <v>10557.433000000001</v>
      </c>
      <c r="O64" s="8" t="s">
        <v>619</v>
      </c>
    </row>
    <row r="65" spans="1:15" x14ac:dyDescent="0.25">
      <c r="A65" s="9" t="s">
        <v>57</v>
      </c>
      <c r="B65" s="10">
        <v>882295</v>
      </c>
      <c r="C65" s="11" t="s">
        <v>372</v>
      </c>
      <c r="D65" s="10">
        <v>255</v>
      </c>
      <c r="E65" s="8" t="s">
        <v>824</v>
      </c>
      <c r="F65" s="10">
        <v>287</v>
      </c>
      <c r="G65" s="8" t="s">
        <v>460</v>
      </c>
      <c r="H65" s="12">
        <v>12270.427</v>
      </c>
      <c r="I65" s="8" t="s">
        <v>408</v>
      </c>
      <c r="J65" s="12">
        <v>808.61599999999999</v>
      </c>
      <c r="K65" s="8" t="s">
        <v>434</v>
      </c>
      <c r="L65" s="12">
        <v>11061.437</v>
      </c>
      <c r="M65" s="8" t="s">
        <v>473</v>
      </c>
      <c r="N65" s="12">
        <v>58419.887000000002</v>
      </c>
      <c r="O65" s="8" t="s">
        <v>447</v>
      </c>
    </row>
    <row r="66" spans="1:15" x14ac:dyDescent="0.25">
      <c r="A66" s="9" t="s">
        <v>62</v>
      </c>
      <c r="B66" s="10">
        <v>749935</v>
      </c>
      <c r="C66" s="11" t="s">
        <v>372</v>
      </c>
      <c r="D66" s="10">
        <v>317</v>
      </c>
      <c r="E66" s="8" t="s">
        <v>439</v>
      </c>
      <c r="F66" s="10">
        <v>470</v>
      </c>
      <c r="G66" s="8" t="s">
        <v>427</v>
      </c>
      <c r="H66" s="12">
        <v>7898.61</v>
      </c>
      <c r="I66" s="8" t="s">
        <v>466</v>
      </c>
      <c r="J66" s="12">
        <v>486.85400000000004</v>
      </c>
      <c r="K66" s="8" t="s">
        <v>473</v>
      </c>
      <c r="L66" s="12">
        <v>10989.787</v>
      </c>
      <c r="M66" s="8" t="s">
        <v>479</v>
      </c>
      <c r="N66" s="12">
        <v>65369.046999999999</v>
      </c>
      <c r="O66" s="8" t="s">
        <v>442</v>
      </c>
    </row>
    <row r="67" spans="1:15" x14ac:dyDescent="0.25">
      <c r="A67" s="9" t="s">
        <v>66</v>
      </c>
      <c r="B67" s="10">
        <v>703444</v>
      </c>
      <c r="C67" s="11" t="s">
        <v>372</v>
      </c>
      <c r="D67" s="10">
        <v>250</v>
      </c>
      <c r="E67" s="8" t="s">
        <v>466</v>
      </c>
      <c r="F67" s="10">
        <v>296</v>
      </c>
      <c r="G67" s="8" t="s">
        <v>419</v>
      </c>
      <c r="H67" s="12">
        <v>9927.9979999999996</v>
      </c>
      <c r="I67" s="8" t="s">
        <v>442</v>
      </c>
      <c r="J67" s="12">
        <v>657.07299999999998</v>
      </c>
      <c r="K67" s="8" t="s">
        <v>442</v>
      </c>
      <c r="L67" s="12">
        <v>10583.532999999999</v>
      </c>
      <c r="M67" s="8" t="s">
        <v>450</v>
      </c>
      <c r="N67" s="12">
        <v>44347.446999999993</v>
      </c>
      <c r="O67" s="8" t="s">
        <v>460</v>
      </c>
    </row>
    <row r="68" spans="1:15" x14ac:dyDescent="0.25">
      <c r="A68" s="9" t="s">
        <v>215</v>
      </c>
      <c r="B68" s="10">
        <v>123938</v>
      </c>
      <c r="C68" s="11" t="s">
        <v>372</v>
      </c>
      <c r="D68" s="10">
        <v>103</v>
      </c>
      <c r="E68" s="8" t="s">
        <v>499</v>
      </c>
      <c r="F68" s="10">
        <v>117</v>
      </c>
      <c r="G68" s="8" t="s">
        <v>500</v>
      </c>
      <c r="H68" s="12">
        <v>3080.2890000000002</v>
      </c>
      <c r="I68" s="8" t="s">
        <v>484</v>
      </c>
      <c r="J68" s="12">
        <v>271.50800000000004</v>
      </c>
      <c r="K68" s="8" t="s">
        <v>482</v>
      </c>
      <c r="L68" s="12">
        <v>10111.86</v>
      </c>
      <c r="M68" s="8" t="s">
        <v>478</v>
      </c>
      <c r="N68" s="12">
        <v>31190.018999999997</v>
      </c>
      <c r="O68" s="8" t="s">
        <v>449</v>
      </c>
    </row>
    <row r="69" spans="1:15" x14ac:dyDescent="0.25">
      <c r="A69" s="9" t="s">
        <v>81</v>
      </c>
      <c r="B69" s="10">
        <v>539080</v>
      </c>
      <c r="C69" s="11" t="s">
        <v>372</v>
      </c>
      <c r="D69" s="10">
        <v>238</v>
      </c>
      <c r="E69" s="8" t="s">
        <v>460</v>
      </c>
      <c r="F69" s="10">
        <v>281</v>
      </c>
      <c r="G69" s="8" t="s">
        <v>479</v>
      </c>
      <c r="H69" s="12">
        <v>7466.6329999999998</v>
      </c>
      <c r="I69" s="8" t="s">
        <v>419</v>
      </c>
      <c r="J69" s="12">
        <v>548.923</v>
      </c>
      <c r="K69" s="8" t="s">
        <v>466</v>
      </c>
      <c r="L69" s="12">
        <v>9336.7080000000005</v>
      </c>
      <c r="M69" s="8" t="s">
        <v>429</v>
      </c>
      <c r="N69" s="12">
        <v>38589.789000000004</v>
      </c>
      <c r="O69" s="8" t="s">
        <v>444</v>
      </c>
    </row>
    <row r="70" spans="1:15" x14ac:dyDescent="0.25">
      <c r="A70" s="9" t="s">
        <v>185</v>
      </c>
      <c r="B70" s="10">
        <v>159508</v>
      </c>
      <c r="C70" s="11" t="s">
        <v>372</v>
      </c>
      <c r="D70" s="10">
        <v>110</v>
      </c>
      <c r="E70" s="8" t="s">
        <v>476</v>
      </c>
      <c r="F70" s="10">
        <v>148</v>
      </c>
      <c r="G70" s="8" t="s">
        <v>493</v>
      </c>
      <c r="H70" s="12">
        <v>3149.373</v>
      </c>
      <c r="I70" s="8" t="s">
        <v>500</v>
      </c>
      <c r="J70" s="12">
        <v>273.41999999999996</v>
      </c>
      <c r="K70" s="8" t="s">
        <v>498</v>
      </c>
      <c r="L70" s="12">
        <v>8979.7079999999987</v>
      </c>
      <c r="M70" s="8" t="s">
        <v>444</v>
      </c>
      <c r="N70" s="12">
        <v>25357.714</v>
      </c>
      <c r="O70" s="8" t="s">
        <v>482</v>
      </c>
    </row>
    <row r="71" spans="1:15" x14ac:dyDescent="0.25">
      <c r="A71" s="9" t="s">
        <v>82</v>
      </c>
      <c r="B71" s="10">
        <v>531314</v>
      </c>
      <c r="C71" s="11" t="s">
        <v>372</v>
      </c>
      <c r="D71" s="10">
        <v>179</v>
      </c>
      <c r="E71" s="8" t="s">
        <v>420</v>
      </c>
      <c r="F71" s="10">
        <v>208</v>
      </c>
      <c r="G71" s="8" t="s">
        <v>467</v>
      </c>
      <c r="H71" s="12">
        <v>5490.2199999999993</v>
      </c>
      <c r="I71" s="8" t="s">
        <v>449</v>
      </c>
      <c r="J71" s="12">
        <v>457.53999999999996</v>
      </c>
      <c r="K71" s="8" t="s">
        <v>429</v>
      </c>
      <c r="L71" s="12">
        <v>8896.603000000001</v>
      </c>
      <c r="M71" s="8" t="s">
        <v>454</v>
      </c>
      <c r="N71" s="12">
        <v>31037.478000000003</v>
      </c>
      <c r="O71" s="8" t="s">
        <v>465</v>
      </c>
    </row>
    <row r="72" spans="1:15" x14ac:dyDescent="0.25">
      <c r="A72" s="9" t="s">
        <v>113</v>
      </c>
      <c r="B72" s="10">
        <v>303689</v>
      </c>
      <c r="C72" s="11" t="s">
        <v>372</v>
      </c>
      <c r="D72" s="10">
        <v>107</v>
      </c>
      <c r="E72" s="8" t="s">
        <v>488</v>
      </c>
      <c r="F72" s="10">
        <v>128</v>
      </c>
      <c r="G72" s="8" t="s">
        <v>559</v>
      </c>
      <c r="H72" s="12">
        <v>4620.8729999999996</v>
      </c>
      <c r="I72" s="8" t="s">
        <v>480</v>
      </c>
      <c r="J72" s="12">
        <v>351.286</v>
      </c>
      <c r="K72" s="8" t="s">
        <v>465</v>
      </c>
      <c r="L72" s="12">
        <v>8687.3760000000002</v>
      </c>
      <c r="M72" s="8" t="s">
        <v>459</v>
      </c>
      <c r="N72" s="12">
        <v>28565.127999999997</v>
      </c>
      <c r="O72" s="8" t="s">
        <v>490</v>
      </c>
    </row>
    <row r="73" spans="1:15" x14ac:dyDescent="0.25">
      <c r="A73" s="9" t="s">
        <v>47</v>
      </c>
      <c r="B73" s="10">
        <v>1218919</v>
      </c>
      <c r="C73" s="11" t="s">
        <v>372</v>
      </c>
      <c r="D73" s="10">
        <v>210</v>
      </c>
      <c r="E73" s="8" t="s">
        <v>479</v>
      </c>
      <c r="F73" s="10">
        <v>250</v>
      </c>
      <c r="G73" s="8" t="s">
        <v>454</v>
      </c>
      <c r="H73" s="12">
        <v>9690.9230000000007</v>
      </c>
      <c r="I73" s="8" t="s">
        <v>446</v>
      </c>
      <c r="J73" s="12">
        <v>641.5920000000001</v>
      </c>
      <c r="K73" s="8" t="s">
        <v>446</v>
      </c>
      <c r="L73" s="12">
        <v>8449.8799999999992</v>
      </c>
      <c r="M73" s="8" t="s">
        <v>453</v>
      </c>
      <c r="N73" s="12">
        <v>37312.532999999996</v>
      </c>
      <c r="O73" s="8" t="s">
        <v>459</v>
      </c>
    </row>
    <row r="74" spans="1:15" x14ac:dyDescent="0.25">
      <c r="A74" s="9" t="s">
        <v>162</v>
      </c>
      <c r="B74" s="10">
        <v>196263</v>
      </c>
      <c r="C74" s="11" t="s">
        <v>372</v>
      </c>
      <c r="D74" s="10">
        <v>109</v>
      </c>
      <c r="E74" s="8" t="s">
        <v>519</v>
      </c>
      <c r="F74" s="10">
        <v>129</v>
      </c>
      <c r="G74" s="8" t="s">
        <v>499</v>
      </c>
      <c r="H74" s="12">
        <v>3271.8009999999999</v>
      </c>
      <c r="I74" s="8" t="s">
        <v>528</v>
      </c>
      <c r="J74" s="12">
        <v>237.18299999999999</v>
      </c>
      <c r="K74" s="8" t="s">
        <v>496</v>
      </c>
      <c r="L74" s="12">
        <v>8448.5659999999989</v>
      </c>
      <c r="M74" s="8" t="s">
        <v>418</v>
      </c>
      <c r="N74" s="12">
        <v>41552.275000000001</v>
      </c>
      <c r="O74" s="8" t="s">
        <v>479</v>
      </c>
    </row>
    <row r="75" spans="1:15" x14ac:dyDescent="0.25">
      <c r="A75" s="9" t="s">
        <v>80</v>
      </c>
      <c r="B75" s="10">
        <v>541527</v>
      </c>
      <c r="C75" s="11" t="s">
        <v>372</v>
      </c>
      <c r="D75" s="10">
        <v>354</v>
      </c>
      <c r="E75" s="8" t="s">
        <v>437</v>
      </c>
      <c r="F75" s="10">
        <v>697</v>
      </c>
      <c r="G75" s="8" t="s">
        <v>407</v>
      </c>
      <c r="H75" s="12">
        <v>5992.4560000000001</v>
      </c>
      <c r="I75" s="8" t="s">
        <v>459</v>
      </c>
      <c r="J75" s="12">
        <v>595.83300000000008</v>
      </c>
      <c r="K75" s="8" t="s">
        <v>447</v>
      </c>
      <c r="L75" s="12">
        <v>7600.5670000000009</v>
      </c>
      <c r="M75" s="8" t="s">
        <v>472</v>
      </c>
      <c r="N75" s="12">
        <v>27894.520999999997</v>
      </c>
      <c r="O75" s="8" t="s">
        <v>480</v>
      </c>
    </row>
    <row r="76" spans="1:15" x14ac:dyDescent="0.25">
      <c r="A76" s="9" t="s">
        <v>94</v>
      </c>
      <c r="B76" s="10">
        <v>396125</v>
      </c>
      <c r="C76" s="11" t="s">
        <v>372</v>
      </c>
      <c r="D76" s="10">
        <v>85</v>
      </c>
      <c r="E76" s="8" t="s">
        <v>518</v>
      </c>
      <c r="F76" s="10">
        <v>100</v>
      </c>
      <c r="G76" s="8" t="s">
        <v>509</v>
      </c>
      <c r="H76" s="12">
        <v>4027.3240000000001</v>
      </c>
      <c r="I76" s="8" t="s">
        <v>452</v>
      </c>
      <c r="J76" s="12">
        <v>317.99600000000004</v>
      </c>
      <c r="K76" s="8" t="s">
        <v>458</v>
      </c>
      <c r="L76" s="12">
        <v>7578.3229999999994</v>
      </c>
      <c r="M76" s="8" t="s">
        <v>481</v>
      </c>
      <c r="N76" s="12">
        <v>27242.255000000001</v>
      </c>
      <c r="O76" s="8" t="s">
        <v>477</v>
      </c>
    </row>
    <row r="77" spans="1:15" x14ac:dyDescent="0.25">
      <c r="A77" s="9" t="s">
        <v>84</v>
      </c>
      <c r="B77" s="10">
        <v>503008</v>
      </c>
      <c r="C77" s="11" t="s">
        <v>372</v>
      </c>
      <c r="D77" s="10">
        <v>192</v>
      </c>
      <c r="E77" s="8" t="s">
        <v>453</v>
      </c>
      <c r="F77" s="10">
        <v>240</v>
      </c>
      <c r="G77" s="8" t="s">
        <v>481</v>
      </c>
      <c r="H77" s="12">
        <v>4677.8230000000003</v>
      </c>
      <c r="I77" s="8" t="s">
        <v>474</v>
      </c>
      <c r="J77" s="12">
        <v>328.09</v>
      </c>
      <c r="K77" s="8" t="s">
        <v>417</v>
      </c>
      <c r="L77" s="12">
        <v>7168.8150000000005</v>
      </c>
      <c r="M77" s="8" t="s">
        <v>420</v>
      </c>
      <c r="N77" s="12">
        <v>28909.167000000001</v>
      </c>
      <c r="O77" s="8" t="s">
        <v>489</v>
      </c>
    </row>
    <row r="78" spans="1:15" x14ac:dyDescent="0.25">
      <c r="A78" s="9" t="s">
        <v>299</v>
      </c>
      <c r="B78" s="10">
        <v>71301</v>
      </c>
      <c r="C78" s="11" t="s">
        <v>372</v>
      </c>
      <c r="D78" s="10">
        <v>72</v>
      </c>
      <c r="E78" s="8" t="s">
        <v>517</v>
      </c>
      <c r="F78" s="10">
        <v>75</v>
      </c>
      <c r="G78" s="8" t="s">
        <v>589</v>
      </c>
      <c r="H78" s="12">
        <v>1772.4840000000002</v>
      </c>
      <c r="I78" s="8" t="s">
        <v>600</v>
      </c>
      <c r="J78" s="12">
        <v>125.98099999999999</v>
      </c>
      <c r="K78" s="8" t="s">
        <v>589</v>
      </c>
      <c r="L78" s="12">
        <v>7098.612000000001</v>
      </c>
      <c r="M78" s="8" t="s">
        <v>449</v>
      </c>
      <c r="N78" s="12">
        <v>18929.921000000002</v>
      </c>
      <c r="O78" s="8" t="s">
        <v>451</v>
      </c>
    </row>
    <row r="79" spans="1:15" x14ac:dyDescent="0.25">
      <c r="A79" s="9" t="s">
        <v>279</v>
      </c>
      <c r="B79" s="10">
        <v>85247</v>
      </c>
      <c r="C79" s="11" t="s">
        <v>372</v>
      </c>
      <c r="D79" s="10">
        <v>67</v>
      </c>
      <c r="E79" s="8" t="s">
        <v>662</v>
      </c>
      <c r="F79" s="10">
        <v>85</v>
      </c>
      <c r="G79" s="8" t="s">
        <v>710</v>
      </c>
      <c r="H79" s="12">
        <v>2030.7040000000002</v>
      </c>
      <c r="I79" s="8" t="s">
        <v>644</v>
      </c>
      <c r="J79" s="12">
        <v>180.30600000000001</v>
      </c>
      <c r="K79" s="8" t="s">
        <v>527</v>
      </c>
      <c r="L79" s="12">
        <v>6606.4159999999993</v>
      </c>
      <c r="M79" s="8" t="s">
        <v>465</v>
      </c>
      <c r="N79" s="12">
        <v>11249</v>
      </c>
      <c r="O79" s="8" t="s">
        <v>516</v>
      </c>
    </row>
    <row r="80" spans="1:15" x14ac:dyDescent="0.25">
      <c r="A80" s="9" t="s">
        <v>74</v>
      </c>
      <c r="B80" s="10">
        <v>570215</v>
      </c>
      <c r="C80" s="11" t="s">
        <v>372</v>
      </c>
      <c r="D80" s="10">
        <v>264</v>
      </c>
      <c r="E80" s="8" t="s">
        <v>436</v>
      </c>
      <c r="F80" s="10">
        <v>354</v>
      </c>
      <c r="G80" s="8" t="s">
        <v>433</v>
      </c>
      <c r="H80" s="12">
        <v>6222.3940000000002</v>
      </c>
      <c r="I80" s="8" t="s">
        <v>429</v>
      </c>
      <c r="J80" s="12">
        <v>449.98700000000002</v>
      </c>
      <c r="K80" s="8" t="s">
        <v>454</v>
      </c>
      <c r="L80" s="12">
        <v>6514.8060000000005</v>
      </c>
      <c r="M80" s="8" t="s">
        <v>467</v>
      </c>
      <c r="N80" s="12">
        <v>25602.578000000001</v>
      </c>
      <c r="O80" s="8" t="s">
        <v>487</v>
      </c>
    </row>
    <row r="81" spans="1:15" x14ac:dyDescent="0.25">
      <c r="A81" s="9" t="s">
        <v>79</v>
      </c>
      <c r="B81" s="10">
        <v>552624</v>
      </c>
      <c r="C81" s="11" t="s">
        <v>372</v>
      </c>
      <c r="D81" s="10">
        <v>200</v>
      </c>
      <c r="E81" s="8" t="s">
        <v>444</v>
      </c>
      <c r="F81" s="10">
        <v>273</v>
      </c>
      <c r="G81" s="8" t="s">
        <v>450</v>
      </c>
      <c r="H81" s="12">
        <v>6904.4380000000001</v>
      </c>
      <c r="I81" s="8" t="s">
        <v>473</v>
      </c>
      <c r="J81" s="12">
        <v>522.82500000000005</v>
      </c>
      <c r="K81" s="8" t="s">
        <v>419</v>
      </c>
      <c r="L81" s="12">
        <v>6511.2919999999995</v>
      </c>
      <c r="M81" s="8" t="s">
        <v>510</v>
      </c>
      <c r="N81" s="12">
        <v>29344.966999999997</v>
      </c>
      <c r="O81" s="8" t="s">
        <v>458</v>
      </c>
    </row>
    <row r="82" spans="1:15" x14ac:dyDescent="0.25">
      <c r="A82" s="9" t="s">
        <v>136</v>
      </c>
      <c r="B82" s="10">
        <v>250994</v>
      </c>
      <c r="C82" s="11" t="s">
        <v>372</v>
      </c>
      <c r="D82" s="10">
        <v>79</v>
      </c>
      <c r="E82" s="8" t="s">
        <v>511</v>
      </c>
      <c r="F82" s="10">
        <v>97</v>
      </c>
      <c r="G82" s="8" t="s">
        <v>511</v>
      </c>
      <c r="H82" s="12">
        <v>3306.8320000000003</v>
      </c>
      <c r="I82" s="8" t="s">
        <v>492</v>
      </c>
      <c r="J82" s="12">
        <v>250.965</v>
      </c>
      <c r="K82" s="8" t="s">
        <v>488</v>
      </c>
      <c r="L82" s="12">
        <v>6211.2250000000004</v>
      </c>
      <c r="M82" s="8" t="s">
        <v>417</v>
      </c>
      <c r="N82" s="12">
        <v>20013.968000000001</v>
      </c>
      <c r="O82" s="8" t="s">
        <v>496</v>
      </c>
    </row>
    <row r="83" spans="1:15" x14ac:dyDescent="0.25">
      <c r="A83" s="9" t="s">
        <v>188</v>
      </c>
      <c r="B83" s="10">
        <v>157348</v>
      </c>
      <c r="C83" s="11" t="s">
        <v>372</v>
      </c>
      <c r="D83" s="10">
        <v>114</v>
      </c>
      <c r="E83" s="8" t="s">
        <v>485</v>
      </c>
      <c r="F83" s="10">
        <v>137</v>
      </c>
      <c r="G83" s="8" t="s">
        <v>519</v>
      </c>
      <c r="H83" s="12">
        <v>3789.9260000000004</v>
      </c>
      <c r="I83" s="8" t="s">
        <v>493</v>
      </c>
      <c r="J83" s="12">
        <v>267.99</v>
      </c>
      <c r="K83" s="8" t="s">
        <v>515</v>
      </c>
      <c r="L83" s="12">
        <v>6120.1990000000005</v>
      </c>
      <c r="M83" s="8" t="s">
        <v>458</v>
      </c>
      <c r="N83" s="12">
        <v>37240.476999999999</v>
      </c>
      <c r="O83" s="8" t="s">
        <v>453</v>
      </c>
    </row>
    <row r="84" spans="1:15" x14ac:dyDescent="0.25">
      <c r="A84" s="9" t="s">
        <v>72</v>
      </c>
      <c r="B84" s="10">
        <v>576408</v>
      </c>
      <c r="C84" s="11" t="s">
        <v>372</v>
      </c>
      <c r="D84" s="10">
        <v>161</v>
      </c>
      <c r="E84" s="8" t="s">
        <v>467</v>
      </c>
      <c r="F84" s="10">
        <v>183</v>
      </c>
      <c r="G84" s="8" t="s">
        <v>474</v>
      </c>
      <c r="H84" s="12">
        <v>6138.2950000000001</v>
      </c>
      <c r="I84" s="8" t="s">
        <v>454</v>
      </c>
      <c r="J84" s="12">
        <v>356.86500000000001</v>
      </c>
      <c r="K84" s="8" t="s">
        <v>449</v>
      </c>
      <c r="L84" s="12">
        <v>5960.0789999999997</v>
      </c>
      <c r="M84" s="8" t="s">
        <v>489</v>
      </c>
      <c r="N84" s="12">
        <v>25506.962</v>
      </c>
      <c r="O84" s="8" t="s">
        <v>498</v>
      </c>
    </row>
    <row r="85" spans="1:15" x14ac:dyDescent="0.25">
      <c r="A85" s="9" t="s">
        <v>280</v>
      </c>
      <c r="B85" s="10">
        <v>84324</v>
      </c>
      <c r="C85" s="11" t="s">
        <v>372</v>
      </c>
      <c r="D85" s="10">
        <v>105</v>
      </c>
      <c r="E85" s="8" t="s">
        <v>913</v>
      </c>
      <c r="F85" s="10">
        <v>147</v>
      </c>
      <c r="G85" s="8" t="s">
        <v>532</v>
      </c>
      <c r="H85" s="12">
        <v>3237.261</v>
      </c>
      <c r="I85" s="8" t="s">
        <v>504</v>
      </c>
      <c r="J85" s="12">
        <v>208.34399999999999</v>
      </c>
      <c r="K85" s="8" t="s">
        <v>463</v>
      </c>
      <c r="L85" s="12">
        <v>5908.7780000000002</v>
      </c>
      <c r="M85" s="8" t="s">
        <v>490</v>
      </c>
      <c r="N85" s="12">
        <v>19227.245999999999</v>
      </c>
      <c r="O85" s="8" t="s">
        <v>501</v>
      </c>
    </row>
    <row r="86" spans="1:15" x14ac:dyDescent="0.25">
      <c r="A86" s="9" t="s">
        <v>98</v>
      </c>
      <c r="B86" s="10">
        <v>365096</v>
      </c>
      <c r="C86" s="11" t="s">
        <v>372</v>
      </c>
      <c r="D86" s="10">
        <v>209</v>
      </c>
      <c r="E86" s="8" t="s">
        <v>450</v>
      </c>
      <c r="F86" s="10">
        <v>292</v>
      </c>
      <c r="G86" s="8" t="s">
        <v>430</v>
      </c>
      <c r="H86" s="12">
        <v>8615.5590000000011</v>
      </c>
      <c r="I86" s="8" t="s">
        <v>447</v>
      </c>
      <c r="J86" s="12">
        <v>452.60599999999999</v>
      </c>
      <c r="K86" s="8" t="s">
        <v>444</v>
      </c>
      <c r="L86" s="12">
        <v>5823.5020000000004</v>
      </c>
      <c r="M86" s="8" t="s">
        <v>512</v>
      </c>
      <c r="N86" s="12">
        <v>28380.355</v>
      </c>
      <c r="O86" s="8" t="s">
        <v>512</v>
      </c>
    </row>
    <row r="87" spans="1:15" x14ac:dyDescent="0.25">
      <c r="A87" s="9" t="s">
        <v>111</v>
      </c>
      <c r="B87" s="10">
        <v>313392</v>
      </c>
      <c r="C87" s="11" t="s">
        <v>372</v>
      </c>
      <c r="D87" s="10">
        <v>136</v>
      </c>
      <c r="E87" s="8" t="s">
        <v>464</v>
      </c>
      <c r="F87" s="10">
        <v>172</v>
      </c>
      <c r="G87" s="8" t="s">
        <v>505</v>
      </c>
      <c r="H87" s="12">
        <v>4765.1409999999996</v>
      </c>
      <c r="I87" s="8" t="s">
        <v>512</v>
      </c>
      <c r="J87" s="12">
        <v>296.35500000000002</v>
      </c>
      <c r="K87" s="8" t="s">
        <v>480</v>
      </c>
      <c r="L87" s="12">
        <v>5604.5239999999994</v>
      </c>
      <c r="M87" s="8" t="s">
        <v>474</v>
      </c>
      <c r="N87" s="12">
        <v>66216.459999999992</v>
      </c>
      <c r="O87" s="8" t="s">
        <v>443</v>
      </c>
    </row>
    <row r="88" spans="1:15" x14ac:dyDescent="0.25">
      <c r="A88" s="9" t="s">
        <v>192</v>
      </c>
      <c r="B88" s="10">
        <v>153851</v>
      </c>
      <c r="C88" s="11" t="s">
        <v>372</v>
      </c>
      <c r="D88" s="10">
        <v>552</v>
      </c>
      <c r="E88" s="8" t="s">
        <v>909</v>
      </c>
      <c r="F88" s="10">
        <v>562</v>
      </c>
      <c r="G88" s="8" t="s">
        <v>431</v>
      </c>
      <c r="H88" s="12">
        <v>10146.752</v>
      </c>
      <c r="I88" s="8" t="s">
        <v>443</v>
      </c>
      <c r="J88" s="12">
        <v>423.36700000000002</v>
      </c>
      <c r="K88" s="8" t="s">
        <v>453</v>
      </c>
      <c r="L88" s="12">
        <v>5497.1049999999996</v>
      </c>
      <c r="M88" s="8" t="s">
        <v>513</v>
      </c>
      <c r="N88" s="12">
        <v>71616.438999999998</v>
      </c>
      <c r="O88" s="8" t="s">
        <v>427</v>
      </c>
    </row>
    <row r="89" spans="1:15" x14ac:dyDescent="0.25">
      <c r="A89" s="9" t="s">
        <v>118</v>
      </c>
      <c r="B89" s="10">
        <v>293925</v>
      </c>
      <c r="C89" s="11" t="s">
        <v>372</v>
      </c>
      <c r="D89" s="10">
        <v>94</v>
      </c>
      <c r="E89" s="8" t="s">
        <v>569</v>
      </c>
      <c r="F89" s="10">
        <v>120</v>
      </c>
      <c r="G89" s="8" t="s">
        <v>569</v>
      </c>
      <c r="H89" s="12">
        <v>4173.7429999999995</v>
      </c>
      <c r="I89" s="8" t="s">
        <v>498</v>
      </c>
      <c r="J89" s="12">
        <v>274.68700000000001</v>
      </c>
      <c r="K89" s="8" t="s">
        <v>464</v>
      </c>
      <c r="L89" s="12">
        <v>5283.174</v>
      </c>
      <c r="M89" s="8" t="s">
        <v>480</v>
      </c>
      <c r="N89" s="12">
        <v>23221.861000000001</v>
      </c>
      <c r="O89" s="8" t="s">
        <v>493</v>
      </c>
    </row>
    <row r="90" spans="1:15" x14ac:dyDescent="0.25">
      <c r="A90" s="9" t="s">
        <v>152</v>
      </c>
      <c r="B90" s="10">
        <v>207229</v>
      </c>
      <c r="C90" s="11" t="s">
        <v>372</v>
      </c>
      <c r="D90" s="10">
        <v>191</v>
      </c>
      <c r="E90" s="8" t="s">
        <v>911</v>
      </c>
      <c r="F90" s="10">
        <v>229</v>
      </c>
      <c r="G90" s="8" t="s">
        <v>449</v>
      </c>
      <c r="H90" s="12">
        <v>5662.915</v>
      </c>
      <c r="I90" s="8" t="s">
        <v>481</v>
      </c>
      <c r="J90" s="12">
        <v>379.62199999999996</v>
      </c>
      <c r="K90" s="8" t="s">
        <v>420</v>
      </c>
      <c r="L90" s="12">
        <v>5222.3340000000007</v>
      </c>
      <c r="M90" s="8" t="s">
        <v>523</v>
      </c>
      <c r="N90" s="12">
        <v>22064.277999999998</v>
      </c>
      <c r="O90" s="8" t="s">
        <v>471</v>
      </c>
    </row>
    <row r="91" spans="1:15" x14ac:dyDescent="0.25">
      <c r="A91" s="9" t="s">
        <v>198</v>
      </c>
      <c r="B91" s="10">
        <v>143826</v>
      </c>
      <c r="C91" s="11" t="s">
        <v>372</v>
      </c>
      <c r="D91" s="10">
        <v>273</v>
      </c>
      <c r="E91" s="8" t="s">
        <v>433</v>
      </c>
      <c r="F91" s="10">
        <v>316</v>
      </c>
      <c r="G91" s="8" t="s">
        <v>466</v>
      </c>
      <c r="H91" s="12">
        <v>6617.7619999999997</v>
      </c>
      <c r="I91" s="8" t="s">
        <v>450</v>
      </c>
      <c r="J91" s="12">
        <v>342.33699999999999</v>
      </c>
      <c r="K91" s="8" t="s">
        <v>467</v>
      </c>
      <c r="L91" s="12">
        <v>5127.3040000000001</v>
      </c>
      <c r="M91" s="8" t="s">
        <v>505</v>
      </c>
      <c r="N91" s="12">
        <v>44117.362000000001</v>
      </c>
      <c r="O91" s="8" t="s">
        <v>456</v>
      </c>
    </row>
    <row r="92" spans="1:15" x14ac:dyDescent="0.25">
      <c r="A92" s="9" t="s">
        <v>97</v>
      </c>
      <c r="B92" s="10">
        <v>370505</v>
      </c>
      <c r="C92" s="11" t="s">
        <v>372</v>
      </c>
      <c r="D92" s="10">
        <v>222</v>
      </c>
      <c r="E92" s="8" t="s">
        <v>456</v>
      </c>
      <c r="F92" s="10">
        <v>255</v>
      </c>
      <c r="G92" s="8" t="s">
        <v>444</v>
      </c>
      <c r="H92" s="12">
        <v>5579.058</v>
      </c>
      <c r="I92" s="8" t="s">
        <v>420</v>
      </c>
      <c r="J92" s="12">
        <v>301.065</v>
      </c>
      <c r="K92" s="8" t="s">
        <v>513</v>
      </c>
      <c r="L92" s="12">
        <v>5041.4800000000005</v>
      </c>
      <c r="M92" s="8" t="s">
        <v>477</v>
      </c>
      <c r="N92" s="12">
        <v>35920.695</v>
      </c>
      <c r="O92" s="8" t="s">
        <v>418</v>
      </c>
    </row>
    <row r="93" spans="1:15" x14ac:dyDescent="0.25">
      <c r="A93" s="9" t="s">
        <v>131</v>
      </c>
      <c r="B93" s="10">
        <v>267884</v>
      </c>
      <c r="C93" s="11" t="s">
        <v>372</v>
      </c>
      <c r="D93" s="10">
        <v>206</v>
      </c>
      <c r="E93" s="8" t="s">
        <v>478</v>
      </c>
      <c r="F93" s="10">
        <v>247</v>
      </c>
      <c r="G93" s="8" t="s">
        <v>911</v>
      </c>
      <c r="H93" s="12">
        <v>7751.5129999999999</v>
      </c>
      <c r="I93" s="8" t="s">
        <v>455</v>
      </c>
      <c r="J93" s="12">
        <v>459.36199999999997</v>
      </c>
      <c r="K93" s="8" t="s">
        <v>478</v>
      </c>
      <c r="L93" s="12">
        <v>5033.1260000000002</v>
      </c>
      <c r="M93" s="8" t="s">
        <v>464</v>
      </c>
      <c r="N93" s="12">
        <v>32059.014000000003</v>
      </c>
      <c r="O93" s="8" t="s">
        <v>420</v>
      </c>
    </row>
    <row r="94" spans="1:15" x14ac:dyDescent="0.25">
      <c r="A94" s="9" t="s">
        <v>366</v>
      </c>
      <c r="B94" s="10">
        <v>50726</v>
      </c>
      <c r="C94" s="11" t="s">
        <v>372</v>
      </c>
      <c r="D94" s="10">
        <v>62</v>
      </c>
      <c r="E94" s="8" t="s">
        <v>914</v>
      </c>
      <c r="F94" s="10">
        <v>98</v>
      </c>
      <c r="G94" s="8" t="s">
        <v>462</v>
      </c>
      <c r="H94" s="12">
        <v>1124.4010000000001</v>
      </c>
      <c r="I94" s="8" t="s">
        <v>665</v>
      </c>
      <c r="J94" s="12">
        <v>106.59599999999999</v>
      </c>
      <c r="K94" s="8" t="s">
        <v>637</v>
      </c>
      <c r="L94" s="12">
        <v>5002.143</v>
      </c>
      <c r="M94" s="8" t="s">
        <v>487</v>
      </c>
      <c r="N94" s="12">
        <v>7709.9339999999993</v>
      </c>
      <c r="O94" s="8" t="s">
        <v>630</v>
      </c>
    </row>
    <row r="95" spans="1:15" x14ac:dyDescent="0.25">
      <c r="A95" s="9" t="s">
        <v>212</v>
      </c>
      <c r="B95" s="10">
        <v>125738</v>
      </c>
      <c r="C95" s="11" t="s">
        <v>372</v>
      </c>
      <c r="D95" s="10">
        <v>60</v>
      </c>
      <c r="E95" s="8" t="s">
        <v>915</v>
      </c>
      <c r="F95" s="10">
        <v>73</v>
      </c>
      <c r="G95" s="8" t="s">
        <v>611</v>
      </c>
      <c r="H95" s="12">
        <v>1591.587</v>
      </c>
      <c r="I95" s="8" t="s">
        <v>571</v>
      </c>
      <c r="J95" s="12">
        <v>140.04499999999999</v>
      </c>
      <c r="K95" s="8" t="s">
        <v>555</v>
      </c>
      <c r="L95" s="12">
        <v>4741.6469999999999</v>
      </c>
      <c r="M95" s="8" t="s">
        <v>498</v>
      </c>
      <c r="N95" s="12">
        <v>9601.2219999999998</v>
      </c>
      <c r="O95" s="8" t="s">
        <v>555</v>
      </c>
    </row>
    <row r="96" spans="1:15" x14ac:dyDescent="0.25">
      <c r="A96" s="9" t="s">
        <v>142</v>
      </c>
      <c r="B96" s="10">
        <v>225744</v>
      </c>
      <c r="C96" s="11" t="s">
        <v>372</v>
      </c>
      <c r="D96" s="10">
        <v>173</v>
      </c>
      <c r="E96" s="8" t="s">
        <v>449</v>
      </c>
      <c r="F96" s="10">
        <v>262</v>
      </c>
      <c r="G96" s="8" t="s">
        <v>429</v>
      </c>
      <c r="H96" s="12">
        <v>4607.9639999999999</v>
      </c>
      <c r="I96" s="8" t="s">
        <v>523</v>
      </c>
      <c r="J96" s="12">
        <v>273.66800000000001</v>
      </c>
      <c r="K96" s="8" t="s">
        <v>487</v>
      </c>
      <c r="L96" s="12">
        <v>4697.2610000000004</v>
      </c>
      <c r="M96" s="8" t="s">
        <v>482</v>
      </c>
      <c r="N96" s="12">
        <v>30923.256999999998</v>
      </c>
      <c r="O96" s="8" t="s">
        <v>467</v>
      </c>
    </row>
    <row r="97" spans="1:15" x14ac:dyDescent="0.25">
      <c r="A97" s="9" t="s">
        <v>103</v>
      </c>
      <c r="B97" s="10">
        <v>337591</v>
      </c>
      <c r="C97" s="11" t="s">
        <v>372</v>
      </c>
      <c r="D97" s="10">
        <v>96</v>
      </c>
      <c r="E97" s="8" t="s">
        <v>916</v>
      </c>
      <c r="F97" s="10">
        <v>115</v>
      </c>
      <c r="G97" s="8" t="s">
        <v>463</v>
      </c>
      <c r="H97" s="12">
        <v>3969.0439999999999</v>
      </c>
      <c r="I97" s="8" t="s">
        <v>515</v>
      </c>
      <c r="J97" s="12">
        <v>258.64000000000004</v>
      </c>
      <c r="K97" s="8" t="s">
        <v>532</v>
      </c>
      <c r="L97" s="12">
        <v>4642.54</v>
      </c>
      <c r="M97" s="8" t="s">
        <v>452</v>
      </c>
      <c r="N97" s="12">
        <v>23024.207000000002</v>
      </c>
      <c r="O97" s="8" t="s">
        <v>532</v>
      </c>
    </row>
    <row r="98" spans="1:15" x14ac:dyDescent="0.25">
      <c r="A98" s="9" t="s">
        <v>174</v>
      </c>
      <c r="B98" s="10">
        <v>178369</v>
      </c>
      <c r="C98" s="11" t="s">
        <v>372</v>
      </c>
      <c r="D98" s="10">
        <v>286</v>
      </c>
      <c r="E98" s="8" t="s">
        <v>446</v>
      </c>
      <c r="F98" s="10">
        <v>395</v>
      </c>
      <c r="G98" s="8" t="s">
        <v>443</v>
      </c>
      <c r="H98" s="12">
        <v>4957.6760000000004</v>
      </c>
      <c r="I98" s="8" t="s">
        <v>458</v>
      </c>
      <c r="J98" s="12">
        <v>254.416</v>
      </c>
      <c r="K98" s="8" t="s">
        <v>476</v>
      </c>
      <c r="L98" s="12">
        <v>4580.3670000000002</v>
      </c>
      <c r="M98" s="8" t="s">
        <v>515</v>
      </c>
      <c r="N98" s="12">
        <v>27415.965000000004</v>
      </c>
      <c r="O98" s="8" t="s">
        <v>523</v>
      </c>
    </row>
    <row r="99" spans="1:15" x14ac:dyDescent="0.25">
      <c r="A99" s="9" t="s">
        <v>213</v>
      </c>
      <c r="B99" s="10">
        <v>125503</v>
      </c>
      <c r="C99" s="11" t="s">
        <v>372</v>
      </c>
      <c r="D99" s="10">
        <v>96</v>
      </c>
      <c r="E99" s="8" t="s">
        <v>916</v>
      </c>
      <c r="F99" s="10">
        <v>123</v>
      </c>
      <c r="G99" s="8" t="s">
        <v>504</v>
      </c>
      <c r="H99" s="12">
        <v>4627.4459999999999</v>
      </c>
      <c r="I99" s="8" t="s">
        <v>513</v>
      </c>
      <c r="J99" s="12">
        <v>283.54599999999999</v>
      </c>
      <c r="K99" s="8" t="s">
        <v>505</v>
      </c>
      <c r="L99" s="12">
        <v>4513.54</v>
      </c>
      <c r="M99" s="8" t="s">
        <v>493</v>
      </c>
      <c r="N99" s="12">
        <v>30001.092000000001</v>
      </c>
      <c r="O99" s="8" t="s">
        <v>417</v>
      </c>
    </row>
    <row r="100" spans="1:15" x14ac:dyDescent="0.25">
      <c r="A100" s="9" t="s">
        <v>155</v>
      </c>
      <c r="B100" s="10">
        <v>204260</v>
      </c>
      <c r="C100" s="11" t="s">
        <v>372</v>
      </c>
      <c r="D100" s="10">
        <v>78</v>
      </c>
      <c r="E100" s="8" t="s">
        <v>494</v>
      </c>
      <c r="F100" s="10">
        <v>83</v>
      </c>
      <c r="G100" s="8" t="s">
        <v>662</v>
      </c>
      <c r="H100" s="12">
        <v>2409.1509999999998</v>
      </c>
      <c r="I100" s="8" t="s">
        <v>516</v>
      </c>
      <c r="J100" s="12">
        <v>215.11699999999999</v>
      </c>
      <c r="K100" s="8" t="s">
        <v>504</v>
      </c>
      <c r="L100" s="12">
        <v>4473.8209999999999</v>
      </c>
      <c r="M100" s="8" t="s">
        <v>532</v>
      </c>
      <c r="N100" s="12">
        <v>13306.133</v>
      </c>
      <c r="O100" s="8" t="s">
        <v>511</v>
      </c>
    </row>
    <row r="101" spans="1:15" x14ac:dyDescent="0.25">
      <c r="A101" s="9" t="s">
        <v>122</v>
      </c>
      <c r="B101" s="10">
        <v>285408</v>
      </c>
      <c r="C101" s="11" t="s">
        <v>372</v>
      </c>
      <c r="D101" s="10">
        <v>116</v>
      </c>
      <c r="E101" s="8" t="s">
        <v>532</v>
      </c>
      <c r="F101" s="10">
        <v>143</v>
      </c>
      <c r="G101" s="8" t="s">
        <v>476</v>
      </c>
      <c r="H101" s="12">
        <v>3569.6610000000001</v>
      </c>
      <c r="I101" s="8" t="s">
        <v>496</v>
      </c>
      <c r="J101" s="12">
        <v>240.80599999999998</v>
      </c>
      <c r="K101" s="8" t="s">
        <v>497</v>
      </c>
      <c r="L101" s="12">
        <v>4353.3819999999996</v>
      </c>
      <c r="M101" s="8" t="s">
        <v>485</v>
      </c>
      <c r="N101" s="12">
        <v>22137.715</v>
      </c>
      <c r="O101" s="8" t="s">
        <v>485</v>
      </c>
    </row>
    <row r="102" spans="1:15" x14ac:dyDescent="0.25">
      <c r="A102" s="9" t="s">
        <v>75</v>
      </c>
      <c r="B102" s="10">
        <v>559229</v>
      </c>
      <c r="C102" s="11" t="s">
        <v>372</v>
      </c>
      <c r="D102" s="10">
        <v>146</v>
      </c>
      <c r="E102" s="8" t="s">
        <v>513</v>
      </c>
      <c r="F102" s="10">
        <v>195</v>
      </c>
      <c r="G102" s="8" t="s">
        <v>470</v>
      </c>
      <c r="H102" s="12">
        <v>5969.0950000000003</v>
      </c>
      <c r="I102" s="8" t="s">
        <v>453</v>
      </c>
      <c r="J102" s="12">
        <v>409.31600000000003</v>
      </c>
      <c r="K102" s="8" t="s">
        <v>418</v>
      </c>
      <c r="L102" s="12">
        <v>4221.4359999999997</v>
      </c>
      <c r="M102" s="8" t="s">
        <v>471</v>
      </c>
      <c r="N102" s="12">
        <v>23555.135000000002</v>
      </c>
      <c r="O102" s="8" t="s">
        <v>515</v>
      </c>
    </row>
    <row r="103" spans="1:15" x14ac:dyDescent="0.25">
      <c r="A103" s="9" t="s">
        <v>129</v>
      </c>
      <c r="B103" s="10">
        <v>270626</v>
      </c>
      <c r="C103" s="11" t="s">
        <v>372</v>
      </c>
      <c r="D103" s="10">
        <v>90</v>
      </c>
      <c r="E103" s="8" t="s">
        <v>888</v>
      </c>
      <c r="F103" s="10">
        <v>106</v>
      </c>
      <c r="G103" s="8" t="s">
        <v>461</v>
      </c>
      <c r="H103" s="12">
        <v>3562.6090000000004</v>
      </c>
      <c r="I103" s="8" t="s">
        <v>501</v>
      </c>
      <c r="J103" s="12">
        <v>259.99400000000003</v>
      </c>
      <c r="K103" s="8" t="s">
        <v>493</v>
      </c>
      <c r="L103" s="12">
        <v>4219.1799999999994</v>
      </c>
      <c r="M103" s="8" t="s">
        <v>476</v>
      </c>
      <c r="N103" s="12">
        <v>14137.864000000001</v>
      </c>
      <c r="O103" s="8" t="s">
        <v>461</v>
      </c>
    </row>
    <row r="104" spans="1:15" x14ac:dyDescent="0.25">
      <c r="A104" s="9" t="s">
        <v>181</v>
      </c>
      <c r="B104" s="10">
        <v>170481</v>
      </c>
      <c r="C104" s="11" t="s">
        <v>372</v>
      </c>
      <c r="D104" s="10">
        <v>87</v>
      </c>
      <c r="E104" s="8" t="s">
        <v>833</v>
      </c>
      <c r="F104" s="10">
        <v>96</v>
      </c>
      <c r="G104" s="8" t="s">
        <v>884</v>
      </c>
      <c r="H104" s="12">
        <v>3569.7939999999999</v>
      </c>
      <c r="I104" s="8" t="s">
        <v>497</v>
      </c>
      <c r="J104" s="12">
        <v>203.94499999999999</v>
      </c>
      <c r="K104" s="8" t="s">
        <v>484</v>
      </c>
      <c r="L104" s="12">
        <v>4210.8420000000006</v>
      </c>
      <c r="M104" s="8" t="s">
        <v>519</v>
      </c>
      <c r="N104" s="12">
        <v>43807.74</v>
      </c>
      <c r="O104" s="8" t="s">
        <v>473</v>
      </c>
    </row>
    <row r="105" spans="1:15" x14ac:dyDescent="0.25">
      <c r="A105" s="9" t="s">
        <v>70</v>
      </c>
      <c r="B105" s="10">
        <v>626623</v>
      </c>
      <c r="C105" s="11" t="s">
        <v>372</v>
      </c>
      <c r="D105" s="10">
        <v>147</v>
      </c>
      <c r="E105" s="8" t="s">
        <v>474</v>
      </c>
      <c r="F105" s="10">
        <v>162</v>
      </c>
      <c r="G105" s="8" t="s">
        <v>487</v>
      </c>
      <c r="H105" s="12">
        <v>4596.5430000000006</v>
      </c>
      <c r="I105" s="8" t="s">
        <v>505</v>
      </c>
      <c r="J105" s="12">
        <v>331.22799999999995</v>
      </c>
      <c r="K105" s="8" t="s">
        <v>510</v>
      </c>
      <c r="L105" s="12">
        <v>4115.7049999999999</v>
      </c>
      <c r="M105" s="8" t="s">
        <v>488</v>
      </c>
      <c r="N105" s="12">
        <v>18418.548999999999</v>
      </c>
      <c r="O105" s="8" t="s">
        <v>499</v>
      </c>
    </row>
    <row r="106" spans="1:15" x14ac:dyDescent="0.25">
      <c r="A106" s="9" t="s">
        <v>88</v>
      </c>
      <c r="B106" s="10">
        <v>423410</v>
      </c>
      <c r="C106" s="11" t="s">
        <v>372</v>
      </c>
      <c r="D106" s="10">
        <v>83</v>
      </c>
      <c r="E106" s="8" t="s">
        <v>462</v>
      </c>
      <c r="F106" s="10">
        <v>102</v>
      </c>
      <c r="G106" s="8" t="s">
        <v>544</v>
      </c>
      <c r="H106" s="12">
        <v>3739.076</v>
      </c>
      <c r="I106" s="8" t="s">
        <v>476</v>
      </c>
      <c r="J106" s="12">
        <v>276.49099999999999</v>
      </c>
      <c r="K106" s="8" t="s">
        <v>477</v>
      </c>
      <c r="L106" s="12">
        <v>4063.9110000000001</v>
      </c>
      <c r="M106" s="8" t="s">
        <v>497</v>
      </c>
      <c r="N106" s="12">
        <v>15849.082999999999</v>
      </c>
      <c r="O106" s="8" t="s">
        <v>463</v>
      </c>
    </row>
    <row r="107" spans="1:15" x14ac:dyDescent="0.25">
      <c r="A107" s="9" t="s">
        <v>177</v>
      </c>
      <c r="B107" s="10">
        <v>175586</v>
      </c>
      <c r="C107" s="11" t="s">
        <v>372</v>
      </c>
      <c r="D107" s="10">
        <v>50</v>
      </c>
      <c r="E107" s="8" t="s">
        <v>535</v>
      </c>
      <c r="F107" s="10">
        <v>67</v>
      </c>
      <c r="G107" s="8" t="s">
        <v>521</v>
      </c>
      <c r="H107" s="12">
        <v>1895.6000000000001</v>
      </c>
      <c r="I107" s="8" t="s">
        <v>633</v>
      </c>
      <c r="J107" s="12">
        <v>176.47899999999998</v>
      </c>
      <c r="K107" s="8" t="s">
        <v>491</v>
      </c>
      <c r="L107" s="12">
        <v>4036.2479999999996</v>
      </c>
      <c r="M107" s="8" t="s">
        <v>496</v>
      </c>
      <c r="N107" s="12">
        <v>13452.778</v>
      </c>
      <c r="O107" s="8" t="s">
        <v>462</v>
      </c>
    </row>
    <row r="108" spans="1:15" x14ac:dyDescent="0.25">
      <c r="A108" s="9" t="s">
        <v>85</v>
      </c>
      <c r="B108" s="10">
        <v>479019</v>
      </c>
      <c r="C108" s="11" t="s">
        <v>372</v>
      </c>
      <c r="D108" s="10">
        <v>67</v>
      </c>
      <c r="E108" s="8" t="s">
        <v>662</v>
      </c>
      <c r="F108" s="10">
        <v>94</v>
      </c>
      <c r="G108" s="8" t="s">
        <v>539</v>
      </c>
      <c r="H108" s="12">
        <v>2849.7929999999997</v>
      </c>
      <c r="I108" s="8" t="s">
        <v>509</v>
      </c>
      <c r="J108" s="12">
        <v>198.51500000000001</v>
      </c>
      <c r="K108" s="8" t="s">
        <v>518</v>
      </c>
      <c r="L108" s="12">
        <v>3799.779</v>
      </c>
      <c r="M108" s="8" t="s">
        <v>501</v>
      </c>
      <c r="N108" s="12">
        <v>16592.991000000002</v>
      </c>
      <c r="O108" s="8" t="s">
        <v>504</v>
      </c>
    </row>
    <row r="109" spans="1:15" x14ac:dyDescent="0.25">
      <c r="A109" s="9" t="s">
        <v>151</v>
      </c>
      <c r="B109" s="10">
        <v>208886</v>
      </c>
      <c r="C109" s="11" t="s">
        <v>372</v>
      </c>
      <c r="D109" s="10">
        <v>68</v>
      </c>
      <c r="E109" s="8" t="s">
        <v>839</v>
      </c>
      <c r="F109" s="10">
        <v>78</v>
      </c>
      <c r="G109" s="8" t="s">
        <v>533</v>
      </c>
      <c r="H109" s="12">
        <v>3111.16</v>
      </c>
      <c r="I109" s="8" t="s">
        <v>522</v>
      </c>
      <c r="J109" s="12">
        <v>254.60300000000001</v>
      </c>
      <c r="K109" s="8" t="s">
        <v>471</v>
      </c>
      <c r="L109" s="12">
        <v>3792.7</v>
      </c>
      <c r="M109" s="8" t="s">
        <v>451</v>
      </c>
      <c r="N109" s="12">
        <v>12807.180999999999</v>
      </c>
      <c r="O109" s="8" t="s">
        <v>561</v>
      </c>
    </row>
    <row r="110" spans="1:15" x14ac:dyDescent="0.25">
      <c r="A110" s="9" t="s">
        <v>91</v>
      </c>
      <c r="B110" s="10">
        <v>419830</v>
      </c>
      <c r="C110" s="11" t="s">
        <v>372</v>
      </c>
      <c r="D110" s="10">
        <v>139</v>
      </c>
      <c r="E110" s="8" t="s">
        <v>917</v>
      </c>
      <c r="F110" s="10">
        <v>205</v>
      </c>
      <c r="G110" s="8" t="s">
        <v>918</v>
      </c>
      <c r="H110" s="12">
        <v>4245.1620000000003</v>
      </c>
      <c r="I110" s="8" t="s">
        <v>487</v>
      </c>
      <c r="J110" s="12">
        <v>314.35500000000002</v>
      </c>
      <c r="K110" s="8" t="s">
        <v>490</v>
      </c>
      <c r="L110" s="12">
        <v>3683.0659999999998</v>
      </c>
      <c r="M110" s="8" t="s">
        <v>499</v>
      </c>
      <c r="N110" s="12">
        <v>16167.488999999998</v>
      </c>
      <c r="O110" s="8" t="s">
        <v>569</v>
      </c>
    </row>
    <row r="111" spans="1:15" x14ac:dyDescent="0.25">
      <c r="A111" s="9" t="s">
        <v>135</v>
      </c>
      <c r="B111" s="10">
        <v>254856</v>
      </c>
      <c r="C111" s="11" t="s">
        <v>372</v>
      </c>
      <c r="D111" s="10">
        <v>69</v>
      </c>
      <c r="E111" s="8" t="s">
        <v>835</v>
      </c>
      <c r="F111" s="10">
        <v>95</v>
      </c>
      <c r="G111" s="8" t="s">
        <v>851</v>
      </c>
      <c r="H111" s="12">
        <v>2998.1639999999998</v>
      </c>
      <c r="I111" s="8" t="s">
        <v>461</v>
      </c>
      <c r="J111" s="12">
        <v>234.089</v>
      </c>
      <c r="K111" s="8" t="s">
        <v>501</v>
      </c>
      <c r="L111" s="12">
        <v>3682.7280000000001</v>
      </c>
      <c r="M111" s="8" t="s">
        <v>559</v>
      </c>
      <c r="N111" s="12">
        <v>21261.438999999998</v>
      </c>
      <c r="O111" s="8" t="s">
        <v>476</v>
      </c>
    </row>
    <row r="112" spans="1:15" x14ac:dyDescent="0.25">
      <c r="A112" s="9" t="s">
        <v>96</v>
      </c>
      <c r="B112" s="10">
        <v>385237</v>
      </c>
      <c r="C112" s="11" t="s">
        <v>372</v>
      </c>
      <c r="D112" s="10">
        <v>75</v>
      </c>
      <c r="E112" s="8" t="s">
        <v>539</v>
      </c>
      <c r="F112" s="10">
        <v>105</v>
      </c>
      <c r="G112" s="8" t="s">
        <v>518</v>
      </c>
      <c r="H112" s="12">
        <v>2247.4349999999999</v>
      </c>
      <c r="I112" s="8" t="s">
        <v>547</v>
      </c>
      <c r="J112" s="12">
        <v>169.39299999999997</v>
      </c>
      <c r="K112" s="8" t="s">
        <v>514</v>
      </c>
      <c r="L112" s="12">
        <v>3629.6699999999996</v>
      </c>
      <c r="M112" s="8" t="s">
        <v>492</v>
      </c>
      <c r="N112" s="12">
        <v>16138.866000000002</v>
      </c>
      <c r="O112" s="8" t="s">
        <v>500</v>
      </c>
    </row>
    <row r="113" spans="1:15" x14ac:dyDescent="0.25">
      <c r="A113" s="9" t="s">
        <v>112</v>
      </c>
      <c r="B113" s="10">
        <v>310945</v>
      </c>
      <c r="C113" s="11" t="s">
        <v>372</v>
      </c>
      <c r="D113" s="10">
        <v>56</v>
      </c>
      <c r="E113" s="8" t="s">
        <v>837</v>
      </c>
      <c r="F113" s="10">
        <v>83</v>
      </c>
      <c r="G113" s="8" t="s">
        <v>662</v>
      </c>
      <c r="H113" s="12">
        <v>2353.3200000000002</v>
      </c>
      <c r="I113" s="8" t="s">
        <v>514</v>
      </c>
      <c r="J113" s="12">
        <v>180.90600000000001</v>
      </c>
      <c r="K113" s="8" t="s">
        <v>605</v>
      </c>
      <c r="L113" s="12">
        <v>3589.9770000000003</v>
      </c>
      <c r="M113" s="8" t="s">
        <v>528</v>
      </c>
      <c r="N113" s="12">
        <v>12457.241</v>
      </c>
      <c r="O113" s="8" t="s">
        <v>503</v>
      </c>
    </row>
    <row r="114" spans="1:15" x14ac:dyDescent="0.25">
      <c r="A114" s="9" t="s">
        <v>86</v>
      </c>
      <c r="B114" s="10">
        <v>466122</v>
      </c>
      <c r="C114" s="11" t="s">
        <v>372</v>
      </c>
      <c r="D114" s="10">
        <v>159</v>
      </c>
      <c r="E114" s="8" t="s">
        <v>510</v>
      </c>
      <c r="F114" s="10">
        <v>217</v>
      </c>
      <c r="G114" s="8" t="s">
        <v>465</v>
      </c>
      <c r="H114" s="12">
        <v>5267.5379999999996</v>
      </c>
      <c r="I114" s="8" t="s">
        <v>467</v>
      </c>
      <c r="J114" s="12">
        <v>308.16999999999996</v>
      </c>
      <c r="K114" s="8" t="s">
        <v>474</v>
      </c>
      <c r="L114" s="12">
        <v>3436.3849999999998</v>
      </c>
      <c r="M114" s="8" t="s">
        <v>504</v>
      </c>
      <c r="N114" s="12">
        <v>23930.633999999998</v>
      </c>
      <c r="O114" s="8" t="s">
        <v>452</v>
      </c>
    </row>
    <row r="115" spans="1:15" x14ac:dyDescent="0.25">
      <c r="A115" s="9" t="s">
        <v>134</v>
      </c>
      <c r="B115" s="10">
        <v>255353</v>
      </c>
      <c r="C115" s="11" t="s">
        <v>372</v>
      </c>
      <c r="D115" s="10">
        <v>129</v>
      </c>
      <c r="E115" s="8" t="s">
        <v>498</v>
      </c>
      <c r="F115" s="10">
        <v>161</v>
      </c>
      <c r="G115" s="8" t="s">
        <v>498</v>
      </c>
      <c r="H115" s="12">
        <v>5076.0039999999999</v>
      </c>
      <c r="I115" s="8" t="s">
        <v>510</v>
      </c>
      <c r="J115" s="12">
        <v>310.65899999999999</v>
      </c>
      <c r="K115" s="8" t="s">
        <v>512</v>
      </c>
      <c r="L115" s="12">
        <v>3429.6079999999997</v>
      </c>
      <c r="M115" s="8" t="s">
        <v>569</v>
      </c>
      <c r="N115" s="12">
        <v>20731.955000000002</v>
      </c>
      <c r="O115" s="8" t="s">
        <v>519</v>
      </c>
    </row>
    <row r="116" spans="1:15" x14ac:dyDescent="0.25">
      <c r="A116" s="9" t="s">
        <v>314</v>
      </c>
      <c r="B116" s="10">
        <v>66022</v>
      </c>
      <c r="C116" s="11" t="s">
        <v>372</v>
      </c>
      <c r="D116" s="10">
        <v>35</v>
      </c>
      <c r="E116" s="8" t="s">
        <v>653</v>
      </c>
      <c r="F116" s="10">
        <v>49</v>
      </c>
      <c r="G116" s="8" t="s">
        <v>607</v>
      </c>
      <c r="H116" s="12">
        <v>718.70100000000002</v>
      </c>
      <c r="I116" s="8" t="s">
        <v>597</v>
      </c>
      <c r="J116" s="12">
        <v>69.912999999999997</v>
      </c>
      <c r="K116" s="8" t="s">
        <v>457</v>
      </c>
      <c r="L116" s="12">
        <v>3423.7170000000001</v>
      </c>
      <c r="M116" s="8" t="s">
        <v>500</v>
      </c>
      <c r="N116" s="12">
        <v>7352.3729999999996</v>
      </c>
      <c r="O116" s="8" t="s">
        <v>550</v>
      </c>
    </row>
    <row r="117" spans="1:15" x14ac:dyDescent="0.25">
      <c r="A117" s="9" t="s">
        <v>353</v>
      </c>
      <c r="B117" s="10">
        <v>53528</v>
      </c>
      <c r="C117" s="11" t="s">
        <v>372</v>
      </c>
      <c r="D117" s="10">
        <v>60</v>
      </c>
      <c r="E117" s="8" t="s">
        <v>915</v>
      </c>
      <c r="F117" s="10">
        <v>80</v>
      </c>
      <c r="G117" s="8" t="s">
        <v>585</v>
      </c>
      <c r="H117" s="12">
        <v>2119.2999999999997</v>
      </c>
      <c r="I117" s="8" t="s">
        <v>560</v>
      </c>
      <c r="J117" s="12">
        <v>135.72399999999999</v>
      </c>
      <c r="K117" s="8" t="s">
        <v>533</v>
      </c>
      <c r="L117" s="12">
        <v>3413.8270000000002</v>
      </c>
      <c r="M117" s="8" t="s">
        <v>463</v>
      </c>
      <c r="N117" s="12">
        <v>9032.6899999999987</v>
      </c>
      <c r="O117" s="8" t="s">
        <v>642</v>
      </c>
    </row>
    <row r="118" spans="1:15" x14ac:dyDescent="0.25">
      <c r="A118" s="9" t="s">
        <v>87</v>
      </c>
      <c r="B118" s="10">
        <v>429882</v>
      </c>
      <c r="C118" s="11" t="s">
        <v>372</v>
      </c>
      <c r="D118" s="10">
        <v>88</v>
      </c>
      <c r="E118" s="8" t="s">
        <v>484</v>
      </c>
      <c r="F118" s="10">
        <v>133</v>
      </c>
      <c r="G118" s="8" t="s">
        <v>497</v>
      </c>
      <c r="H118" s="12">
        <v>2834.915</v>
      </c>
      <c r="I118" s="8" t="s">
        <v>462</v>
      </c>
      <c r="J118" s="12">
        <v>222.28599999999997</v>
      </c>
      <c r="K118" s="8" t="s">
        <v>492</v>
      </c>
      <c r="L118" s="12">
        <v>3401.3069999999998</v>
      </c>
      <c r="M118" s="8" t="s">
        <v>522</v>
      </c>
      <c r="N118" s="12">
        <v>9611.8349999999991</v>
      </c>
      <c r="O118" s="8" t="s">
        <v>560</v>
      </c>
    </row>
    <row r="119" spans="1:15" x14ac:dyDescent="0.25">
      <c r="A119" s="9" t="s">
        <v>163</v>
      </c>
      <c r="B119" s="10">
        <v>194804</v>
      </c>
      <c r="C119" s="11" t="s">
        <v>372</v>
      </c>
      <c r="D119" s="10">
        <v>121</v>
      </c>
      <c r="E119" s="8" t="s">
        <v>515</v>
      </c>
      <c r="F119" s="10">
        <v>146</v>
      </c>
      <c r="G119" s="8" t="s">
        <v>485</v>
      </c>
      <c r="H119" s="12">
        <v>3045.181</v>
      </c>
      <c r="I119" s="8" t="s">
        <v>508</v>
      </c>
      <c r="J119" s="12">
        <v>251.995</v>
      </c>
      <c r="K119" s="8" t="s">
        <v>519</v>
      </c>
      <c r="L119" s="12">
        <v>3276.44</v>
      </c>
      <c r="M119" s="8" t="s">
        <v>486</v>
      </c>
      <c r="N119" s="12">
        <v>11229.847</v>
      </c>
      <c r="O119" s="8" t="s">
        <v>573</v>
      </c>
    </row>
    <row r="120" spans="1:15" x14ac:dyDescent="0.25">
      <c r="A120" s="9" t="s">
        <v>225</v>
      </c>
      <c r="B120" s="10">
        <v>118265</v>
      </c>
      <c r="C120" s="11" t="s">
        <v>372</v>
      </c>
      <c r="D120" s="10">
        <v>52</v>
      </c>
      <c r="E120" s="8" t="s">
        <v>852</v>
      </c>
      <c r="F120" s="10">
        <v>76</v>
      </c>
      <c r="G120" s="8" t="s">
        <v>919</v>
      </c>
      <c r="H120" s="12">
        <v>1949.575</v>
      </c>
      <c r="I120" s="8" t="s">
        <v>552</v>
      </c>
      <c r="J120" s="12">
        <v>148.97300000000001</v>
      </c>
      <c r="K120" s="8" t="s">
        <v>483</v>
      </c>
      <c r="L120" s="12">
        <v>3198.683</v>
      </c>
      <c r="M120" s="8" t="s">
        <v>530</v>
      </c>
      <c r="N120" s="12">
        <v>13632.229000000001</v>
      </c>
      <c r="O120" s="8" t="s">
        <v>544</v>
      </c>
    </row>
    <row r="121" spans="1:15" x14ac:dyDescent="0.25">
      <c r="A121" s="9" t="s">
        <v>187</v>
      </c>
      <c r="B121" s="10">
        <v>158884</v>
      </c>
      <c r="C121" s="11" t="s">
        <v>372</v>
      </c>
      <c r="D121" s="10">
        <v>68</v>
      </c>
      <c r="E121" s="8" t="s">
        <v>839</v>
      </c>
      <c r="F121" s="10">
        <v>87</v>
      </c>
      <c r="G121" s="8" t="s">
        <v>841</v>
      </c>
      <c r="H121" s="12">
        <v>2688.7599999999998</v>
      </c>
      <c r="I121" s="8" t="s">
        <v>561</v>
      </c>
      <c r="J121" s="12">
        <v>186.19400000000002</v>
      </c>
      <c r="K121" s="8" t="s">
        <v>494</v>
      </c>
      <c r="L121" s="12">
        <v>3185.3989999999994</v>
      </c>
      <c r="M121" s="8" t="s">
        <v>484</v>
      </c>
      <c r="N121" s="12">
        <v>13291.42</v>
      </c>
      <c r="O121" s="8" t="s">
        <v>494</v>
      </c>
    </row>
    <row r="122" spans="1:15" x14ac:dyDescent="0.25">
      <c r="A122" s="9" t="s">
        <v>106</v>
      </c>
      <c r="B122" s="10">
        <v>329757</v>
      </c>
      <c r="C122" s="11" t="s">
        <v>372</v>
      </c>
      <c r="D122" s="10">
        <v>93</v>
      </c>
      <c r="E122" s="8" t="s">
        <v>500</v>
      </c>
      <c r="F122" s="10">
        <v>110</v>
      </c>
      <c r="G122" s="8" t="s">
        <v>920</v>
      </c>
      <c r="H122" s="12">
        <v>4249.46</v>
      </c>
      <c r="I122" s="8" t="s">
        <v>464</v>
      </c>
      <c r="J122" s="12">
        <v>257.58299999999997</v>
      </c>
      <c r="K122" s="8" t="s">
        <v>485</v>
      </c>
      <c r="L122" s="12">
        <v>3173.8289999999997</v>
      </c>
      <c r="M122" s="8" t="s">
        <v>508</v>
      </c>
      <c r="N122" s="12">
        <v>17846.746999999999</v>
      </c>
      <c r="O122" s="8" t="s">
        <v>559</v>
      </c>
    </row>
    <row r="123" spans="1:15" x14ac:dyDescent="0.25">
      <c r="A123" s="9" t="s">
        <v>102</v>
      </c>
      <c r="B123" s="10">
        <v>343509</v>
      </c>
      <c r="C123" s="11" t="s">
        <v>372</v>
      </c>
      <c r="D123" s="10">
        <v>70</v>
      </c>
      <c r="E123" s="8" t="s">
        <v>516</v>
      </c>
      <c r="F123" s="10">
        <v>80</v>
      </c>
      <c r="G123" s="8" t="s">
        <v>585</v>
      </c>
      <c r="H123" s="12">
        <v>2502.7370000000001</v>
      </c>
      <c r="I123" s="8" t="s">
        <v>491</v>
      </c>
      <c r="J123" s="12">
        <v>191.09299999999999</v>
      </c>
      <c r="K123" s="8" t="s">
        <v>462</v>
      </c>
      <c r="L123" s="12">
        <v>3142.078</v>
      </c>
      <c r="M123" s="8" t="s">
        <v>461</v>
      </c>
      <c r="N123" s="12">
        <v>10611.683999999999</v>
      </c>
      <c r="O123" s="8" t="s">
        <v>612</v>
      </c>
    </row>
    <row r="124" spans="1:15" x14ac:dyDescent="0.25">
      <c r="A124" s="9" t="s">
        <v>140</v>
      </c>
      <c r="B124" s="10">
        <v>240264</v>
      </c>
      <c r="C124" s="11" t="s">
        <v>372</v>
      </c>
      <c r="D124" s="10">
        <v>92</v>
      </c>
      <c r="E124" s="8" t="s">
        <v>463</v>
      </c>
      <c r="F124" s="10">
        <v>112</v>
      </c>
      <c r="G124" s="8" t="s">
        <v>486</v>
      </c>
      <c r="H124" s="12">
        <v>2510.1889999999999</v>
      </c>
      <c r="I124" s="8" t="s">
        <v>537</v>
      </c>
      <c r="J124" s="12">
        <v>205.34300000000002</v>
      </c>
      <c r="K124" s="8" t="s">
        <v>486</v>
      </c>
      <c r="L124" s="12">
        <v>3120.8240000000001</v>
      </c>
      <c r="M124" s="8" t="s">
        <v>518</v>
      </c>
      <c r="N124" s="12">
        <v>10012.728999999999</v>
      </c>
      <c r="O124" s="8" t="s">
        <v>590</v>
      </c>
    </row>
    <row r="125" spans="1:15" x14ac:dyDescent="0.25">
      <c r="A125" s="9" t="s">
        <v>126</v>
      </c>
      <c r="B125" s="10">
        <v>275213</v>
      </c>
      <c r="C125" s="11" t="s">
        <v>372</v>
      </c>
      <c r="D125" s="10">
        <v>46</v>
      </c>
      <c r="E125" s="8" t="s">
        <v>587</v>
      </c>
      <c r="F125" s="10">
        <v>61</v>
      </c>
      <c r="G125" s="8" t="s">
        <v>588</v>
      </c>
      <c r="H125" s="12">
        <v>2687.2109999999998</v>
      </c>
      <c r="I125" s="8" t="s">
        <v>605</v>
      </c>
      <c r="J125" s="12">
        <v>179.89000000000001</v>
      </c>
      <c r="K125" s="8" t="s">
        <v>583</v>
      </c>
      <c r="L125" s="12">
        <v>3108.0010000000002</v>
      </c>
      <c r="M125" s="8" t="s">
        <v>544</v>
      </c>
      <c r="N125" s="12">
        <v>15177.128999999999</v>
      </c>
      <c r="O125" s="8" t="s">
        <v>484</v>
      </c>
    </row>
    <row r="126" spans="1:15" x14ac:dyDescent="0.25">
      <c r="A126" s="9" t="s">
        <v>117</v>
      </c>
      <c r="B126" s="10">
        <v>299290</v>
      </c>
      <c r="C126" s="11" t="s">
        <v>372</v>
      </c>
      <c r="D126" s="10">
        <v>53</v>
      </c>
      <c r="E126" s="8" t="s">
        <v>838</v>
      </c>
      <c r="F126" s="10">
        <v>72</v>
      </c>
      <c r="G126" s="8" t="s">
        <v>921</v>
      </c>
      <c r="H126" s="12">
        <v>2088.1109999999999</v>
      </c>
      <c r="I126" s="8" t="s">
        <v>555</v>
      </c>
      <c r="J126" s="12">
        <v>176.911</v>
      </c>
      <c r="K126" s="8" t="s">
        <v>537</v>
      </c>
      <c r="L126" s="12">
        <v>3089.5749999999998</v>
      </c>
      <c r="M126" s="8" t="s">
        <v>509</v>
      </c>
      <c r="N126" s="12">
        <v>6814.4960000000001</v>
      </c>
      <c r="O126" s="8" t="s">
        <v>568</v>
      </c>
    </row>
    <row r="127" spans="1:15" x14ac:dyDescent="0.25">
      <c r="A127" s="9" t="s">
        <v>168</v>
      </c>
      <c r="B127" s="10">
        <v>187961</v>
      </c>
      <c r="C127" s="11" t="s">
        <v>372</v>
      </c>
      <c r="D127" s="10">
        <v>77</v>
      </c>
      <c r="E127" s="8" t="s">
        <v>561</v>
      </c>
      <c r="F127" s="10">
        <v>85</v>
      </c>
      <c r="G127" s="8" t="s">
        <v>710</v>
      </c>
      <c r="H127" s="12">
        <v>2403.4590000000003</v>
      </c>
      <c r="I127" s="8" t="s">
        <v>573</v>
      </c>
      <c r="J127" s="12">
        <v>203.58300000000003</v>
      </c>
      <c r="K127" s="8" t="s">
        <v>508</v>
      </c>
      <c r="L127" s="12">
        <v>3078.1970000000001</v>
      </c>
      <c r="M127" s="8" t="s">
        <v>462</v>
      </c>
      <c r="N127" s="12">
        <v>9270.2090000000007</v>
      </c>
      <c r="O127" s="8" t="s">
        <v>565</v>
      </c>
    </row>
    <row r="128" spans="1:15" x14ac:dyDescent="0.25">
      <c r="A128" s="9" t="s">
        <v>133</v>
      </c>
      <c r="B128" s="10">
        <v>263532</v>
      </c>
      <c r="C128" s="11" t="s">
        <v>372</v>
      </c>
      <c r="D128" s="10">
        <v>68</v>
      </c>
      <c r="E128" s="8" t="s">
        <v>839</v>
      </c>
      <c r="F128" s="10">
        <v>85</v>
      </c>
      <c r="G128" s="8" t="s">
        <v>710</v>
      </c>
      <c r="H128" s="12">
        <v>2858.7849999999999</v>
      </c>
      <c r="I128" s="8" t="s">
        <v>544</v>
      </c>
      <c r="J128" s="12">
        <v>170.10900000000001</v>
      </c>
      <c r="K128" s="8" t="s">
        <v>548</v>
      </c>
      <c r="L128" s="12">
        <v>3062.0880000000002</v>
      </c>
      <c r="M128" s="8" t="s">
        <v>511</v>
      </c>
      <c r="N128" s="12">
        <v>40203.471999999994</v>
      </c>
      <c r="O128" s="8" t="s">
        <v>450</v>
      </c>
    </row>
    <row r="129" spans="1:15" x14ac:dyDescent="0.25">
      <c r="A129" s="9" t="s">
        <v>262</v>
      </c>
      <c r="B129" s="10">
        <v>92456</v>
      </c>
      <c r="C129" s="11" t="s">
        <v>372</v>
      </c>
      <c r="D129" s="10">
        <v>44</v>
      </c>
      <c r="E129" s="8" t="s">
        <v>861</v>
      </c>
      <c r="F129" s="10">
        <v>60</v>
      </c>
      <c r="G129" s="8" t="s">
        <v>718</v>
      </c>
      <c r="H129" s="12">
        <v>1132.076</v>
      </c>
      <c r="I129" s="8" t="s">
        <v>567</v>
      </c>
      <c r="J129" s="12">
        <v>106.072</v>
      </c>
      <c r="K129" s="8" t="s">
        <v>601</v>
      </c>
      <c r="L129" s="12">
        <v>3056.7629999999999</v>
      </c>
      <c r="M129" s="8" t="s">
        <v>494</v>
      </c>
      <c r="N129" s="12">
        <v>6858.2749999999996</v>
      </c>
      <c r="O129" s="8" t="s">
        <v>591</v>
      </c>
    </row>
    <row r="130" spans="1:15" x14ac:dyDescent="0.25">
      <c r="A130" s="9" t="s">
        <v>69</v>
      </c>
      <c r="B130" s="10">
        <v>663615</v>
      </c>
      <c r="C130" s="11" t="s">
        <v>372</v>
      </c>
      <c r="D130" s="10">
        <v>139</v>
      </c>
      <c r="E130" s="8" t="s">
        <v>917</v>
      </c>
      <c r="F130" s="10">
        <v>173</v>
      </c>
      <c r="G130" s="8" t="s">
        <v>523</v>
      </c>
      <c r="H130" s="12">
        <v>4545.5060000000003</v>
      </c>
      <c r="I130" s="8" t="s">
        <v>477</v>
      </c>
      <c r="J130" s="12">
        <v>315.38200000000001</v>
      </c>
      <c r="K130" s="8" t="s">
        <v>489</v>
      </c>
      <c r="L130" s="12">
        <v>3048.0520000000001</v>
      </c>
      <c r="M130" s="8" t="s">
        <v>561</v>
      </c>
      <c r="N130" s="12">
        <v>20544.563999999998</v>
      </c>
      <c r="O130" s="8" t="s">
        <v>488</v>
      </c>
    </row>
    <row r="131" spans="1:15" x14ac:dyDescent="0.25">
      <c r="A131" s="9" t="s">
        <v>251</v>
      </c>
      <c r="B131" s="10">
        <v>98714</v>
      </c>
      <c r="C131" s="11" t="s">
        <v>372</v>
      </c>
      <c r="D131" s="10">
        <v>34</v>
      </c>
      <c r="E131" s="8" t="s">
        <v>922</v>
      </c>
      <c r="F131" s="10">
        <v>49</v>
      </c>
      <c r="G131" s="8" t="s">
        <v>607</v>
      </c>
      <c r="H131" s="12">
        <v>1330.9559999999999</v>
      </c>
      <c r="I131" s="8" t="s">
        <v>693</v>
      </c>
      <c r="J131" s="12">
        <v>102.48399999999999</v>
      </c>
      <c r="K131" s="8" t="s">
        <v>608</v>
      </c>
      <c r="L131" s="12">
        <v>2977.5160000000001</v>
      </c>
      <c r="M131" s="8" t="s">
        <v>503</v>
      </c>
      <c r="N131" s="12">
        <v>4258.4629999999997</v>
      </c>
      <c r="O131" s="8" t="s">
        <v>598</v>
      </c>
    </row>
    <row r="132" spans="1:15" x14ac:dyDescent="0.25">
      <c r="A132" s="9" t="s">
        <v>341</v>
      </c>
      <c r="B132" s="10">
        <v>57236</v>
      </c>
      <c r="C132" s="11" t="s">
        <v>372</v>
      </c>
      <c r="D132" s="10">
        <v>34</v>
      </c>
      <c r="E132" s="8" t="s">
        <v>922</v>
      </c>
      <c r="F132" s="10">
        <v>44</v>
      </c>
      <c r="G132" s="8" t="s">
        <v>923</v>
      </c>
      <c r="H132" s="12">
        <v>757.77100000000007</v>
      </c>
      <c r="I132" s="8" t="s">
        <v>792</v>
      </c>
      <c r="J132" s="12">
        <v>78.449999999999989</v>
      </c>
      <c r="K132" s="8" t="s">
        <v>678</v>
      </c>
      <c r="L132" s="12">
        <v>2969.1439999999998</v>
      </c>
      <c r="M132" s="8" t="s">
        <v>605</v>
      </c>
      <c r="N132" s="12">
        <v>5777.9179999999997</v>
      </c>
      <c r="O132" s="8" t="s">
        <v>693</v>
      </c>
    </row>
    <row r="133" spans="1:15" x14ac:dyDescent="0.25">
      <c r="A133" s="9" t="s">
        <v>77</v>
      </c>
      <c r="B133" s="10">
        <v>558329</v>
      </c>
      <c r="C133" s="11" t="s">
        <v>372</v>
      </c>
      <c r="D133" s="10">
        <v>122</v>
      </c>
      <c r="E133" s="8" t="s">
        <v>469</v>
      </c>
      <c r="F133" s="10">
        <v>157</v>
      </c>
      <c r="G133" s="8" t="s">
        <v>469</v>
      </c>
      <c r="H133" s="12">
        <v>4769.9380000000001</v>
      </c>
      <c r="I133" s="8" t="s">
        <v>490</v>
      </c>
      <c r="J133" s="12">
        <v>289.04399999999998</v>
      </c>
      <c r="K133" s="8" t="s">
        <v>523</v>
      </c>
      <c r="L133" s="12">
        <v>2920.9459999999999</v>
      </c>
      <c r="M133" s="8" t="s">
        <v>527</v>
      </c>
      <c r="N133" s="12">
        <v>17208.715</v>
      </c>
      <c r="O133" s="8" t="s">
        <v>528</v>
      </c>
    </row>
    <row r="134" spans="1:15" x14ac:dyDescent="0.25">
      <c r="A134" s="9" t="s">
        <v>99</v>
      </c>
      <c r="B134" s="10">
        <v>362782</v>
      </c>
      <c r="C134" s="11" t="s">
        <v>372</v>
      </c>
      <c r="D134" s="10">
        <v>120</v>
      </c>
      <c r="E134" s="8" t="s">
        <v>493</v>
      </c>
      <c r="F134" s="10">
        <v>149</v>
      </c>
      <c r="G134" s="8" t="s">
        <v>515</v>
      </c>
      <c r="H134" s="12">
        <v>3196.259</v>
      </c>
      <c r="I134" s="8" t="s">
        <v>569</v>
      </c>
      <c r="J134" s="12">
        <v>229.42699999999999</v>
      </c>
      <c r="K134" s="8" t="s">
        <v>451</v>
      </c>
      <c r="L134" s="12">
        <v>2864.6860000000001</v>
      </c>
      <c r="M134" s="8" t="s">
        <v>583</v>
      </c>
      <c r="N134" s="12">
        <v>11030.137999999999</v>
      </c>
      <c r="O134" s="8" t="s">
        <v>548</v>
      </c>
    </row>
    <row r="135" spans="1:15" x14ac:dyDescent="0.25">
      <c r="A135" s="9" t="s">
        <v>146</v>
      </c>
      <c r="B135" s="10">
        <v>217591</v>
      </c>
      <c r="C135" s="11" t="s">
        <v>372</v>
      </c>
      <c r="D135" s="10">
        <v>76</v>
      </c>
      <c r="E135" s="8" t="s">
        <v>851</v>
      </c>
      <c r="F135" s="10">
        <v>93</v>
      </c>
      <c r="G135" s="8" t="s">
        <v>863</v>
      </c>
      <c r="H135" s="12">
        <v>3091.902</v>
      </c>
      <c r="I135" s="8" t="s">
        <v>486</v>
      </c>
      <c r="J135" s="12">
        <v>210.59899999999999</v>
      </c>
      <c r="K135" s="8" t="s">
        <v>569</v>
      </c>
      <c r="L135" s="12">
        <v>2822.38</v>
      </c>
      <c r="M135" s="8" t="s">
        <v>537</v>
      </c>
      <c r="N135" s="12">
        <v>17304.821</v>
      </c>
      <c r="O135" s="8" t="s">
        <v>492</v>
      </c>
    </row>
    <row r="136" spans="1:15" x14ac:dyDescent="0.25">
      <c r="A136" s="9" t="s">
        <v>137</v>
      </c>
      <c r="B136" s="10">
        <v>247172</v>
      </c>
      <c r="C136" s="11" t="s">
        <v>372</v>
      </c>
      <c r="D136" s="10">
        <v>71</v>
      </c>
      <c r="E136" s="8" t="s">
        <v>551</v>
      </c>
      <c r="F136" s="10">
        <v>85</v>
      </c>
      <c r="G136" s="8" t="s">
        <v>710</v>
      </c>
      <c r="H136" s="12">
        <v>2420.3229999999999</v>
      </c>
      <c r="I136" s="8" t="s">
        <v>551</v>
      </c>
      <c r="J136" s="12">
        <v>173</v>
      </c>
      <c r="K136" s="8" t="s">
        <v>551</v>
      </c>
      <c r="L136" s="12">
        <v>2785.5549999999998</v>
      </c>
      <c r="M136" s="8" t="s">
        <v>491</v>
      </c>
      <c r="N136" s="12">
        <v>14801.073</v>
      </c>
      <c r="O136" s="8" t="s">
        <v>508</v>
      </c>
    </row>
    <row r="137" spans="1:15" x14ac:dyDescent="0.25">
      <c r="A137" s="9" t="s">
        <v>156</v>
      </c>
      <c r="B137" s="10">
        <v>202225</v>
      </c>
      <c r="C137" s="11" t="s">
        <v>372</v>
      </c>
      <c r="D137" s="10">
        <v>84</v>
      </c>
      <c r="E137" s="8" t="s">
        <v>895</v>
      </c>
      <c r="F137" s="10">
        <v>94</v>
      </c>
      <c r="G137" s="8" t="s">
        <v>539</v>
      </c>
      <c r="H137" s="12">
        <v>2215.1129999999998</v>
      </c>
      <c r="I137" s="8" t="s">
        <v>483</v>
      </c>
      <c r="J137" s="12">
        <v>160.38499999999999</v>
      </c>
      <c r="K137" s="8" t="s">
        <v>612</v>
      </c>
      <c r="L137" s="12">
        <v>2781.7819999999997</v>
      </c>
      <c r="M137" s="8" t="s">
        <v>517</v>
      </c>
      <c r="N137" s="12">
        <v>8014.3980000000001</v>
      </c>
      <c r="O137" s="8" t="s">
        <v>589</v>
      </c>
    </row>
    <row r="138" spans="1:15" x14ac:dyDescent="0.25">
      <c r="A138" s="9" t="s">
        <v>166</v>
      </c>
      <c r="B138" s="10">
        <v>189026</v>
      </c>
      <c r="C138" s="11" t="s">
        <v>372</v>
      </c>
      <c r="D138" s="10">
        <v>65</v>
      </c>
      <c r="E138" s="8" t="s">
        <v>849</v>
      </c>
      <c r="F138" s="10">
        <v>79</v>
      </c>
      <c r="G138" s="8" t="s">
        <v>642</v>
      </c>
      <c r="H138" s="12">
        <v>1690.95</v>
      </c>
      <c r="I138" s="8" t="s">
        <v>667</v>
      </c>
      <c r="J138" s="12">
        <v>140.58699999999999</v>
      </c>
      <c r="K138" s="8" t="s">
        <v>560</v>
      </c>
      <c r="L138" s="12">
        <v>2750.864</v>
      </c>
      <c r="M138" s="8" t="s">
        <v>551</v>
      </c>
      <c r="N138" s="12">
        <v>6196.8429999999998</v>
      </c>
      <c r="O138" s="8" t="s">
        <v>608</v>
      </c>
    </row>
    <row r="139" spans="1:15" x14ac:dyDescent="0.25">
      <c r="A139" s="9" t="s">
        <v>63</v>
      </c>
      <c r="B139" s="10">
        <v>747003</v>
      </c>
      <c r="C139" s="11" t="s">
        <v>372</v>
      </c>
      <c r="D139" s="10">
        <v>74</v>
      </c>
      <c r="E139" s="8" t="s">
        <v>537</v>
      </c>
      <c r="F139" s="10">
        <v>111</v>
      </c>
      <c r="G139" s="8" t="s">
        <v>530</v>
      </c>
      <c r="H139" s="12">
        <v>3333.5540000000001</v>
      </c>
      <c r="I139" s="8" t="s">
        <v>499</v>
      </c>
      <c r="J139" s="12">
        <v>204.34200000000001</v>
      </c>
      <c r="K139" s="8" t="s">
        <v>530</v>
      </c>
      <c r="L139" s="12">
        <v>2743.6750000000002</v>
      </c>
      <c r="M139" s="8" t="s">
        <v>516</v>
      </c>
      <c r="N139" s="12">
        <v>15352.588</v>
      </c>
      <c r="O139" s="8" t="s">
        <v>486</v>
      </c>
    </row>
    <row r="140" spans="1:15" x14ac:dyDescent="0.25">
      <c r="A140" s="9" t="s">
        <v>159</v>
      </c>
      <c r="B140" s="10">
        <v>197442</v>
      </c>
      <c r="C140" s="11" t="s">
        <v>372</v>
      </c>
      <c r="D140" s="10">
        <v>51</v>
      </c>
      <c r="E140" s="8" t="s">
        <v>866</v>
      </c>
      <c r="F140" s="10">
        <v>96</v>
      </c>
      <c r="G140" s="8" t="s">
        <v>884</v>
      </c>
      <c r="H140" s="12">
        <v>2166.9480000000003</v>
      </c>
      <c r="I140" s="8" t="s">
        <v>590</v>
      </c>
      <c r="J140" s="12">
        <v>160.012</v>
      </c>
      <c r="K140" s="8" t="s">
        <v>619</v>
      </c>
      <c r="L140" s="12">
        <v>2590.6320000000001</v>
      </c>
      <c r="M140" s="8" t="s">
        <v>573</v>
      </c>
      <c r="N140" s="12">
        <v>12196.687999999998</v>
      </c>
      <c r="O140" s="8" t="s">
        <v>605</v>
      </c>
    </row>
    <row r="141" spans="1:15" x14ac:dyDescent="0.25">
      <c r="A141" s="9" t="s">
        <v>244</v>
      </c>
      <c r="B141" s="10">
        <v>105365</v>
      </c>
      <c r="C141" s="11" t="s">
        <v>372</v>
      </c>
      <c r="D141" s="10">
        <v>69</v>
      </c>
      <c r="E141" s="8" t="s">
        <v>835</v>
      </c>
      <c r="F141" s="10">
        <v>85</v>
      </c>
      <c r="G141" s="8" t="s">
        <v>710</v>
      </c>
      <c r="H141" s="12">
        <v>1643.605</v>
      </c>
      <c r="I141" s="8" t="s">
        <v>534</v>
      </c>
      <c r="J141" s="12">
        <v>117.52699999999999</v>
      </c>
      <c r="K141" s="8" t="s">
        <v>667</v>
      </c>
      <c r="L141" s="12">
        <v>2551.9680000000003</v>
      </c>
      <c r="M141" s="8" t="s">
        <v>548</v>
      </c>
      <c r="N141" s="12">
        <v>9987.7019999999993</v>
      </c>
      <c r="O141" s="8" t="s">
        <v>549</v>
      </c>
    </row>
    <row r="142" spans="1:15" x14ac:dyDescent="0.25">
      <c r="A142" s="9" t="s">
        <v>100</v>
      </c>
      <c r="B142" s="10">
        <v>360331</v>
      </c>
      <c r="C142" s="11" t="s">
        <v>372</v>
      </c>
      <c r="D142" s="10">
        <v>68</v>
      </c>
      <c r="E142" s="8" t="s">
        <v>839</v>
      </c>
      <c r="F142" s="10">
        <v>84</v>
      </c>
      <c r="G142" s="8" t="s">
        <v>483</v>
      </c>
      <c r="H142" s="12">
        <v>2951.8580000000002</v>
      </c>
      <c r="I142" s="8" t="s">
        <v>518</v>
      </c>
      <c r="J142" s="12">
        <v>207.14700000000002</v>
      </c>
      <c r="K142" s="8" t="s">
        <v>522</v>
      </c>
      <c r="L142" s="12">
        <v>2532.116</v>
      </c>
      <c r="M142" s="8" t="s">
        <v>514</v>
      </c>
      <c r="N142" s="12">
        <v>13504.708000000001</v>
      </c>
      <c r="O142" s="8" t="s">
        <v>509</v>
      </c>
    </row>
    <row r="143" spans="1:15" x14ac:dyDescent="0.25">
      <c r="A143" s="9" t="s">
        <v>124</v>
      </c>
      <c r="B143" s="10">
        <v>276498</v>
      </c>
      <c r="C143" s="11" t="s">
        <v>372</v>
      </c>
      <c r="D143" s="10">
        <v>55</v>
      </c>
      <c r="E143" s="8" t="s">
        <v>556</v>
      </c>
      <c r="F143" s="10">
        <v>68</v>
      </c>
      <c r="G143" s="8" t="s">
        <v>889</v>
      </c>
      <c r="H143" s="12">
        <v>1979.3899999999999</v>
      </c>
      <c r="I143" s="8" t="s">
        <v>642</v>
      </c>
      <c r="J143" s="12">
        <v>139.678</v>
      </c>
      <c r="K143" s="8" t="s">
        <v>565</v>
      </c>
      <c r="L143" s="12">
        <v>2515.0509999999999</v>
      </c>
      <c r="M143" s="8" t="s">
        <v>620</v>
      </c>
      <c r="N143" s="12">
        <v>8352.6920000000009</v>
      </c>
      <c r="O143" s="8" t="s">
        <v>552</v>
      </c>
    </row>
    <row r="144" spans="1:15" x14ac:dyDescent="0.25">
      <c r="A144" s="9" t="s">
        <v>89</v>
      </c>
      <c r="B144" s="10">
        <v>422301</v>
      </c>
      <c r="C144" s="11" t="s">
        <v>372</v>
      </c>
      <c r="D144" s="10">
        <v>166</v>
      </c>
      <c r="E144" s="8" t="s">
        <v>465</v>
      </c>
      <c r="F144" s="10">
        <v>196</v>
      </c>
      <c r="G144" s="8" t="s">
        <v>458</v>
      </c>
      <c r="H144" s="12">
        <v>3697.0789999999997</v>
      </c>
      <c r="I144" s="8" t="s">
        <v>519</v>
      </c>
      <c r="J144" s="12">
        <v>216.98599999999999</v>
      </c>
      <c r="K144" s="8" t="s">
        <v>528</v>
      </c>
      <c r="L144" s="12">
        <v>2504.451</v>
      </c>
      <c r="M144" s="8" t="s">
        <v>506</v>
      </c>
      <c r="N144" s="12">
        <v>11790.935000000001</v>
      </c>
      <c r="O144" s="8" t="s">
        <v>491</v>
      </c>
    </row>
    <row r="145" spans="1:15" x14ac:dyDescent="0.25">
      <c r="A145" s="9" t="s">
        <v>172</v>
      </c>
      <c r="B145" s="10">
        <v>182991</v>
      </c>
      <c r="C145" s="11" t="s">
        <v>372</v>
      </c>
      <c r="D145" s="10">
        <v>59</v>
      </c>
      <c r="E145" s="8" t="s">
        <v>709</v>
      </c>
      <c r="F145" s="10">
        <v>71</v>
      </c>
      <c r="G145" s="8" t="s">
        <v>701</v>
      </c>
      <c r="H145" s="12">
        <v>2743.241</v>
      </c>
      <c r="I145" s="8" t="s">
        <v>494</v>
      </c>
      <c r="J145" s="12">
        <v>168.392</v>
      </c>
      <c r="K145" s="8" t="s">
        <v>620</v>
      </c>
      <c r="L145" s="12">
        <v>2492.6880000000001</v>
      </c>
      <c r="M145" s="8" t="s">
        <v>612</v>
      </c>
      <c r="N145" s="12">
        <v>15301.431999999999</v>
      </c>
      <c r="O145" s="8" t="s">
        <v>530</v>
      </c>
    </row>
    <row r="146" spans="1:15" x14ac:dyDescent="0.25">
      <c r="A146" s="9" t="s">
        <v>167</v>
      </c>
      <c r="B146" s="10">
        <v>188080</v>
      </c>
      <c r="C146" s="11" t="s">
        <v>372</v>
      </c>
      <c r="D146" s="10">
        <v>60</v>
      </c>
      <c r="E146" s="8" t="s">
        <v>915</v>
      </c>
      <c r="F146" s="10">
        <v>65</v>
      </c>
      <c r="G146" s="8" t="s">
        <v>850</v>
      </c>
      <c r="H146" s="12">
        <v>1579.893</v>
      </c>
      <c r="I146" s="8" t="s">
        <v>637</v>
      </c>
      <c r="J146" s="12">
        <v>139.09800000000001</v>
      </c>
      <c r="K146" s="8" t="s">
        <v>644</v>
      </c>
      <c r="L146" s="12">
        <v>2417.5039999999999</v>
      </c>
      <c r="M146" s="8" t="s">
        <v>619</v>
      </c>
      <c r="N146" s="12">
        <v>9695.5400000000009</v>
      </c>
      <c r="O146" s="8" t="s">
        <v>562</v>
      </c>
    </row>
    <row r="147" spans="1:15" x14ac:dyDescent="0.25">
      <c r="A147" s="9" t="s">
        <v>266</v>
      </c>
      <c r="B147" s="10">
        <v>91305</v>
      </c>
      <c r="C147" s="11" t="s">
        <v>372</v>
      </c>
      <c r="D147" s="10">
        <v>44</v>
      </c>
      <c r="E147" s="8" t="s">
        <v>861</v>
      </c>
      <c r="F147" s="10">
        <v>59</v>
      </c>
      <c r="G147" s="8" t="s">
        <v>924</v>
      </c>
      <c r="H147" s="12">
        <v>1616.7130000000002</v>
      </c>
      <c r="I147" s="8" t="s">
        <v>594</v>
      </c>
      <c r="J147" s="12">
        <v>120.655</v>
      </c>
      <c r="K147" s="8" t="s">
        <v>643</v>
      </c>
      <c r="L147" s="12">
        <v>2381.444</v>
      </c>
      <c r="M147" s="8" t="s">
        <v>547</v>
      </c>
      <c r="N147" s="12">
        <v>8803.9349999999995</v>
      </c>
      <c r="O147" s="8" t="s">
        <v>574</v>
      </c>
    </row>
    <row r="148" spans="1:15" x14ac:dyDescent="0.25">
      <c r="A148" s="9" t="s">
        <v>109</v>
      </c>
      <c r="B148" s="10">
        <v>323554</v>
      </c>
      <c r="C148" s="11" t="s">
        <v>372</v>
      </c>
      <c r="D148" s="10">
        <v>97</v>
      </c>
      <c r="E148" s="8" t="s">
        <v>492</v>
      </c>
      <c r="F148" s="10">
        <v>131</v>
      </c>
      <c r="G148" s="8" t="s">
        <v>501</v>
      </c>
      <c r="H148" s="12">
        <v>3758.3589999999999</v>
      </c>
      <c r="I148" s="8" t="s">
        <v>471</v>
      </c>
      <c r="J148" s="12">
        <v>270.73699999999997</v>
      </c>
      <c r="K148" s="8" t="s">
        <v>452</v>
      </c>
      <c r="L148" s="12">
        <v>2367.3319999999999</v>
      </c>
      <c r="M148" s="8" t="s">
        <v>483</v>
      </c>
      <c r="N148" s="12">
        <v>11852.788</v>
      </c>
      <c r="O148" s="8" t="s">
        <v>537</v>
      </c>
    </row>
    <row r="149" spans="1:15" x14ac:dyDescent="0.25">
      <c r="A149" s="9" t="s">
        <v>283</v>
      </c>
      <c r="B149" s="10">
        <v>81449</v>
      </c>
      <c r="C149" s="11" t="s">
        <v>372</v>
      </c>
      <c r="D149" s="10">
        <v>84</v>
      </c>
      <c r="E149" s="8" t="s">
        <v>895</v>
      </c>
      <c r="F149" s="10">
        <v>110</v>
      </c>
      <c r="G149" s="8" t="s">
        <v>920</v>
      </c>
      <c r="H149" s="12">
        <v>2471.0500000000002</v>
      </c>
      <c r="I149" s="8" t="s">
        <v>517</v>
      </c>
      <c r="J149" s="12">
        <v>194.541</v>
      </c>
      <c r="K149" s="8" t="s">
        <v>509</v>
      </c>
      <c r="L149" s="12">
        <v>2306.6190000000001</v>
      </c>
      <c r="M149" s="8" t="s">
        <v>590</v>
      </c>
      <c r="N149" s="12">
        <v>7629.98</v>
      </c>
      <c r="O149" s="8" t="s">
        <v>643</v>
      </c>
    </row>
    <row r="150" spans="1:15" x14ac:dyDescent="0.25">
      <c r="A150" s="9" t="s">
        <v>250</v>
      </c>
      <c r="B150" s="10">
        <v>98779</v>
      </c>
      <c r="C150" s="11" t="s">
        <v>372</v>
      </c>
      <c r="D150" s="10">
        <v>25</v>
      </c>
      <c r="E150" s="8" t="s">
        <v>689</v>
      </c>
      <c r="F150" s="10">
        <v>38</v>
      </c>
      <c r="G150" s="8" t="s">
        <v>622</v>
      </c>
      <c r="H150" s="12">
        <v>767.62600000000009</v>
      </c>
      <c r="I150" s="8" t="s">
        <v>791</v>
      </c>
      <c r="J150" s="12">
        <v>77.509999999999991</v>
      </c>
      <c r="K150" s="8" t="s">
        <v>730</v>
      </c>
      <c r="L150" s="12">
        <v>2297.8820000000001</v>
      </c>
      <c r="M150" s="8" t="s">
        <v>549</v>
      </c>
      <c r="N150" s="12">
        <v>3785.2959999999998</v>
      </c>
      <c r="O150" s="8" t="s">
        <v>742</v>
      </c>
    </row>
    <row r="151" spans="1:15" x14ac:dyDescent="0.25">
      <c r="A151" s="9" t="s">
        <v>153</v>
      </c>
      <c r="B151" s="10">
        <v>206757</v>
      </c>
      <c r="C151" s="11" t="s">
        <v>372</v>
      </c>
      <c r="D151" s="10">
        <v>141</v>
      </c>
      <c r="E151" s="8" t="s">
        <v>480</v>
      </c>
      <c r="F151" s="10">
        <v>166</v>
      </c>
      <c r="G151" s="8" t="s">
        <v>464</v>
      </c>
      <c r="H151" s="12">
        <v>3112.931</v>
      </c>
      <c r="I151" s="8" t="s">
        <v>463</v>
      </c>
      <c r="J151" s="12">
        <v>173.07999999999998</v>
      </c>
      <c r="K151" s="8" t="s">
        <v>517</v>
      </c>
      <c r="L151" s="12">
        <v>2270.0280000000002</v>
      </c>
      <c r="M151" s="8" t="s">
        <v>562</v>
      </c>
      <c r="N151" s="12">
        <v>15502.103000000001</v>
      </c>
      <c r="O151" s="8" t="s">
        <v>522</v>
      </c>
    </row>
    <row r="152" spans="1:15" x14ac:dyDescent="0.25">
      <c r="A152" s="9" t="s">
        <v>186</v>
      </c>
      <c r="B152" s="10">
        <v>158967</v>
      </c>
      <c r="C152" s="11" t="s">
        <v>372</v>
      </c>
      <c r="D152" s="10">
        <v>46</v>
      </c>
      <c r="E152" s="8" t="s">
        <v>587</v>
      </c>
      <c r="F152" s="10">
        <v>76</v>
      </c>
      <c r="G152" s="8" t="s">
        <v>919</v>
      </c>
      <c r="H152" s="12">
        <v>2295.2350000000001</v>
      </c>
      <c r="I152" s="8" t="s">
        <v>506</v>
      </c>
      <c r="J152" s="12">
        <v>125.334</v>
      </c>
      <c r="K152" s="8" t="s">
        <v>600</v>
      </c>
      <c r="L152" s="12">
        <v>2245.64</v>
      </c>
      <c r="M152" s="8" t="s">
        <v>560</v>
      </c>
      <c r="N152" s="12">
        <v>30754.058000000001</v>
      </c>
      <c r="O152" s="8" t="s">
        <v>510</v>
      </c>
    </row>
    <row r="153" spans="1:15" x14ac:dyDescent="0.25">
      <c r="A153" s="9" t="s">
        <v>132</v>
      </c>
      <c r="B153" s="10">
        <v>266595</v>
      </c>
      <c r="C153" s="11" t="s">
        <v>372</v>
      </c>
      <c r="D153" s="10">
        <v>58</v>
      </c>
      <c r="E153" s="8" t="s">
        <v>589</v>
      </c>
      <c r="F153" s="10">
        <v>83</v>
      </c>
      <c r="G153" s="8" t="s">
        <v>662</v>
      </c>
      <c r="H153" s="12">
        <v>3387.7979999999998</v>
      </c>
      <c r="I153" s="8" t="s">
        <v>451</v>
      </c>
      <c r="J153" s="12">
        <v>209.78300000000002</v>
      </c>
      <c r="K153" s="8" t="s">
        <v>500</v>
      </c>
      <c r="L153" s="12">
        <v>2165.134</v>
      </c>
      <c r="M153" s="8" t="s">
        <v>555</v>
      </c>
      <c r="N153" s="12">
        <v>11482.457999999999</v>
      </c>
      <c r="O153" s="8" t="s">
        <v>517</v>
      </c>
    </row>
    <row r="154" spans="1:15" x14ac:dyDescent="0.25">
      <c r="A154" s="9" t="s">
        <v>158</v>
      </c>
      <c r="B154" s="10">
        <v>199487</v>
      </c>
      <c r="C154" s="11" t="s">
        <v>372</v>
      </c>
      <c r="D154" s="10">
        <v>106</v>
      </c>
      <c r="E154" s="8" t="s">
        <v>497</v>
      </c>
      <c r="F154" s="10">
        <v>145</v>
      </c>
      <c r="G154" s="8" t="s">
        <v>471</v>
      </c>
      <c r="H154" s="12">
        <v>3599.4720000000002</v>
      </c>
      <c r="I154" s="8" t="s">
        <v>488</v>
      </c>
      <c r="J154" s="12">
        <v>228.17700000000002</v>
      </c>
      <c r="K154" s="8" t="s">
        <v>499</v>
      </c>
      <c r="L154" s="12">
        <v>2141.6559999999999</v>
      </c>
      <c r="M154" s="8" t="s">
        <v>565</v>
      </c>
      <c r="N154" s="12">
        <v>12131.566000000001</v>
      </c>
      <c r="O154" s="8" t="s">
        <v>527</v>
      </c>
    </row>
    <row r="155" spans="1:15" x14ac:dyDescent="0.25">
      <c r="A155" s="9" t="s">
        <v>116</v>
      </c>
      <c r="B155" s="10">
        <v>299823</v>
      </c>
      <c r="C155" s="11" t="s">
        <v>372</v>
      </c>
      <c r="D155" s="10">
        <v>62</v>
      </c>
      <c r="E155" s="8" t="s">
        <v>914</v>
      </c>
      <c r="F155" s="10">
        <v>68</v>
      </c>
      <c r="G155" s="8" t="s">
        <v>889</v>
      </c>
      <c r="H155" s="12">
        <v>1645.5629999999999</v>
      </c>
      <c r="I155" s="8" t="s">
        <v>673</v>
      </c>
      <c r="J155" s="12">
        <v>121.126</v>
      </c>
      <c r="K155" s="8" t="s">
        <v>566</v>
      </c>
      <c r="L155" s="12">
        <v>2105.9940000000001</v>
      </c>
      <c r="M155" s="8" t="s">
        <v>644</v>
      </c>
      <c r="N155" s="12">
        <v>6753.2359999999999</v>
      </c>
      <c r="O155" s="8" t="s">
        <v>571</v>
      </c>
    </row>
    <row r="156" spans="1:15" x14ac:dyDescent="0.25">
      <c r="A156" s="9" t="s">
        <v>90</v>
      </c>
      <c r="B156" s="10">
        <v>420537</v>
      </c>
      <c r="C156" s="11" t="s">
        <v>372</v>
      </c>
      <c r="D156" s="10">
        <v>59</v>
      </c>
      <c r="E156" s="8" t="s">
        <v>709</v>
      </c>
      <c r="F156" s="10">
        <v>66</v>
      </c>
      <c r="G156" s="8" t="s">
        <v>925</v>
      </c>
      <c r="H156" s="12">
        <v>2127.12</v>
      </c>
      <c r="I156" s="8" t="s">
        <v>562</v>
      </c>
      <c r="J156" s="12">
        <v>141.95099999999999</v>
      </c>
      <c r="K156" s="8" t="s">
        <v>562</v>
      </c>
      <c r="L156" s="12">
        <v>2098.116</v>
      </c>
      <c r="M156" s="8" t="s">
        <v>609</v>
      </c>
      <c r="N156" s="12">
        <v>11422.107</v>
      </c>
      <c r="O156" s="8" t="s">
        <v>551</v>
      </c>
    </row>
    <row r="157" spans="1:15" x14ac:dyDescent="0.25">
      <c r="A157" s="9" t="s">
        <v>95</v>
      </c>
      <c r="B157" s="10">
        <v>393289</v>
      </c>
      <c r="C157" s="11" t="s">
        <v>372</v>
      </c>
      <c r="D157" s="10">
        <v>156</v>
      </c>
      <c r="E157" s="8" t="s">
        <v>458</v>
      </c>
      <c r="F157" s="10">
        <v>205</v>
      </c>
      <c r="G157" s="8" t="s">
        <v>918</v>
      </c>
      <c r="H157" s="12">
        <v>4067.1440000000002</v>
      </c>
      <c r="I157" s="8" t="s">
        <v>482</v>
      </c>
      <c r="J157" s="12">
        <v>198.43300000000002</v>
      </c>
      <c r="K157" s="8" t="s">
        <v>544</v>
      </c>
      <c r="L157" s="12">
        <v>2016.473</v>
      </c>
      <c r="M157" s="8" t="s">
        <v>642</v>
      </c>
      <c r="N157" s="12">
        <v>20416.472000000002</v>
      </c>
      <c r="O157" s="8" t="s">
        <v>497</v>
      </c>
    </row>
    <row r="158" spans="1:15" x14ac:dyDescent="0.25">
      <c r="A158" s="9" t="s">
        <v>92</v>
      </c>
      <c r="B158" s="10">
        <v>417437</v>
      </c>
      <c r="C158" s="11" t="s">
        <v>372</v>
      </c>
      <c r="D158" s="10">
        <v>87</v>
      </c>
      <c r="E158" s="8" t="s">
        <v>833</v>
      </c>
      <c r="F158" s="10">
        <v>132</v>
      </c>
      <c r="G158" s="8" t="s">
        <v>496</v>
      </c>
      <c r="H158" s="12">
        <v>2517.0450000000001</v>
      </c>
      <c r="I158" s="8" t="s">
        <v>583</v>
      </c>
      <c r="J158" s="12">
        <v>162.54400000000001</v>
      </c>
      <c r="K158" s="8" t="s">
        <v>506</v>
      </c>
      <c r="L158" s="12">
        <v>1967.0459999999998</v>
      </c>
      <c r="M158" s="8" t="s">
        <v>533</v>
      </c>
      <c r="N158" s="12">
        <v>7158.3360000000002</v>
      </c>
      <c r="O158" s="8" t="s">
        <v>656</v>
      </c>
    </row>
    <row r="159" spans="1:15" x14ac:dyDescent="0.25">
      <c r="A159" s="9" t="s">
        <v>200</v>
      </c>
      <c r="B159" s="10">
        <v>142477</v>
      </c>
      <c r="C159" s="11" t="s">
        <v>372</v>
      </c>
      <c r="D159" s="10">
        <v>36</v>
      </c>
      <c r="E159" s="8" t="s">
        <v>696</v>
      </c>
      <c r="F159" s="10">
        <v>50</v>
      </c>
      <c r="G159" s="8" t="s">
        <v>926</v>
      </c>
      <c r="H159" s="12">
        <v>1276.3159999999998</v>
      </c>
      <c r="I159" s="8" t="s">
        <v>578</v>
      </c>
      <c r="J159" s="12">
        <v>98.81</v>
      </c>
      <c r="K159" s="8" t="s">
        <v>699</v>
      </c>
      <c r="L159" s="12">
        <v>1935.1689999999999</v>
      </c>
      <c r="M159" s="8" t="s">
        <v>574</v>
      </c>
      <c r="N159" s="12">
        <v>6089.58</v>
      </c>
      <c r="O159" s="8" t="s">
        <v>627</v>
      </c>
    </row>
    <row r="160" spans="1:15" x14ac:dyDescent="0.25">
      <c r="A160" s="9" t="s">
        <v>268</v>
      </c>
      <c r="B160" s="10">
        <v>90673</v>
      </c>
      <c r="C160" s="11" t="s">
        <v>372</v>
      </c>
      <c r="D160" s="10">
        <v>35</v>
      </c>
      <c r="E160" s="8" t="s">
        <v>653</v>
      </c>
      <c r="F160" s="10">
        <v>48</v>
      </c>
      <c r="G160" s="8" t="s">
        <v>922</v>
      </c>
      <c r="H160" s="12">
        <v>1059.479</v>
      </c>
      <c r="I160" s="8" t="s">
        <v>732</v>
      </c>
      <c r="J160" s="12">
        <v>81.177999999999997</v>
      </c>
      <c r="K160" s="8" t="s">
        <v>723</v>
      </c>
      <c r="L160" s="12">
        <v>1933.394</v>
      </c>
      <c r="M160" s="8" t="s">
        <v>558</v>
      </c>
      <c r="N160" s="12">
        <v>5873.0249999999996</v>
      </c>
      <c r="O160" s="8" t="s">
        <v>648</v>
      </c>
    </row>
    <row r="161" spans="1:15" x14ac:dyDescent="0.25">
      <c r="A161" s="9" t="s">
        <v>101</v>
      </c>
      <c r="B161" s="10">
        <v>351982</v>
      </c>
      <c r="C161" s="11" t="s">
        <v>372</v>
      </c>
      <c r="D161" s="10">
        <v>105</v>
      </c>
      <c r="E161" s="8" t="s">
        <v>913</v>
      </c>
      <c r="F161" s="10">
        <v>136</v>
      </c>
      <c r="G161" s="8" t="s">
        <v>488</v>
      </c>
      <c r="H161" s="12">
        <v>3774.0419999999999</v>
      </c>
      <c r="I161" s="8" t="s">
        <v>532</v>
      </c>
      <c r="J161" s="12">
        <v>187.99799999999999</v>
      </c>
      <c r="K161" s="8" t="s">
        <v>511</v>
      </c>
      <c r="L161" s="12">
        <v>1903.194</v>
      </c>
      <c r="M161" s="8" t="s">
        <v>526</v>
      </c>
      <c r="N161" s="12">
        <v>28275.762999999999</v>
      </c>
      <c r="O161" s="8" t="s">
        <v>474</v>
      </c>
    </row>
    <row r="162" spans="1:15" x14ac:dyDescent="0.25">
      <c r="A162" s="9" t="s">
        <v>149</v>
      </c>
      <c r="B162" s="10">
        <v>211989</v>
      </c>
      <c r="C162" s="11" t="s">
        <v>372</v>
      </c>
      <c r="D162" s="10">
        <v>34</v>
      </c>
      <c r="E162" s="8" t="s">
        <v>922</v>
      </c>
      <c r="F162" s="10">
        <v>41</v>
      </c>
      <c r="G162" s="8" t="s">
        <v>733</v>
      </c>
      <c r="H162" s="12">
        <v>1348.8919999999998</v>
      </c>
      <c r="I162" s="8" t="s">
        <v>699</v>
      </c>
      <c r="J162" s="12">
        <v>108.762</v>
      </c>
      <c r="K162" s="8" t="s">
        <v>594</v>
      </c>
      <c r="L162" s="12">
        <v>1880.1670000000001</v>
      </c>
      <c r="M162" s="8" t="s">
        <v>552</v>
      </c>
      <c r="N162" s="12">
        <v>2961.4459999999999</v>
      </c>
      <c r="O162" s="8" t="s">
        <v>715</v>
      </c>
    </row>
    <row r="163" spans="1:15" x14ac:dyDescent="0.25">
      <c r="A163" s="9" t="s">
        <v>130</v>
      </c>
      <c r="B163" s="10">
        <v>270414</v>
      </c>
      <c r="C163" s="11" t="s">
        <v>372</v>
      </c>
      <c r="D163" s="10">
        <v>47</v>
      </c>
      <c r="E163" s="8" t="s">
        <v>927</v>
      </c>
      <c r="F163" s="10">
        <v>76</v>
      </c>
      <c r="G163" s="8" t="s">
        <v>919</v>
      </c>
      <c r="H163" s="12">
        <v>1912.5940000000001</v>
      </c>
      <c r="I163" s="8" t="s">
        <v>584</v>
      </c>
      <c r="J163" s="12">
        <v>137.47800000000001</v>
      </c>
      <c r="K163" s="8" t="s">
        <v>609</v>
      </c>
      <c r="L163" s="12">
        <v>1867.6299999999999</v>
      </c>
      <c r="M163" s="8" t="s">
        <v>584</v>
      </c>
      <c r="N163" s="12">
        <v>9075.125</v>
      </c>
      <c r="O163" s="8" t="s">
        <v>609</v>
      </c>
    </row>
    <row r="164" spans="1:15" x14ac:dyDescent="0.25">
      <c r="A164" s="9" t="s">
        <v>121</v>
      </c>
      <c r="B164" s="10">
        <v>287759</v>
      </c>
      <c r="C164" s="11" t="s">
        <v>372</v>
      </c>
      <c r="D164" s="10">
        <v>42</v>
      </c>
      <c r="E164" s="8" t="s">
        <v>738</v>
      </c>
      <c r="F164" s="10">
        <v>48</v>
      </c>
      <c r="G164" s="8" t="s">
        <v>922</v>
      </c>
      <c r="H164" s="12">
        <v>1660.55</v>
      </c>
      <c r="I164" s="8" t="s">
        <v>656</v>
      </c>
      <c r="J164" s="12">
        <v>125.22500000000001</v>
      </c>
      <c r="K164" s="8" t="s">
        <v>630</v>
      </c>
      <c r="L164" s="12">
        <v>1837.479</v>
      </c>
      <c r="M164" s="8" t="s">
        <v>633</v>
      </c>
      <c r="N164" s="12">
        <v>6352.8669999999993</v>
      </c>
      <c r="O164" s="8" t="s">
        <v>640</v>
      </c>
    </row>
    <row r="165" spans="1:15" x14ac:dyDescent="0.25">
      <c r="A165" s="9" t="s">
        <v>293</v>
      </c>
      <c r="B165" s="10">
        <v>76187</v>
      </c>
      <c r="C165" s="11" t="s">
        <v>372</v>
      </c>
      <c r="D165" s="10">
        <v>42</v>
      </c>
      <c r="E165" s="8" t="s">
        <v>738</v>
      </c>
      <c r="F165" s="10">
        <v>66</v>
      </c>
      <c r="G165" s="8" t="s">
        <v>925</v>
      </c>
      <c r="H165" s="12">
        <v>921.73700000000008</v>
      </c>
      <c r="I165" s="8" t="s">
        <v>655</v>
      </c>
      <c r="J165" s="12">
        <v>62.471999999999994</v>
      </c>
      <c r="K165" s="8" t="s">
        <v>679</v>
      </c>
      <c r="L165" s="12">
        <v>1817.73</v>
      </c>
      <c r="M165" s="8" t="s">
        <v>657</v>
      </c>
      <c r="N165" s="12">
        <v>5579.56</v>
      </c>
      <c r="O165" s="8" t="s">
        <v>525</v>
      </c>
    </row>
    <row r="166" spans="1:15" x14ac:dyDescent="0.25">
      <c r="A166" s="9" t="s">
        <v>141</v>
      </c>
      <c r="B166" s="10">
        <v>226582</v>
      </c>
      <c r="C166" s="11" t="s">
        <v>372</v>
      </c>
      <c r="D166" s="10">
        <v>63</v>
      </c>
      <c r="E166" s="8" t="s">
        <v>928</v>
      </c>
      <c r="F166" s="10">
        <v>82</v>
      </c>
      <c r="G166" s="8" t="s">
        <v>553</v>
      </c>
      <c r="H166" s="12">
        <v>1805.2469999999998</v>
      </c>
      <c r="I166" s="8" t="s">
        <v>564</v>
      </c>
      <c r="J166" s="12">
        <v>127.84</v>
      </c>
      <c r="K166" s="8" t="s">
        <v>633</v>
      </c>
      <c r="L166" s="12">
        <v>1790.3470000000002</v>
      </c>
      <c r="M166" s="8" t="s">
        <v>589</v>
      </c>
      <c r="N166" s="12">
        <v>5457.1450000000004</v>
      </c>
      <c r="O166" s="8" t="s">
        <v>711</v>
      </c>
    </row>
    <row r="167" spans="1:15" x14ac:dyDescent="0.25">
      <c r="A167" s="9" t="s">
        <v>196</v>
      </c>
      <c r="B167" s="10">
        <v>146730</v>
      </c>
      <c r="C167" s="11" t="s">
        <v>372</v>
      </c>
      <c r="D167" s="10">
        <v>69</v>
      </c>
      <c r="E167" s="8" t="s">
        <v>835</v>
      </c>
      <c r="F167" s="10">
        <v>91</v>
      </c>
      <c r="G167" s="8" t="s">
        <v>517</v>
      </c>
      <c r="H167" s="12">
        <v>1641.069</v>
      </c>
      <c r="I167" s="8" t="s">
        <v>591</v>
      </c>
      <c r="J167" s="12">
        <v>130.209</v>
      </c>
      <c r="K167" s="8" t="s">
        <v>584</v>
      </c>
      <c r="L167" s="12">
        <v>1740.732</v>
      </c>
      <c r="M167" s="8" t="s">
        <v>564</v>
      </c>
      <c r="N167" s="12">
        <v>8026.1689999999999</v>
      </c>
      <c r="O167" s="8" t="s">
        <v>657</v>
      </c>
    </row>
    <row r="168" spans="1:15" x14ac:dyDescent="0.25">
      <c r="A168" s="9" t="s">
        <v>359</v>
      </c>
      <c r="B168" s="10">
        <v>52647</v>
      </c>
      <c r="C168" s="11" t="s">
        <v>372</v>
      </c>
      <c r="D168" s="10">
        <v>30</v>
      </c>
      <c r="E168" s="8" t="s">
        <v>894</v>
      </c>
      <c r="F168" s="10">
        <v>60</v>
      </c>
      <c r="G168" s="8" t="s">
        <v>718</v>
      </c>
      <c r="H168" s="12">
        <v>552.65699999999993</v>
      </c>
      <c r="I168" s="8" t="s">
        <v>795</v>
      </c>
      <c r="J168" s="12">
        <v>55.962000000000003</v>
      </c>
      <c r="K168" s="8" t="s">
        <v>542</v>
      </c>
      <c r="L168" s="12">
        <v>1709.558</v>
      </c>
      <c r="M168" s="8" t="s">
        <v>600</v>
      </c>
      <c r="N168" s="12">
        <v>4641.6319999999996</v>
      </c>
      <c r="O168" s="8" t="s">
        <v>724</v>
      </c>
    </row>
    <row r="169" spans="1:15" x14ac:dyDescent="0.25">
      <c r="A169" s="9" t="s">
        <v>193</v>
      </c>
      <c r="B169" s="10">
        <v>153516</v>
      </c>
      <c r="C169" s="11" t="s">
        <v>372</v>
      </c>
      <c r="D169" s="10">
        <v>66</v>
      </c>
      <c r="E169" s="8" t="s">
        <v>912</v>
      </c>
      <c r="F169" s="10">
        <v>72</v>
      </c>
      <c r="G169" s="8" t="s">
        <v>921</v>
      </c>
      <c r="H169" s="12">
        <v>1567.492</v>
      </c>
      <c r="I169" s="8" t="s">
        <v>582</v>
      </c>
      <c r="J169" s="12">
        <v>125.477</v>
      </c>
      <c r="K169" s="8" t="s">
        <v>564</v>
      </c>
      <c r="L169" s="12">
        <v>1695.6670000000001</v>
      </c>
      <c r="M169" s="8" t="s">
        <v>630</v>
      </c>
      <c r="N169" s="12">
        <v>4709.32</v>
      </c>
      <c r="O169" s="8" t="s">
        <v>683</v>
      </c>
    </row>
    <row r="170" spans="1:15" x14ac:dyDescent="0.25">
      <c r="A170" s="9" t="s">
        <v>236</v>
      </c>
      <c r="B170" s="10">
        <v>110942</v>
      </c>
      <c r="C170" s="11" t="s">
        <v>372</v>
      </c>
      <c r="D170" s="10">
        <v>60</v>
      </c>
      <c r="E170" s="8" t="s">
        <v>915</v>
      </c>
      <c r="F170" s="10">
        <v>71</v>
      </c>
      <c r="G170" s="8" t="s">
        <v>701</v>
      </c>
      <c r="H170" s="12">
        <v>1186.768</v>
      </c>
      <c r="I170" s="8" t="s">
        <v>576</v>
      </c>
      <c r="J170" s="12">
        <v>82.950999999999993</v>
      </c>
      <c r="K170" s="8" t="s">
        <v>538</v>
      </c>
      <c r="L170" s="12">
        <v>1684.2350000000001</v>
      </c>
      <c r="M170" s="8" t="s">
        <v>566</v>
      </c>
      <c r="N170" s="12">
        <v>5101.7139999999999</v>
      </c>
      <c r="O170" s="8" t="s">
        <v>632</v>
      </c>
    </row>
    <row r="171" spans="1:15" x14ac:dyDescent="0.25">
      <c r="A171" s="9" t="s">
        <v>201</v>
      </c>
      <c r="B171" s="10">
        <v>142411</v>
      </c>
      <c r="C171" s="11" t="s">
        <v>372</v>
      </c>
      <c r="D171" s="10">
        <v>63</v>
      </c>
      <c r="E171" s="8" t="s">
        <v>928</v>
      </c>
      <c r="F171" s="10">
        <v>73</v>
      </c>
      <c r="G171" s="8" t="s">
        <v>611</v>
      </c>
      <c r="H171" s="12">
        <v>1542.5770000000002</v>
      </c>
      <c r="I171" s="8" t="s">
        <v>645</v>
      </c>
      <c r="J171" s="12">
        <v>99.034999999999997</v>
      </c>
      <c r="K171" s="8" t="s">
        <v>648</v>
      </c>
      <c r="L171" s="12">
        <v>1658.7570000000001</v>
      </c>
      <c r="M171" s="8" t="s">
        <v>643</v>
      </c>
      <c r="N171" s="12">
        <v>6440.1090000000004</v>
      </c>
      <c r="O171" s="8" t="s">
        <v>582</v>
      </c>
    </row>
    <row r="172" spans="1:15" x14ac:dyDescent="0.25">
      <c r="A172" s="9" t="s">
        <v>144</v>
      </c>
      <c r="B172" s="10">
        <v>221570</v>
      </c>
      <c r="C172" s="11" t="s">
        <v>372</v>
      </c>
      <c r="D172" s="10">
        <v>22</v>
      </c>
      <c r="E172" s="8" t="s">
        <v>806</v>
      </c>
      <c r="F172" s="10">
        <v>27</v>
      </c>
      <c r="G172" s="8" t="s">
        <v>929</v>
      </c>
      <c r="H172" s="12">
        <v>1140.8919999999998</v>
      </c>
      <c r="I172" s="8" t="s">
        <v>678</v>
      </c>
      <c r="J172" s="12">
        <v>75.426000000000002</v>
      </c>
      <c r="K172" s="8" t="s">
        <v>677</v>
      </c>
      <c r="L172" s="12">
        <v>1650.414</v>
      </c>
      <c r="M172" s="8" t="s">
        <v>667</v>
      </c>
      <c r="N172" s="12">
        <v>7699.6849999999995</v>
      </c>
      <c r="O172" s="8" t="s">
        <v>566</v>
      </c>
    </row>
    <row r="173" spans="1:15" x14ac:dyDescent="0.25">
      <c r="A173" s="9" t="s">
        <v>183</v>
      </c>
      <c r="B173" s="10">
        <v>165776</v>
      </c>
      <c r="C173" s="11" t="s">
        <v>372</v>
      </c>
      <c r="D173" s="10">
        <v>26</v>
      </c>
      <c r="E173" s="8" t="s">
        <v>694</v>
      </c>
      <c r="F173" s="10">
        <v>37</v>
      </c>
      <c r="G173" s="8" t="s">
        <v>663</v>
      </c>
      <c r="H173" s="12">
        <v>988.19599999999991</v>
      </c>
      <c r="I173" s="8" t="s">
        <v>681</v>
      </c>
      <c r="J173" s="12">
        <v>83.495999999999995</v>
      </c>
      <c r="K173" s="8" t="s">
        <v>658</v>
      </c>
      <c r="L173" s="12">
        <v>1649.4370000000001</v>
      </c>
      <c r="M173" s="8" t="s">
        <v>550</v>
      </c>
      <c r="N173" s="12">
        <v>14071.499</v>
      </c>
      <c r="O173" s="8" t="s">
        <v>518</v>
      </c>
    </row>
    <row r="174" spans="1:15" x14ac:dyDescent="0.25">
      <c r="A174" s="9" t="s">
        <v>233</v>
      </c>
      <c r="B174" s="10">
        <v>112415</v>
      </c>
      <c r="C174" s="11" t="s">
        <v>372</v>
      </c>
      <c r="D174" s="10">
        <v>28</v>
      </c>
      <c r="E174" s="8" t="s">
        <v>524</v>
      </c>
      <c r="F174" s="10">
        <v>37</v>
      </c>
      <c r="G174" s="8" t="s">
        <v>663</v>
      </c>
      <c r="H174" s="12">
        <v>1478.316</v>
      </c>
      <c r="I174" s="8" t="s">
        <v>608</v>
      </c>
      <c r="J174" s="12">
        <v>102.31700000000001</v>
      </c>
      <c r="K174" s="8" t="s">
        <v>691</v>
      </c>
      <c r="L174" s="12">
        <v>1643.192</v>
      </c>
      <c r="M174" s="8" t="s">
        <v>557</v>
      </c>
      <c r="N174" s="12">
        <v>4617.5360000000001</v>
      </c>
      <c r="O174" s="8" t="s">
        <v>634</v>
      </c>
    </row>
    <row r="175" spans="1:15" x14ac:dyDescent="0.25">
      <c r="A175" s="9" t="s">
        <v>267</v>
      </c>
      <c r="B175" s="10">
        <v>91271</v>
      </c>
      <c r="C175" s="11" t="s">
        <v>372</v>
      </c>
      <c r="D175" s="10">
        <v>31</v>
      </c>
      <c r="E175" s="8" t="s">
        <v>771</v>
      </c>
      <c r="F175" s="10">
        <v>42</v>
      </c>
      <c r="G175" s="8" t="s">
        <v>749</v>
      </c>
      <c r="H175" s="12">
        <v>1161.9570000000001</v>
      </c>
      <c r="I175" s="8" t="s">
        <v>724</v>
      </c>
      <c r="J175" s="12">
        <v>74.662999999999997</v>
      </c>
      <c r="K175" s="8" t="s">
        <v>690</v>
      </c>
      <c r="L175" s="12">
        <v>1624.37</v>
      </c>
      <c r="M175" s="8" t="s">
        <v>656</v>
      </c>
      <c r="N175" s="12">
        <v>6079.3589999999995</v>
      </c>
      <c r="O175" s="8" t="s">
        <v>546</v>
      </c>
    </row>
    <row r="176" spans="1:15" x14ac:dyDescent="0.25">
      <c r="A176" s="9" t="s">
        <v>165</v>
      </c>
      <c r="B176" s="10">
        <v>192903</v>
      </c>
      <c r="C176" s="11" t="s">
        <v>372</v>
      </c>
      <c r="D176" s="10">
        <v>112</v>
      </c>
      <c r="E176" s="8" t="s">
        <v>471</v>
      </c>
      <c r="F176" s="10">
        <v>130</v>
      </c>
      <c r="G176" s="8" t="s">
        <v>451</v>
      </c>
      <c r="H176" s="12">
        <v>2754.6369999999997</v>
      </c>
      <c r="I176" s="8" t="s">
        <v>511</v>
      </c>
      <c r="J176" s="12">
        <v>198.59200000000001</v>
      </c>
      <c r="K176" s="8" t="s">
        <v>461</v>
      </c>
      <c r="L176" s="12">
        <v>1622.4380000000001</v>
      </c>
      <c r="M176" s="8" t="s">
        <v>673</v>
      </c>
      <c r="N176" s="12">
        <v>8586.5439999999999</v>
      </c>
      <c r="O176" s="8" t="s">
        <v>558</v>
      </c>
    </row>
    <row r="177" spans="1:15" x14ac:dyDescent="0.25">
      <c r="A177" s="9" t="s">
        <v>355</v>
      </c>
      <c r="B177" s="10">
        <v>53498</v>
      </c>
      <c r="C177" s="11" t="s">
        <v>372</v>
      </c>
      <c r="D177" s="10">
        <v>39</v>
      </c>
      <c r="E177" s="8" t="s">
        <v>855</v>
      </c>
      <c r="F177" s="10">
        <v>52</v>
      </c>
      <c r="G177" s="8" t="s">
        <v>855</v>
      </c>
      <c r="H177" s="12">
        <v>1691.77</v>
      </c>
      <c r="I177" s="8" t="s">
        <v>643</v>
      </c>
      <c r="J177" s="12">
        <v>83.573999999999998</v>
      </c>
      <c r="K177" s="8" t="s">
        <v>636</v>
      </c>
      <c r="L177" s="12">
        <v>1614.1950000000002</v>
      </c>
      <c r="M177" s="8" t="s">
        <v>586</v>
      </c>
      <c r="N177" s="12">
        <v>27347.572999999997</v>
      </c>
      <c r="O177" s="8" t="s">
        <v>505</v>
      </c>
    </row>
    <row r="178" spans="1:15" x14ac:dyDescent="0.25">
      <c r="A178" s="9" t="s">
        <v>223</v>
      </c>
      <c r="B178" s="10">
        <v>120044</v>
      </c>
      <c r="C178" s="11" t="s">
        <v>372</v>
      </c>
      <c r="D178" s="10">
        <v>36</v>
      </c>
      <c r="E178" s="8" t="s">
        <v>696</v>
      </c>
      <c r="F178" s="10">
        <v>47</v>
      </c>
      <c r="G178" s="8" t="s">
        <v>520</v>
      </c>
      <c r="H178" s="12">
        <v>1525.7760000000001</v>
      </c>
      <c r="I178" s="8" t="s">
        <v>646</v>
      </c>
      <c r="J178" s="12">
        <v>109.66800000000001</v>
      </c>
      <c r="K178" s="8" t="s">
        <v>568</v>
      </c>
      <c r="L178" s="12">
        <v>1584.4289999999999</v>
      </c>
      <c r="M178" s="8" t="s">
        <v>534</v>
      </c>
      <c r="N178" s="12">
        <v>6557.5940000000001</v>
      </c>
      <c r="O178" s="8" t="s">
        <v>601</v>
      </c>
    </row>
    <row r="179" spans="1:15" x14ac:dyDescent="0.25">
      <c r="A179" s="9" t="s">
        <v>303</v>
      </c>
      <c r="B179" s="10">
        <v>69639</v>
      </c>
      <c r="C179" s="11" t="s">
        <v>372</v>
      </c>
      <c r="D179" s="10">
        <v>212</v>
      </c>
      <c r="E179" s="8" t="s">
        <v>473</v>
      </c>
      <c r="F179" s="10">
        <v>249</v>
      </c>
      <c r="G179" s="8" t="s">
        <v>827</v>
      </c>
      <c r="H179" s="12">
        <v>5366.9269999999997</v>
      </c>
      <c r="I179" s="8" t="s">
        <v>465</v>
      </c>
      <c r="J179" s="12">
        <v>159.13299999999998</v>
      </c>
      <c r="K179" s="8" t="s">
        <v>547</v>
      </c>
      <c r="L179" s="12">
        <v>1533.837</v>
      </c>
      <c r="M179" s="8" t="s">
        <v>591</v>
      </c>
      <c r="N179" s="12">
        <v>28062.433999999997</v>
      </c>
      <c r="O179" s="8" t="s">
        <v>513</v>
      </c>
    </row>
    <row r="180" spans="1:15" x14ac:dyDescent="0.25">
      <c r="A180" s="9" t="s">
        <v>231</v>
      </c>
      <c r="B180" s="10">
        <v>112816</v>
      </c>
      <c r="C180" s="11" t="s">
        <v>372</v>
      </c>
      <c r="D180" s="10">
        <v>75</v>
      </c>
      <c r="E180" s="8" t="s">
        <v>539</v>
      </c>
      <c r="F180" s="10">
        <v>85</v>
      </c>
      <c r="G180" s="8" t="s">
        <v>710</v>
      </c>
      <c r="H180" s="12">
        <v>1662.1599999999999</v>
      </c>
      <c r="I180" s="8" t="s">
        <v>557</v>
      </c>
      <c r="J180" s="12">
        <v>109.952</v>
      </c>
      <c r="K180" s="8" t="s">
        <v>591</v>
      </c>
      <c r="L180" s="12">
        <v>1531.0159999999998</v>
      </c>
      <c r="M180" s="8" t="s">
        <v>568</v>
      </c>
      <c r="N180" s="12">
        <v>8339.107</v>
      </c>
      <c r="O180" s="8" t="s">
        <v>584</v>
      </c>
    </row>
    <row r="181" spans="1:15" x14ac:dyDescent="0.25">
      <c r="A181" s="9" t="s">
        <v>180</v>
      </c>
      <c r="B181" s="10">
        <v>172585</v>
      </c>
      <c r="C181" s="11" t="s">
        <v>372</v>
      </c>
      <c r="D181" s="10">
        <v>35</v>
      </c>
      <c r="E181" s="8" t="s">
        <v>653</v>
      </c>
      <c r="F181" s="10">
        <v>80</v>
      </c>
      <c r="G181" s="8" t="s">
        <v>585</v>
      </c>
      <c r="H181" s="12">
        <v>812.41100000000006</v>
      </c>
      <c r="I181" s="8" t="s">
        <v>782</v>
      </c>
      <c r="J181" s="12">
        <v>68.728000000000009</v>
      </c>
      <c r="K181" s="8" t="s">
        <v>681</v>
      </c>
      <c r="L181" s="12">
        <v>1528.1100000000001</v>
      </c>
      <c r="M181" s="8" t="s">
        <v>594</v>
      </c>
      <c r="N181" s="12">
        <v>2948.268</v>
      </c>
      <c r="O181" s="8" t="s">
        <v>706</v>
      </c>
    </row>
    <row r="182" spans="1:15" x14ac:dyDescent="0.25">
      <c r="A182" s="9" t="s">
        <v>184</v>
      </c>
      <c r="B182" s="10">
        <v>161149</v>
      </c>
      <c r="C182" s="11" t="s">
        <v>372</v>
      </c>
      <c r="D182" s="10">
        <v>49</v>
      </c>
      <c r="E182" s="8" t="s">
        <v>843</v>
      </c>
      <c r="F182" s="10">
        <v>62</v>
      </c>
      <c r="G182" s="8" t="s">
        <v>545</v>
      </c>
      <c r="H182" s="12">
        <v>1970.6859999999999</v>
      </c>
      <c r="I182" s="8" t="s">
        <v>574</v>
      </c>
      <c r="J182" s="12">
        <v>130.291</v>
      </c>
      <c r="K182" s="8" t="s">
        <v>526</v>
      </c>
      <c r="L182" s="12">
        <v>1490.4280000000001</v>
      </c>
      <c r="M182" s="8" t="s">
        <v>571</v>
      </c>
      <c r="N182" s="12">
        <v>3547.5770000000002</v>
      </c>
      <c r="O182" s="8" t="s">
        <v>717</v>
      </c>
    </row>
    <row r="183" spans="1:15" x14ac:dyDescent="0.25">
      <c r="A183" s="9" t="s">
        <v>175</v>
      </c>
      <c r="B183" s="10">
        <v>178079</v>
      </c>
      <c r="C183" s="11" t="s">
        <v>372</v>
      </c>
      <c r="D183" s="10">
        <v>22</v>
      </c>
      <c r="E183" s="8" t="s">
        <v>806</v>
      </c>
      <c r="F183" s="10">
        <v>32</v>
      </c>
      <c r="G183" s="8" t="s">
        <v>731</v>
      </c>
      <c r="H183" s="12">
        <v>852.84</v>
      </c>
      <c r="I183" s="8" t="s">
        <v>768</v>
      </c>
      <c r="J183" s="12">
        <v>64.129000000000005</v>
      </c>
      <c r="K183" s="8" t="s">
        <v>725</v>
      </c>
      <c r="L183" s="12">
        <v>1488.364</v>
      </c>
      <c r="M183" s="8" t="s">
        <v>637</v>
      </c>
      <c r="N183" s="12">
        <v>7777.3619999999992</v>
      </c>
      <c r="O183" s="8" t="s">
        <v>600</v>
      </c>
    </row>
    <row r="184" spans="1:15" x14ac:dyDescent="0.25">
      <c r="A184" s="9" t="s">
        <v>147</v>
      </c>
      <c r="B184" s="10">
        <v>215004</v>
      </c>
      <c r="C184" s="11" t="s">
        <v>372</v>
      </c>
      <c r="D184" s="10">
        <v>24</v>
      </c>
      <c r="E184" s="8" t="s">
        <v>729</v>
      </c>
      <c r="F184" s="10">
        <v>30</v>
      </c>
      <c r="G184" s="8" t="s">
        <v>930</v>
      </c>
      <c r="H184" s="12">
        <v>1202.7740000000001</v>
      </c>
      <c r="I184" s="8" t="s">
        <v>671</v>
      </c>
      <c r="J184" s="12">
        <v>84.501000000000005</v>
      </c>
      <c r="K184" s="8" t="s">
        <v>716</v>
      </c>
      <c r="L184" s="12">
        <v>1474.3219999999999</v>
      </c>
      <c r="M184" s="8" t="s">
        <v>601</v>
      </c>
      <c r="N184" s="12">
        <v>5887.2820000000002</v>
      </c>
      <c r="O184" s="8" t="s">
        <v>570</v>
      </c>
    </row>
    <row r="185" spans="1:15" x14ac:dyDescent="0.25">
      <c r="A185" s="9" t="s">
        <v>127</v>
      </c>
      <c r="B185" s="10">
        <v>272625</v>
      </c>
      <c r="C185" s="11" t="s">
        <v>372</v>
      </c>
      <c r="D185" s="10">
        <v>45</v>
      </c>
      <c r="E185" s="8" t="s">
        <v>536</v>
      </c>
      <c r="F185" s="10">
        <v>59</v>
      </c>
      <c r="G185" s="8" t="s">
        <v>924</v>
      </c>
      <c r="H185" s="12">
        <v>1643.8020000000001</v>
      </c>
      <c r="I185" s="8" t="s">
        <v>586</v>
      </c>
      <c r="J185" s="12">
        <v>113.07400000000001</v>
      </c>
      <c r="K185" s="8" t="s">
        <v>557</v>
      </c>
      <c r="L185" s="12">
        <v>1444.6559999999999</v>
      </c>
      <c r="M185" s="8" t="s">
        <v>582</v>
      </c>
      <c r="N185" s="12">
        <v>7286.5439999999999</v>
      </c>
      <c r="O185" s="8" t="s">
        <v>557</v>
      </c>
    </row>
    <row r="186" spans="1:15" x14ac:dyDescent="0.25">
      <c r="A186" s="9" t="s">
        <v>210</v>
      </c>
      <c r="B186" s="10">
        <v>129545</v>
      </c>
      <c r="C186" s="11" t="s">
        <v>372</v>
      </c>
      <c r="D186" s="10">
        <v>33</v>
      </c>
      <c r="E186" s="8" t="s">
        <v>676</v>
      </c>
      <c r="F186" s="10">
        <v>47</v>
      </c>
      <c r="G186" s="8" t="s">
        <v>520</v>
      </c>
      <c r="H186" s="12">
        <v>1317.348</v>
      </c>
      <c r="I186" s="8" t="s">
        <v>664</v>
      </c>
      <c r="J186" s="12">
        <v>103.07900000000001</v>
      </c>
      <c r="K186" s="8" t="s">
        <v>646</v>
      </c>
      <c r="L186" s="12">
        <v>1428.4380000000001</v>
      </c>
      <c r="M186" s="8" t="s">
        <v>640</v>
      </c>
      <c r="N186" s="12">
        <v>5089.8819999999996</v>
      </c>
      <c r="O186" s="8" t="s">
        <v>716</v>
      </c>
    </row>
    <row r="187" spans="1:15" x14ac:dyDescent="0.25">
      <c r="A187" s="9" t="s">
        <v>171</v>
      </c>
      <c r="B187" s="10">
        <v>187316</v>
      </c>
      <c r="C187" s="11" t="s">
        <v>372</v>
      </c>
      <c r="D187" s="10">
        <v>53</v>
      </c>
      <c r="E187" s="8" t="s">
        <v>838</v>
      </c>
      <c r="F187" s="10">
        <v>67</v>
      </c>
      <c r="G187" s="8" t="s">
        <v>521</v>
      </c>
      <c r="H187" s="12">
        <v>1575.7339999999999</v>
      </c>
      <c r="I187" s="8" t="s">
        <v>601</v>
      </c>
      <c r="J187" s="12">
        <v>110.51900000000001</v>
      </c>
      <c r="K187" s="8" t="s">
        <v>534</v>
      </c>
      <c r="L187" s="12">
        <v>1423.2359999999999</v>
      </c>
      <c r="M187" s="8" t="s">
        <v>645</v>
      </c>
      <c r="N187" s="12">
        <v>4767.1580000000004</v>
      </c>
      <c r="O187" s="8" t="s">
        <v>671</v>
      </c>
    </row>
    <row r="188" spans="1:15" x14ac:dyDescent="0.25">
      <c r="A188" s="9" t="s">
        <v>272</v>
      </c>
      <c r="B188" s="10">
        <v>89221</v>
      </c>
      <c r="C188" s="11" t="s">
        <v>372</v>
      </c>
      <c r="D188" s="10">
        <v>45</v>
      </c>
      <c r="E188" s="8" t="s">
        <v>536</v>
      </c>
      <c r="F188" s="10">
        <v>52</v>
      </c>
      <c r="G188" s="8" t="s">
        <v>855</v>
      </c>
      <c r="H188" s="12">
        <v>1482.828</v>
      </c>
      <c r="I188" s="8" t="s">
        <v>572</v>
      </c>
      <c r="J188" s="12">
        <v>108.221</v>
      </c>
      <c r="K188" s="8" t="s">
        <v>571</v>
      </c>
      <c r="L188" s="12">
        <v>1391.1329999999998</v>
      </c>
      <c r="M188" s="8" t="s">
        <v>646</v>
      </c>
      <c r="N188" s="12">
        <v>7525.1900000000005</v>
      </c>
      <c r="O188" s="8" t="s">
        <v>667</v>
      </c>
    </row>
    <row r="189" spans="1:15" x14ac:dyDescent="0.25">
      <c r="A189" s="9" t="s">
        <v>207</v>
      </c>
      <c r="B189" s="10">
        <v>132500</v>
      </c>
      <c r="C189" s="11" t="s">
        <v>372</v>
      </c>
      <c r="D189" s="10">
        <v>122</v>
      </c>
      <c r="E189" s="8" t="s">
        <v>469</v>
      </c>
      <c r="F189" s="10">
        <v>125</v>
      </c>
      <c r="G189" s="8" t="s">
        <v>528</v>
      </c>
      <c r="H189" s="12">
        <v>3319.9720000000007</v>
      </c>
      <c r="I189" s="8" t="s">
        <v>559</v>
      </c>
      <c r="J189" s="12">
        <v>172.38199999999998</v>
      </c>
      <c r="K189" s="8" t="s">
        <v>516</v>
      </c>
      <c r="L189" s="12">
        <v>1381.384</v>
      </c>
      <c r="M189" s="8" t="s">
        <v>572</v>
      </c>
      <c r="N189" s="12">
        <v>27009.163</v>
      </c>
      <c r="O189" s="8" t="s">
        <v>464</v>
      </c>
    </row>
    <row r="190" spans="1:15" x14ac:dyDescent="0.25">
      <c r="A190" s="9" t="s">
        <v>229</v>
      </c>
      <c r="B190" s="10">
        <v>113409</v>
      </c>
      <c r="C190" s="11" t="s">
        <v>372</v>
      </c>
      <c r="D190" s="10">
        <v>33</v>
      </c>
      <c r="E190" s="8" t="s">
        <v>676</v>
      </c>
      <c r="F190" s="10">
        <v>45</v>
      </c>
      <c r="G190" s="8" t="s">
        <v>615</v>
      </c>
      <c r="H190" s="12">
        <v>1253.8810000000001</v>
      </c>
      <c r="I190" s="8" t="s">
        <v>716</v>
      </c>
      <c r="J190" s="12">
        <v>112.92100000000001</v>
      </c>
      <c r="K190" s="8" t="s">
        <v>656</v>
      </c>
      <c r="L190" s="12">
        <v>1357.278</v>
      </c>
      <c r="M190" s="8" t="s">
        <v>608</v>
      </c>
      <c r="N190" s="12">
        <v>3939.3580000000002</v>
      </c>
      <c r="O190" s="8" t="s">
        <v>672</v>
      </c>
    </row>
    <row r="191" spans="1:15" x14ac:dyDescent="0.25">
      <c r="A191" s="9" t="s">
        <v>157</v>
      </c>
      <c r="B191" s="10">
        <v>200436</v>
      </c>
      <c r="C191" s="11" t="s">
        <v>372</v>
      </c>
      <c r="D191" s="10">
        <v>51</v>
      </c>
      <c r="E191" s="8" t="s">
        <v>866</v>
      </c>
      <c r="F191" s="10">
        <v>66</v>
      </c>
      <c r="G191" s="8" t="s">
        <v>925</v>
      </c>
      <c r="H191" s="12">
        <v>2263.0309999999999</v>
      </c>
      <c r="I191" s="8" t="s">
        <v>612</v>
      </c>
      <c r="J191" s="12">
        <v>135.78299999999999</v>
      </c>
      <c r="K191" s="8" t="s">
        <v>642</v>
      </c>
      <c r="L191" s="12">
        <v>1345.6589999999999</v>
      </c>
      <c r="M191" s="8" t="s">
        <v>691</v>
      </c>
      <c r="N191" s="12">
        <v>8564.4459999999999</v>
      </c>
      <c r="O191" s="8" t="s">
        <v>526</v>
      </c>
    </row>
    <row r="192" spans="1:15" x14ac:dyDescent="0.25">
      <c r="A192" s="9" t="s">
        <v>237</v>
      </c>
      <c r="B192" s="10">
        <v>110483</v>
      </c>
      <c r="C192" s="11" t="s">
        <v>372</v>
      </c>
      <c r="D192" s="10">
        <v>42</v>
      </c>
      <c r="E192" s="8" t="s">
        <v>738</v>
      </c>
      <c r="F192" s="10">
        <v>82</v>
      </c>
      <c r="G192" s="8" t="s">
        <v>553</v>
      </c>
      <c r="H192" s="12">
        <v>2025.3589999999999</v>
      </c>
      <c r="I192" s="8" t="s">
        <v>609</v>
      </c>
      <c r="J192" s="12">
        <v>117.06</v>
      </c>
      <c r="K192" s="8" t="s">
        <v>550</v>
      </c>
      <c r="L192" s="12">
        <v>1339.8989999999999</v>
      </c>
      <c r="M192" s="8" t="s">
        <v>627</v>
      </c>
      <c r="N192" s="12">
        <v>3660.1129999999998</v>
      </c>
      <c r="O192" s="8" t="s">
        <v>746</v>
      </c>
    </row>
    <row r="193" spans="1:15" x14ac:dyDescent="0.25">
      <c r="A193" s="9" t="s">
        <v>161</v>
      </c>
      <c r="B193" s="10">
        <v>196892</v>
      </c>
      <c r="C193" s="11" t="s">
        <v>372</v>
      </c>
      <c r="D193" s="10">
        <v>33</v>
      </c>
      <c r="E193" s="8" t="s">
        <v>676</v>
      </c>
      <c r="F193" s="10">
        <v>45</v>
      </c>
      <c r="G193" s="8" t="s">
        <v>615</v>
      </c>
      <c r="H193" s="12">
        <v>1637.663</v>
      </c>
      <c r="I193" s="8" t="s">
        <v>568</v>
      </c>
      <c r="J193" s="12">
        <v>103.994</v>
      </c>
      <c r="K193" s="8" t="s">
        <v>645</v>
      </c>
      <c r="L193" s="12">
        <v>1336.9359999999999</v>
      </c>
      <c r="M193" s="8" t="s">
        <v>546</v>
      </c>
      <c r="N193" s="12">
        <v>7097.17</v>
      </c>
      <c r="O193" s="8" t="s">
        <v>673</v>
      </c>
    </row>
    <row r="194" spans="1:15" x14ac:dyDescent="0.25">
      <c r="A194" s="9" t="s">
        <v>278</v>
      </c>
      <c r="B194" s="10">
        <v>86478</v>
      </c>
      <c r="C194" s="11" t="s">
        <v>372</v>
      </c>
      <c r="D194" s="10">
        <v>24</v>
      </c>
      <c r="E194" s="8" t="s">
        <v>729</v>
      </c>
      <c r="F194" s="10">
        <v>29</v>
      </c>
      <c r="G194" s="8" t="s">
        <v>931</v>
      </c>
      <c r="H194" s="12">
        <v>566.346</v>
      </c>
      <c r="I194" s="8" t="s">
        <v>758</v>
      </c>
      <c r="J194" s="12">
        <v>49.286000000000001</v>
      </c>
      <c r="K194" s="8" t="s">
        <v>592</v>
      </c>
      <c r="L194" s="12">
        <v>1319.972</v>
      </c>
      <c r="M194" s="8" t="s">
        <v>570</v>
      </c>
      <c r="N194" s="12">
        <v>2998.2539999999999</v>
      </c>
      <c r="O194" s="8" t="s">
        <v>625</v>
      </c>
    </row>
    <row r="195" spans="1:15" x14ac:dyDescent="0.25">
      <c r="A195" s="9" t="s">
        <v>333</v>
      </c>
      <c r="B195" s="10">
        <v>58693</v>
      </c>
      <c r="C195" s="11" t="s">
        <v>372</v>
      </c>
      <c r="D195" s="10">
        <v>25</v>
      </c>
      <c r="E195" s="8" t="s">
        <v>689</v>
      </c>
      <c r="F195" s="10">
        <v>29</v>
      </c>
      <c r="G195" s="8" t="s">
        <v>931</v>
      </c>
      <c r="H195" s="12">
        <v>839.7</v>
      </c>
      <c r="I195" s="8" t="s">
        <v>715</v>
      </c>
      <c r="J195" s="12">
        <v>55.606000000000002</v>
      </c>
      <c r="K195" s="8" t="s">
        <v>731</v>
      </c>
      <c r="L195" s="12">
        <v>1297.367</v>
      </c>
      <c r="M195" s="8" t="s">
        <v>648</v>
      </c>
      <c r="N195" s="12">
        <v>6274.6320000000005</v>
      </c>
      <c r="O195" s="8" t="s">
        <v>572</v>
      </c>
    </row>
    <row r="196" spans="1:15" x14ac:dyDescent="0.25">
      <c r="A196" s="9" t="s">
        <v>256</v>
      </c>
      <c r="B196" s="10">
        <v>96454</v>
      </c>
      <c r="C196" s="11" t="s">
        <v>372</v>
      </c>
      <c r="D196" s="10">
        <v>29</v>
      </c>
      <c r="E196" s="8" t="s">
        <v>680</v>
      </c>
      <c r="F196" s="10">
        <v>35</v>
      </c>
      <c r="G196" s="8" t="s">
        <v>932</v>
      </c>
      <c r="H196" s="12">
        <v>1119.8910000000001</v>
      </c>
      <c r="I196" s="8" t="s">
        <v>672</v>
      </c>
      <c r="J196" s="12">
        <v>80.911000000000001</v>
      </c>
      <c r="K196" s="8" t="s">
        <v>624</v>
      </c>
      <c r="L196" s="12">
        <v>1291.3390000000002</v>
      </c>
      <c r="M196" s="8" t="s">
        <v>699</v>
      </c>
      <c r="N196" s="12">
        <v>3849.0830000000001</v>
      </c>
      <c r="O196" s="8" t="s">
        <v>739</v>
      </c>
    </row>
    <row r="197" spans="1:15" x14ac:dyDescent="0.25">
      <c r="A197" s="9" t="s">
        <v>269</v>
      </c>
      <c r="B197" s="10">
        <v>89966</v>
      </c>
      <c r="C197" s="11" t="s">
        <v>372</v>
      </c>
      <c r="D197" s="10">
        <v>28</v>
      </c>
      <c r="E197" s="8" t="s">
        <v>524</v>
      </c>
      <c r="F197" s="10">
        <v>37</v>
      </c>
      <c r="G197" s="8" t="s">
        <v>663</v>
      </c>
      <c r="H197" s="12">
        <v>1279.847</v>
      </c>
      <c r="I197" s="8" t="s">
        <v>711</v>
      </c>
      <c r="J197" s="12">
        <v>97.661000000000001</v>
      </c>
      <c r="K197" s="8" t="s">
        <v>693</v>
      </c>
      <c r="L197" s="12">
        <v>1275.1209999999999</v>
      </c>
      <c r="M197" s="8" t="s">
        <v>693</v>
      </c>
      <c r="N197" s="12">
        <v>3958.9639999999999</v>
      </c>
      <c r="O197" s="8" t="s">
        <v>567</v>
      </c>
    </row>
    <row r="198" spans="1:15" x14ac:dyDescent="0.25">
      <c r="A198" s="9" t="s">
        <v>189</v>
      </c>
      <c r="B198" s="10">
        <v>155334</v>
      </c>
      <c r="C198" s="11" t="s">
        <v>372</v>
      </c>
      <c r="D198" s="10">
        <v>55</v>
      </c>
      <c r="E198" s="8" t="s">
        <v>556</v>
      </c>
      <c r="F198" s="10">
        <v>73</v>
      </c>
      <c r="G198" s="8" t="s">
        <v>611</v>
      </c>
      <c r="H198" s="12">
        <v>1313.1030000000001</v>
      </c>
      <c r="I198" s="8" t="s">
        <v>687</v>
      </c>
      <c r="J198" s="12">
        <v>103.00300000000001</v>
      </c>
      <c r="K198" s="8" t="s">
        <v>572</v>
      </c>
      <c r="L198" s="12">
        <v>1252.6329999999998</v>
      </c>
      <c r="M198" s="8" t="s">
        <v>647</v>
      </c>
      <c r="N198" s="12">
        <v>6275.6890000000003</v>
      </c>
      <c r="O198" s="8" t="s">
        <v>646</v>
      </c>
    </row>
    <row r="199" spans="1:15" x14ac:dyDescent="0.25">
      <c r="A199" s="9" t="s">
        <v>342</v>
      </c>
      <c r="B199" s="10">
        <v>57050</v>
      </c>
      <c r="C199" s="11" t="s">
        <v>372</v>
      </c>
      <c r="D199" s="10">
        <v>27</v>
      </c>
      <c r="E199" s="8" t="s">
        <v>933</v>
      </c>
      <c r="F199" s="10">
        <v>38</v>
      </c>
      <c r="G199" s="8" t="s">
        <v>622</v>
      </c>
      <c r="H199" s="12">
        <v>1018.654</v>
      </c>
      <c r="I199" s="8" t="s">
        <v>581</v>
      </c>
      <c r="J199" s="12">
        <v>75.930999999999997</v>
      </c>
      <c r="K199" s="8" t="s">
        <v>672</v>
      </c>
      <c r="L199" s="12">
        <v>1225.6020000000001</v>
      </c>
      <c r="M199" s="8" t="s">
        <v>664</v>
      </c>
      <c r="N199" s="12">
        <v>3171.6409999999996</v>
      </c>
      <c r="O199" s="8" t="s">
        <v>728</v>
      </c>
    </row>
    <row r="200" spans="1:15" x14ac:dyDescent="0.25">
      <c r="A200" s="9" t="s">
        <v>110</v>
      </c>
      <c r="B200" s="10">
        <v>317605</v>
      </c>
      <c r="C200" s="11" t="s">
        <v>372</v>
      </c>
      <c r="D200" s="10">
        <v>48</v>
      </c>
      <c r="E200" s="8" t="s">
        <v>865</v>
      </c>
      <c r="F200" s="10">
        <v>62</v>
      </c>
      <c r="G200" s="8" t="s">
        <v>545</v>
      </c>
      <c r="H200" s="12">
        <v>2151.5680000000002</v>
      </c>
      <c r="I200" s="8" t="s">
        <v>549</v>
      </c>
      <c r="J200" s="12">
        <v>142.959</v>
      </c>
      <c r="K200" s="8" t="s">
        <v>549</v>
      </c>
      <c r="L200" s="12">
        <v>1215.588</v>
      </c>
      <c r="M200" s="8" t="s">
        <v>687</v>
      </c>
      <c r="N200" s="12">
        <v>6950.3220000000001</v>
      </c>
      <c r="O200" s="8" t="s">
        <v>534</v>
      </c>
    </row>
    <row r="201" spans="1:15" x14ac:dyDescent="0.25">
      <c r="A201" s="9" t="s">
        <v>145</v>
      </c>
      <c r="B201" s="10">
        <v>221251</v>
      </c>
      <c r="C201" s="11" t="s">
        <v>372</v>
      </c>
      <c r="D201" s="10">
        <v>52</v>
      </c>
      <c r="E201" s="8" t="s">
        <v>852</v>
      </c>
      <c r="F201" s="10">
        <v>63</v>
      </c>
      <c r="G201" s="8" t="s">
        <v>572</v>
      </c>
      <c r="H201" s="12">
        <v>2384.989</v>
      </c>
      <c r="I201" s="8" t="s">
        <v>548</v>
      </c>
      <c r="J201" s="12">
        <v>130.274</v>
      </c>
      <c r="K201" s="8" t="s">
        <v>552</v>
      </c>
      <c r="L201" s="12">
        <v>1211.8589999999999</v>
      </c>
      <c r="M201" s="8" t="s">
        <v>525</v>
      </c>
      <c r="N201" s="12">
        <v>10140.264999999999</v>
      </c>
      <c r="O201" s="8" t="s">
        <v>547</v>
      </c>
    </row>
    <row r="202" spans="1:15" x14ac:dyDescent="0.25">
      <c r="A202" s="9" t="s">
        <v>294</v>
      </c>
      <c r="B202" s="10">
        <v>76113</v>
      </c>
      <c r="C202" s="11" t="s">
        <v>372</v>
      </c>
      <c r="D202" s="10">
        <v>27</v>
      </c>
      <c r="E202" s="8" t="s">
        <v>933</v>
      </c>
      <c r="F202" s="10">
        <v>35</v>
      </c>
      <c r="G202" s="8" t="s">
        <v>932</v>
      </c>
      <c r="H202" s="12">
        <v>722.68700000000001</v>
      </c>
      <c r="I202" s="8" t="s">
        <v>770</v>
      </c>
      <c r="J202" s="12">
        <v>66.522999999999996</v>
      </c>
      <c r="K202" s="8" t="s">
        <v>726</v>
      </c>
      <c r="L202" s="12">
        <v>1204.7349999999999</v>
      </c>
      <c r="M202" s="8" t="s">
        <v>685</v>
      </c>
      <c r="N202" s="12">
        <v>4803.5209999999997</v>
      </c>
      <c r="O202" s="8" t="s">
        <v>636</v>
      </c>
    </row>
    <row r="203" spans="1:15" x14ac:dyDescent="0.25">
      <c r="A203" s="9" t="s">
        <v>228</v>
      </c>
      <c r="B203" s="10">
        <v>113818</v>
      </c>
      <c r="C203" s="11" t="s">
        <v>372</v>
      </c>
      <c r="D203" s="10">
        <v>17</v>
      </c>
      <c r="E203" s="8" t="s">
        <v>857</v>
      </c>
      <c r="F203" s="10">
        <v>27</v>
      </c>
      <c r="G203" s="8" t="s">
        <v>929</v>
      </c>
      <c r="H203" s="12">
        <v>840.21800000000007</v>
      </c>
      <c r="I203" s="8" t="s">
        <v>754</v>
      </c>
      <c r="J203" s="12">
        <v>55.176000000000002</v>
      </c>
      <c r="K203" s="8" t="s">
        <v>790</v>
      </c>
      <c r="L203" s="12">
        <v>1203.5920000000001</v>
      </c>
      <c r="M203" s="8" t="s">
        <v>711</v>
      </c>
      <c r="N203" s="12">
        <v>3852.4859999999999</v>
      </c>
      <c r="O203" s="8" t="s">
        <v>668</v>
      </c>
    </row>
    <row r="204" spans="1:15" x14ac:dyDescent="0.25">
      <c r="A204" s="9" t="s">
        <v>277</v>
      </c>
      <c r="B204" s="10">
        <v>86486</v>
      </c>
      <c r="C204" s="11" t="s">
        <v>372</v>
      </c>
      <c r="D204" s="10">
        <v>149</v>
      </c>
      <c r="E204" s="8" t="s">
        <v>490</v>
      </c>
      <c r="F204" s="10">
        <v>177</v>
      </c>
      <c r="G204" s="8" t="s">
        <v>513</v>
      </c>
      <c r="H204" s="12">
        <v>2688.44</v>
      </c>
      <c r="I204" s="8" t="s">
        <v>503</v>
      </c>
      <c r="J204" s="12">
        <v>170.869</v>
      </c>
      <c r="K204" s="8" t="s">
        <v>573</v>
      </c>
      <c r="L204" s="12">
        <v>1196.8159999999998</v>
      </c>
      <c r="M204" s="8" t="s">
        <v>578</v>
      </c>
      <c r="N204" s="12">
        <v>3451.2170000000001</v>
      </c>
      <c r="O204" s="8" t="s">
        <v>751</v>
      </c>
    </row>
    <row r="205" spans="1:15" x14ac:dyDescent="0.25">
      <c r="A205" s="9" t="s">
        <v>243</v>
      </c>
      <c r="B205" s="10">
        <v>106119</v>
      </c>
      <c r="C205" s="11" t="s">
        <v>372</v>
      </c>
      <c r="D205" s="10">
        <v>28</v>
      </c>
      <c r="E205" s="8" t="s">
        <v>524</v>
      </c>
      <c r="F205" s="10">
        <v>35</v>
      </c>
      <c r="G205" s="8" t="s">
        <v>932</v>
      </c>
      <c r="H205" s="12">
        <v>732.74099999999999</v>
      </c>
      <c r="I205" s="8" t="s">
        <v>784</v>
      </c>
      <c r="J205" s="12">
        <v>57.962000000000003</v>
      </c>
      <c r="K205" s="8" t="s">
        <v>741</v>
      </c>
      <c r="L205" s="12">
        <v>1193.43</v>
      </c>
      <c r="M205" s="8" t="s">
        <v>632</v>
      </c>
      <c r="N205" s="12">
        <v>6144.0550000000003</v>
      </c>
      <c r="O205" s="8" t="s">
        <v>691</v>
      </c>
    </row>
    <row r="206" spans="1:15" x14ac:dyDescent="0.25">
      <c r="A206" s="9" t="s">
        <v>305</v>
      </c>
      <c r="B206" s="10">
        <v>69491</v>
      </c>
      <c r="C206" s="11" t="s">
        <v>372</v>
      </c>
      <c r="D206" s="10">
        <v>27</v>
      </c>
      <c r="E206" s="8" t="s">
        <v>933</v>
      </c>
      <c r="F206" s="10">
        <v>36</v>
      </c>
      <c r="G206" s="8" t="s">
        <v>727</v>
      </c>
      <c r="H206" s="12">
        <v>855.98799999999994</v>
      </c>
      <c r="I206" s="8" t="s">
        <v>580</v>
      </c>
      <c r="J206" s="12">
        <v>57.956000000000003</v>
      </c>
      <c r="K206" s="8" t="s">
        <v>617</v>
      </c>
      <c r="L206" s="12">
        <v>1187.2190000000001</v>
      </c>
      <c r="M206" s="8" t="s">
        <v>682</v>
      </c>
      <c r="N206" s="12">
        <v>2934.21</v>
      </c>
      <c r="O206" s="8" t="s">
        <v>577</v>
      </c>
    </row>
    <row r="207" spans="1:15" x14ac:dyDescent="0.25">
      <c r="A207" s="9" t="s">
        <v>108</v>
      </c>
      <c r="B207" s="10">
        <v>323783</v>
      </c>
      <c r="C207" s="11" t="s">
        <v>372</v>
      </c>
      <c r="D207" s="10">
        <v>46</v>
      </c>
      <c r="E207" s="8" t="s">
        <v>587</v>
      </c>
      <c r="F207" s="10">
        <v>67</v>
      </c>
      <c r="G207" s="8" t="s">
        <v>521</v>
      </c>
      <c r="H207" s="12">
        <v>1726.0359999999998</v>
      </c>
      <c r="I207" s="8" t="s">
        <v>566</v>
      </c>
      <c r="J207" s="12">
        <v>126.25200000000001</v>
      </c>
      <c r="K207" s="8" t="s">
        <v>657</v>
      </c>
      <c r="L207" s="12">
        <v>1186.9640000000002</v>
      </c>
      <c r="M207" s="8" t="s">
        <v>716</v>
      </c>
      <c r="N207" s="12">
        <v>5864.2420000000002</v>
      </c>
      <c r="O207" s="8" t="s">
        <v>699</v>
      </c>
    </row>
    <row r="208" spans="1:15" x14ac:dyDescent="0.25">
      <c r="A208" s="9" t="s">
        <v>222</v>
      </c>
      <c r="B208" s="10">
        <v>120297</v>
      </c>
      <c r="C208" s="11" t="s">
        <v>372</v>
      </c>
      <c r="D208" s="10">
        <v>21</v>
      </c>
      <c r="E208" s="8" t="s">
        <v>575</v>
      </c>
      <c r="F208" s="10">
        <v>29</v>
      </c>
      <c r="G208" s="8" t="s">
        <v>931</v>
      </c>
      <c r="H208" s="12">
        <v>901.55600000000004</v>
      </c>
      <c r="I208" s="8" t="s">
        <v>728</v>
      </c>
      <c r="J208" s="12">
        <v>59.597000000000001</v>
      </c>
      <c r="K208" s="8" t="s">
        <v>577</v>
      </c>
      <c r="L208" s="12">
        <v>1186.768</v>
      </c>
      <c r="M208" s="8" t="s">
        <v>610</v>
      </c>
      <c r="N208" s="12">
        <v>7781.8829999999998</v>
      </c>
      <c r="O208" s="8" t="s">
        <v>564</v>
      </c>
    </row>
    <row r="209" spans="1:15" x14ac:dyDescent="0.25">
      <c r="A209" s="9" t="s">
        <v>139</v>
      </c>
      <c r="B209" s="10">
        <v>242324</v>
      </c>
      <c r="C209" s="11" t="s">
        <v>372</v>
      </c>
      <c r="D209" s="10">
        <v>21</v>
      </c>
      <c r="E209" s="8" t="s">
        <v>575</v>
      </c>
      <c r="F209" s="10">
        <v>45</v>
      </c>
      <c r="G209" s="8" t="s">
        <v>615</v>
      </c>
      <c r="H209" s="12">
        <v>1101.1420000000001</v>
      </c>
      <c r="I209" s="8" t="s">
        <v>668</v>
      </c>
      <c r="J209" s="12">
        <v>73.099999999999994</v>
      </c>
      <c r="K209" s="8" t="s">
        <v>742</v>
      </c>
      <c r="L209" s="12">
        <v>1168.328</v>
      </c>
      <c r="M209" s="8" t="s">
        <v>719</v>
      </c>
      <c r="N209" s="12">
        <v>4285.4039999999995</v>
      </c>
      <c r="O209" s="8" t="s">
        <v>720</v>
      </c>
    </row>
    <row r="210" spans="1:15" x14ac:dyDescent="0.25">
      <c r="A210" s="9" t="s">
        <v>347</v>
      </c>
      <c r="B210" s="10">
        <v>55997</v>
      </c>
      <c r="C210" s="11" t="s">
        <v>372</v>
      </c>
      <c r="D210" s="10">
        <v>25</v>
      </c>
      <c r="E210" s="8" t="s">
        <v>689</v>
      </c>
      <c r="F210" s="10">
        <v>41</v>
      </c>
      <c r="G210" s="8" t="s">
        <v>733</v>
      </c>
      <c r="H210" s="12">
        <v>1107.1110000000001</v>
      </c>
      <c r="I210" s="8" t="s">
        <v>629</v>
      </c>
      <c r="J210" s="12">
        <v>69.141000000000005</v>
      </c>
      <c r="K210" s="8" t="s">
        <v>749</v>
      </c>
      <c r="L210" s="12">
        <v>1167.193</v>
      </c>
      <c r="M210" s="8" t="s">
        <v>636</v>
      </c>
      <c r="N210" s="12">
        <v>1300.9940000000001</v>
      </c>
      <c r="O210" s="8" t="s">
        <v>783</v>
      </c>
    </row>
    <row r="211" spans="1:15" x14ac:dyDescent="0.25">
      <c r="A211" s="9" t="s">
        <v>179</v>
      </c>
      <c r="B211" s="10">
        <v>173160</v>
      </c>
      <c r="C211" s="11" t="s">
        <v>372</v>
      </c>
      <c r="D211" s="10">
        <v>23</v>
      </c>
      <c r="E211" s="8" t="s">
        <v>934</v>
      </c>
      <c r="F211" s="10">
        <v>31</v>
      </c>
      <c r="G211" s="8" t="s">
        <v>935</v>
      </c>
      <c r="H211" s="12">
        <v>996.15100000000007</v>
      </c>
      <c r="I211" s="8" t="s">
        <v>749</v>
      </c>
      <c r="J211" s="12">
        <v>71.936000000000007</v>
      </c>
      <c r="K211" s="8" t="s">
        <v>737</v>
      </c>
      <c r="L211" s="12">
        <v>1136.5139999999999</v>
      </c>
      <c r="M211" s="8" t="s">
        <v>658</v>
      </c>
      <c r="N211" s="12">
        <v>6351.7330000000002</v>
      </c>
      <c r="O211" s="8" t="s">
        <v>645</v>
      </c>
    </row>
    <row r="212" spans="1:15" x14ac:dyDescent="0.25">
      <c r="A212" s="9" t="s">
        <v>170</v>
      </c>
      <c r="B212" s="10">
        <v>187683</v>
      </c>
      <c r="C212" s="11" t="s">
        <v>372</v>
      </c>
      <c r="D212" s="10">
        <v>90</v>
      </c>
      <c r="E212" s="8" t="s">
        <v>888</v>
      </c>
      <c r="F212" s="10">
        <v>126</v>
      </c>
      <c r="G212" s="8" t="s">
        <v>492</v>
      </c>
      <c r="H212" s="12">
        <v>1975.9449999999999</v>
      </c>
      <c r="I212" s="8" t="s">
        <v>533</v>
      </c>
      <c r="J212" s="12">
        <v>135.30000000000001</v>
      </c>
      <c r="K212" s="8" t="s">
        <v>574</v>
      </c>
      <c r="L212" s="12">
        <v>1128.9580000000001</v>
      </c>
      <c r="M212" s="8" t="s">
        <v>671</v>
      </c>
      <c r="N212" s="12">
        <v>3951.8169999999996</v>
      </c>
      <c r="O212" s="8" t="s">
        <v>730</v>
      </c>
    </row>
    <row r="213" spans="1:15" x14ac:dyDescent="0.25">
      <c r="A213" s="9" t="s">
        <v>364</v>
      </c>
      <c r="B213" s="10">
        <v>50912</v>
      </c>
      <c r="C213" s="11" t="s">
        <v>372</v>
      </c>
      <c r="D213" s="10">
        <v>23</v>
      </c>
      <c r="E213" s="8" t="s">
        <v>934</v>
      </c>
      <c r="F213" s="10">
        <v>31</v>
      </c>
      <c r="G213" s="8" t="s">
        <v>935</v>
      </c>
      <c r="H213" s="12">
        <v>415.166</v>
      </c>
      <c r="I213" s="8" t="s">
        <v>757</v>
      </c>
      <c r="J213" s="12">
        <v>24.971</v>
      </c>
      <c r="K213" s="8" t="s">
        <v>789</v>
      </c>
      <c r="L213" s="12">
        <v>1115.2650000000001</v>
      </c>
      <c r="M213" s="8" t="s">
        <v>576</v>
      </c>
      <c r="N213" s="12">
        <v>4754.3249999999998</v>
      </c>
      <c r="O213" s="8" t="s">
        <v>576</v>
      </c>
    </row>
    <row r="214" spans="1:15" x14ac:dyDescent="0.25">
      <c r="A214" s="9" t="s">
        <v>211</v>
      </c>
      <c r="B214" s="10">
        <v>128780</v>
      </c>
      <c r="C214" s="11" t="s">
        <v>372</v>
      </c>
      <c r="D214" s="10">
        <v>38</v>
      </c>
      <c r="E214" s="8" t="s">
        <v>817</v>
      </c>
      <c r="F214" s="10">
        <v>46</v>
      </c>
      <c r="G214" s="8" t="s">
        <v>862</v>
      </c>
      <c r="H214" s="12">
        <v>963.58500000000004</v>
      </c>
      <c r="I214" s="8" t="s">
        <v>726</v>
      </c>
      <c r="J214" s="12">
        <v>56.445</v>
      </c>
      <c r="K214" s="8" t="s">
        <v>736</v>
      </c>
      <c r="L214" s="12">
        <v>1108.23</v>
      </c>
      <c r="M214" s="8" t="s">
        <v>538</v>
      </c>
      <c r="N214" s="12">
        <v>5747.1900000000005</v>
      </c>
      <c r="O214" s="8" t="s">
        <v>664</v>
      </c>
    </row>
    <row r="215" spans="1:15" x14ac:dyDescent="0.25">
      <c r="A215" s="9" t="s">
        <v>301</v>
      </c>
      <c r="B215" s="10">
        <v>71070</v>
      </c>
      <c r="C215" s="11" t="s">
        <v>372</v>
      </c>
      <c r="D215" s="10">
        <v>54</v>
      </c>
      <c r="E215" s="8" t="s">
        <v>856</v>
      </c>
      <c r="F215" s="10">
        <v>61</v>
      </c>
      <c r="G215" s="8" t="s">
        <v>588</v>
      </c>
      <c r="H215" s="12">
        <v>1143.8409999999999</v>
      </c>
      <c r="I215" s="8" t="s">
        <v>593</v>
      </c>
      <c r="J215" s="12">
        <v>79.542000000000002</v>
      </c>
      <c r="K215" s="8" t="s">
        <v>634</v>
      </c>
      <c r="L215" s="12">
        <v>1061.1490000000001</v>
      </c>
      <c r="M215" s="8" t="s">
        <v>683</v>
      </c>
      <c r="N215" s="12">
        <v>3213.181</v>
      </c>
      <c r="O215" s="8" t="s">
        <v>655</v>
      </c>
    </row>
    <row r="216" spans="1:15" x14ac:dyDescent="0.25">
      <c r="A216" s="9" t="s">
        <v>202</v>
      </c>
      <c r="B216" s="10">
        <v>140985</v>
      </c>
      <c r="C216" s="11" t="s">
        <v>372</v>
      </c>
      <c r="D216" s="10">
        <v>35</v>
      </c>
      <c r="E216" s="8" t="s">
        <v>653</v>
      </c>
      <c r="F216" s="10">
        <v>53</v>
      </c>
      <c r="G216" s="8" t="s">
        <v>684</v>
      </c>
      <c r="H216" s="12">
        <v>807.553</v>
      </c>
      <c r="I216" s="8" t="s">
        <v>741</v>
      </c>
      <c r="J216" s="12">
        <v>49.036999999999999</v>
      </c>
      <c r="K216" s="8" t="s">
        <v>756</v>
      </c>
      <c r="L216" s="12">
        <v>1054.559</v>
      </c>
      <c r="M216" s="8" t="s">
        <v>724</v>
      </c>
      <c r="N216" s="12">
        <v>3723.5520000000001</v>
      </c>
      <c r="O216" s="8" t="s">
        <v>732</v>
      </c>
    </row>
    <row r="217" spans="1:15" x14ac:dyDescent="0.25">
      <c r="A217" s="9" t="s">
        <v>214</v>
      </c>
      <c r="B217" s="10">
        <v>124269</v>
      </c>
      <c r="C217" s="11" t="s">
        <v>372</v>
      </c>
      <c r="D217" s="10">
        <v>51</v>
      </c>
      <c r="E217" s="8" t="s">
        <v>866</v>
      </c>
      <c r="F217" s="10">
        <v>54</v>
      </c>
      <c r="G217" s="8" t="s">
        <v>858</v>
      </c>
      <c r="H217" s="12">
        <v>1323.944</v>
      </c>
      <c r="I217" s="8" t="s">
        <v>647</v>
      </c>
      <c r="J217" s="12">
        <v>104.124</v>
      </c>
      <c r="K217" s="8" t="s">
        <v>640</v>
      </c>
      <c r="L217" s="12">
        <v>1054.357</v>
      </c>
      <c r="M217" s="8" t="s">
        <v>723</v>
      </c>
      <c r="N217" s="12">
        <v>6677.5510000000004</v>
      </c>
      <c r="O217" s="8" t="s">
        <v>637</v>
      </c>
    </row>
    <row r="218" spans="1:15" x14ac:dyDescent="0.25">
      <c r="A218" s="9" t="s">
        <v>252</v>
      </c>
      <c r="B218" s="10">
        <v>97645</v>
      </c>
      <c r="C218" s="11" t="s">
        <v>372</v>
      </c>
      <c r="D218" s="10">
        <v>33</v>
      </c>
      <c r="E218" s="8" t="s">
        <v>676</v>
      </c>
      <c r="F218" s="10">
        <v>44</v>
      </c>
      <c r="G218" s="8" t="s">
        <v>923</v>
      </c>
      <c r="H218" s="12">
        <v>1142.088</v>
      </c>
      <c r="I218" s="8" t="s">
        <v>720</v>
      </c>
      <c r="J218" s="12">
        <v>74.99799999999999</v>
      </c>
      <c r="K218" s="8" t="s">
        <v>668</v>
      </c>
      <c r="L218" s="12">
        <v>1048.692</v>
      </c>
      <c r="M218" s="8" t="s">
        <v>624</v>
      </c>
      <c r="N218" s="12">
        <v>7096.1190000000006</v>
      </c>
      <c r="O218" s="8" t="s">
        <v>586</v>
      </c>
    </row>
    <row r="219" spans="1:15" x14ac:dyDescent="0.25">
      <c r="A219" s="9" t="s">
        <v>125</v>
      </c>
      <c r="B219" s="10">
        <v>276368</v>
      </c>
      <c r="C219" s="11" t="s">
        <v>372</v>
      </c>
      <c r="D219" s="10">
        <v>26</v>
      </c>
      <c r="E219" s="8" t="s">
        <v>694</v>
      </c>
      <c r="F219" s="10">
        <v>34</v>
      </c>
      <c r="G219" s="8" t="s">
        <v>845</v>
      </c>
      <c r="H219" s="12">
        <v>1071.3800000000001</v>
      </c>
      <c r="I219" s="8" t="s">
        <v>742</v>
      </c>
      <c r="J219" s="12">
        <v>76.206999999999994</v>
      </c>
      <c r="K219" s="8" t="s">
        <v>665</v>
      </c>
      <c r="L219" s="12">
        <v>1035.355</v>
      </c>
      <c r="M219" s="8" t="s">
        <v>634</v>
      </c>
      <c r="N219" s="12">
        <v>3534.81</v>
      </c>
      <c r="O219" s="8" t="s">
        <v>681</v>
      </c>
    </row>
    <row r="220" spans="1:15" x14ac:dyDescent="0.25">
      <c r="A220" s="9" t="s">
        <v>265</v>
      </c>
      <c r="B220" s="10">
        <v>91393</v>
      </c>
      <c r="C220" s="11" t="s">
        <v>372</v>
      </c>
      <c r="D220" s="10">
        <v>42</v>
      </c>
      <c r="E220" s="8" t="s">
        <v>738</v>
      </c>
      <c r="F220" s="10">
        <v>52</v>
      </c>
      <c r="G220" s="8" t="s">
        <v>855</v>
      </c>
      <c r="H220" s="12">
        <v>1151.886</v>
      </c>
      <c r="I220" s="8" t="s">
        <v>634</v>
      </c>
      <c r="J220" s="12">
        <v>84.259999999999991</v>
      </c>
      <c r="K220" s="8" t="s">
        <v>610</v>
      </c>
      <c r="L220" s="12">
        <v>1026.566</v>
      </c>
      <c r="M220" s="8" t="s">
        <v>593</v>
      </c>
      <c r="N220" s="12">
        <v>3314.2359999999999</v>
      </c>
      <c r="O220" s="8" t="s">
        <v>735</v>
      </c>
    </row>
    <row r="221" spans="1:15" x14ac:dyDescent="0.25">
      <c r="A221" s="9" t="s">
        <v>232</v>
      </c>
      <c r="B221" s="10">
        <v>112446</v>
      </c>
      <c r="C221" s="11" t="s">
        <v>372</v>
      </c>
      <c r="D221" s="10">
        <v>43</v>
      </c>
      <c r="E221" s="8" t="s">
        <v>525</v>
      </c>
      <c r="F221" s="10">
        <v>61</v>
      </c>
      <c r="G221" s="8" t="s">
        <v>588</v>
      </c>
      <c r="H221" s="12">
        <v>1953.306</v>
      </c>
      <c r="I221" s="8" t="s">
        <v>526</v>
      </c>
      <c r="J221" s="12">
        <v>94.195999999999998</v>
      </c>
      <c r="K221" s="8" t="s">
        <v>687</v>
      </c>
      <c r="L221" s="12">
        <v>1011.0500000000001</v>
      </c>
      <c r="M221" s="8" t="s">
        <v>720</v>
      </c>
      <c r="N221" s="12">
        <v>8816.6049999999996</v>
      </c>
      <c r="O221" s="8" t="s">
        <v>533</v>
      </c>
    </row>
    <row r="222" spans="1:15" x14ac:dyDescent="0.25">
      <c r="A222" s="9" t="s">
        <v>230</v>
      </c>
      <c r="B222" s="10">
        <v>112943</v>
      </c>
      <c r="C222" s="11" t="s">
        <v>372</v>
      </c>
      <c r="D222" s="10">
        <v>137</v>
      </c>
      <c r="E222" s="8" t="s">
        <v>477</v>
      </c>
      <c r="F222" s="10">
        <v>195</v>
      </c>
      <c r="G222" s="8" t="s">
        <v>470</v>
      </c>
      <c r="H222" s="12">
        <v>3082.3130000000001</v>
      </c>
      <c r="I222" s="8" t="s">
        <v>530</v>
      </c>
      <c r="J222" s="12">
        <v>184.10499999999999</v>
      </c>
      <c r="K222" s="8" t="s">
        <v>503</v>
      </c>
      <c r="L222" s="12">
        <v>1000.1130000000001</v>
      </c>
      <c r="M222" s="8" t="s">
        <v>598</v>
      </c>
      <c r="N222" s="12">
        <v>8074.97</v>
      </c>
      <c r="O222" s="8" t="s">
        <v>633</v>
      </c>
    </row>
    <row r="223" spans="1:15" x14ac:dyDescent="0.25">
      <c r="A223" s="9" t="s">
        <v>350</v>
      </c>
      <c r="B223" s="10">
        <v>55425</v>
      </c>
      <c r="C223" s="11" t="s">
        <v>372</v>
      </c>
      <c r="D223" s="10">
        <v>56</v>
      </c>
      <c r="E223" s="8" t="s">
        <v>837</v>
      </c>
      <c r="F223" s="10">
        <v>77</v>
      </c>
      <c r="G223" s="8" t="s">
        <v>563</v>
      </c>
      <c r="H223" s="12">
        <v>2072.297</v>
      </c>
      <c r="I223" s="8" t="s">
        <v>565</v>
      </c>
      <c r="J223" s="12">
        <v>111.297</v>
      </c>
      <c r="K223" s="8" t="s">
        <v>586</v>
      </c>
      <c r="L223" s="12">
        <v>981.7829999999999</v>
      </c>
      <c r="M223" s="8" t="s">
        <v>678</v>
      </c>
      <c r="N223" s="12">
        <v>11875.902</v>
      </c>
      <c r="O223" s="8" t="s">
        <v>583</v>
      </c>
    </row>
    <row r="224" spans="1:15" x14ac:dyDescent="0.25">
      <c r="A224" s="9" t="s">
        <v>288</v>
      </c>
      <c r="B224" s="10">
        <v>79647</v>
      </c>
      <c r="C224" s="11" t="s">
        <v>372</v>
      </c>
      <c r="D224" s="10">
        <v>27</v>
      </c>
      <c r="E224" s="8" t="s">
        <v>933</v>
      </c>
      <c r="F224" s="10">
        <v>73</v>
      </c>
      <c r="G224" s="8" t="s">
        <v>611</v>
      </c>
      <c r="H224" s="12">
        <v>924.53800000000012</v>
      </c>
      <c r="I224" s="8" t="s">
        <v>686</v>
      </c>
      <c r="J224" s="12">
        <v>78.292000000000002</v>
      </c>
      <c r="K224" s="8" t="s">
        <v>567</v>
      </c>
      <c r="L224" s="12">
        <v>980.92200000000003</v>
      </c>
      <c r="M224" s="8" t="s">
        <v>567</v>
      </c>
      <c r="N224" s="12">
        <v>2673.9169999999999</v>
      </c>
      <c r="O224" s="8" t="s">
        <v>736</v>
      </c>
    </row>
    <row r="225" spans="1:15" x14ac:dyDescent="0.25">
      <c r="A225" s="9" t="s">
        <v>258</v>
      </c>
      <c r="B225" s="10">
        <v>95450</v>
      </c>
      <c r="C225" s="11" t="s">
        <v>372</v>
      </c>
      <c r="D225" s="10">
        <v>11</v>
      </c>
      <c r="E225" s="8" t="s">
        <v>936</v>
      </c>
      <c r="F225" s="10">
        <v>17</v>
      </c>
      <c r="G225" s="8" t="s">
        <v>937</v>
      </c>
      <c r="H225" s="12">
        <v>642.85399999999993</v>
      </c>
      <c r="I225" s="8" t="s">
        <v>604</v>
      </c>
      <c r="J225" s="12">
        <v>39.472999999999999</v>
      </c>
      <c r="K225" s="8" t="s">
        <v>783</v>
      </c>
      <c r="L225" s="12">
        <v>962.39200000000005</v>
      </c>
      <c r="M225" s="8" t="s">
        <v>730</v>
      </c>
      <c r="N225" s="12">
        <v>4617.9549999999999</v>
      </c>
      <c r="O225" s="8" t="s">
        <v>624</v>
      </c>
    </row>
    <row r="226" spans="1:15" x14ac:dyDescent="0.25">
      <c r="A226" s="9" t="s">
        <v>191</v>
      </c>
      <c r="B226" s="10">
        <v>154455</v>
      </c>
      <c r="C226" s="11" t="s">
        <v>372</v>
      </c>
      <c r="D226" s="10">
        <v>41</v>
      </c>
      <c r="E226" s="8" t="s">
        <v>858</v>
      </c>
      <c r="F226" s="10">
        <v>62</v>
      </c>
      <c r="G226" s="8" t="s">
        <v>545</v>
      </c>
      <c r="H226" s="12">
        <v>1353.577</v>
      </c>
      <c r="I226" s="8" t="s">
        <v>648</v>
      </c>
      <c r="J226" s="12">
        <v>90.143000000000001</v>
      </c>
      <c r="K226" s="8" t="s">
        <v>711</v>
      </c>
      <c r="L226" s="12">
        <v>960.36400000000003</v>
      </c>
      <c r="M226" s="8" t="s">
        <v>665</v>
      </c>
      <c r="N226" s="12">
        <v>5383.6820000000007</v>
      </c>
      <c r="O226" s="8" t="s">
        <v>578</v>
      </c>
    </row>
    <row r="227" spans="1:15" x14ac:dyDescent="0.25">
      <c r="A227" s="9" t="s">
        <v>216</v>
      </c>
      <c r="B227" s="10">
        <v>123351</v>
      </c>
      <c r="C227" s="11" t="s">
        <v>372</v>
      </c>
      <c r="D227" s="10">
        <v>23</v>
      </c>
      <c r="E227" s="8" t="s">
        <v>934</v>
      </c>
      <c r="F227" s="10">
        <v>28</v>
      </c>
      <c r="G227" s="8" t="s">
        <v>938</v>
      </c>
      <c r="H227" s="12">
        <v>822.90200000000004</v>
      </c>
      <c r="I227" s="8" t="s">
        <v>744</v>
      </c>
      <c r="J227" s="12">
        <v>52.914000000000001</v>
      </c>
      <c r="K227" s="8" t="s">
        <v>770</v>
      </c>
      <c r="L227" s="12">
        <v>954.13900000000001</v>
      </c>
      <c r="M227" s="8" t="s">
        <v>672</v>
      </c>
      <c r="N227" s="12">
        <v>2994.0520000000001</v>
      </c>
      <c r="O227" s="8" t="s">
        <v>754</v>
      </c>
    </row>
    <row r="228" spans="1:15" x14ac:dyDescent="0.25">
      <c r="A228" s="9" t="s">
        <v>205</v>
      </c>
      <c r="B228" s="10">
        <v>135170</v>
      </c>
      <c r="C228" s="11" t="s">
        <v>372</v>
      </c>
      <c r="D228" s="10">
        <v>21</v>
      </c>
      <c r="E228" s="8" t="s">
        <v>575</v>
      </c>
      <c r="F228" s="10">
        <v>31</v>
      </c>
      <c r="G228" s="8" t="s">
        <v>935</v>
      </c>
      <c r="H228" s="12">
        <v>1126.5120000000002</v>
      </c>
      <c r="I228" s="8" t="s">
        <v>730</v>
      </c>
      <c r="J228" s="12">
        <v>81.242999999999995</v>
      </c>
      <c r="K228" s="8" t="s">
        <v>724</v>
      </c>
      <c r="L228" s="12">
        <v>909.95799999999997</v>
      </c>
      <c r="M228" s="8" t="s">
        <v>629</v>
      </c>
      <c r="N228" s="12">
        <v>3896.6849999999999</v>
      </c>
      <c r="O228" s="8" t="s">
        <v>629</v>
      </c>
    </row>
    <row r="229" spans="1:15" x14ac:dyDescent="0.25">
      <c r="A229" s="9" t="s">
        <v>245</v>
      </c>
      <c r="B229" s="10">
        <v>105267</v>
      </c>
      <c r="C229" s="11" t="s">
        <v>372</v>
      </c>
      <c r="D229" s="10">
        <v>28</v>
      </c>
      <c r="E229" s="8" t="s">
        <v>524</v>
      </c>
      <c r="F229" s="10">
        <v>41</v>
      </c>
      <c r="G229" s="8" t="s">
        <v>733</v>
      </c>
      <c r="H229" s="12">
        <v>1098.4749999999999</v>
      </c>
      <c r="I229" s="8" t="s">
        <v>739</v>
      </c>
      <c r="J229" s="12">
        <v>68.292999999999992</v>
      </c>
      <c r="K229" s="8" t="s">
        <v>751</v>
      </c>
      <c r="L229" s="12">
        <v>900.74699999999996</v>
      </c>
      <c r="M229" s="8" t="s">
        <v>677</v>
      </c>
      <c r="N229" s="12">
        <v>4945.1869999999999</v>
      </c>
      <c r="O229" s="8" t="s">
        <v>610</v>
      </c>
    </row>
    <row r="230" spans="1:15" x14ac:dyDescent="0.25">
      <c r="A230" s="9" t="s">
        <v>332</v>
      </c>
      <c r="B230" s="10">
        <v>58983</v>
      </c>
      <c r="C230" s="11" t="s">
        <v>372</v>
      </c>
      <c r="D230" s="10">
        <v>23</v>
      </c>
      <c r="E230" s="8" t="s">
        <v>934</v>
      </c>
      <c r="F230" s="10">
        <v>28</v>
      </c>
      <c r="G230" s="8" t="s">
        <v>938</v>
      </c>
      <c r="H230" s="12">
        <v>609.11</v>
      </c>
      <c r="I230" s="8" t="s">
        <v>713</v>
      </c>
      <c r="J230" s="12">
        <v>45.553999999999995</v>
      </c>
      <c r="K230" s="8" t="s">
        <v>700</v>
      </c>
      <c r="L230" s="12">
        <v>882.26400000000001</v>
      </c>
      <c r="M230" s="8" t="s">
        <v>668</v>
      </c>
      <c r="N230" s="12">
        <v>3684.3240000000001</v>
      </c>
      <c r="O230" s="8" t="s">
        <v>639</v>
      </c>
    </row>
    <row r="231" spans="1:15" x14ac:dyDescent="0.25">
      <c r="A231" s="9" t="s">
        <v>263</v>
      </c>
      <c r="B231" s="10">
        <v>92362</v>
      </c>
      <c r="C231" s="11" t="s">
        <v>372</v>
      </c>
      <c r="D231" s="10">
        <v>15</v>
      </c>
      <c r="E231" s="8" t="s">
        <v>813</v>
      </c>
      <c r="F231" s="10">
        <v>27</v>
      </c>
      <c r="G231" s="8" t="s">
        <v>929</v>
      </c>
      <c r="H231" s="12">
        <v>820.57999999999993</v>
      </c>
      <c r="I231" s="8" t="s">
        <v>722</v>
      </c>
      <c r="J231" s="12">
        <v>51.707000000000001</v>
      </c>
      <c r="K231" s="8" t="s">
        <v>597</v>
      </c>
      <c r="L231" s="12">
        <v>868.678</v>
      </c>
      <c r="M231" s="8" t="s">
        <v>739</v>
      </c>
      <c r="N231" s="12">
        <v>3853.3289999999997</v>
      </c>
      <c r="O231" s="8" t="s">
        <v>677</v>
      </c>
    </row>
    <row r="232" spans="1:15" x14ac:dyDescent="0.25">
      <c r="A232" s="9" t="s">
        <v>208</v>
      </c>
      <c r="B232" s="10">
        <v>132419</v>
      </c>
      <c r="C232" s="11" t="s">
        <v>372</v>
      </c>
      <c r="D232" s="10">
        <v>48</v>
      </c>
      <c r="E232" s="8" t="s">
        <v>865</v>
      </c>
      <c r="F232" s="10">
        <v>56</v>
      </c>
      <c r="G232" s="8" t="s">
        <v>846</v>
      </c>
      <c r="H232" s="12">
        <v>1255.7280000000001</v>
      </c>
      <c r="I232" s="8" t="s">
        <v>682</v>
      </c>
      <c r="J232" s="12">
        <v>69.488</v>
      </c>
      <c r="K232" s="8" t="s">
        <v>746</v>
      </c>
      <c r="L232" s="12">
        <v>855.14699999999993</v>
      </c>
      <c r="M232" s="8" t="s">
        <v>690</v>
      </c>
      <c r="N232" s="12">
        <v>3950.2760000000003</v>
      </c>
      <c r="O232" s="8" t="s">
        <v>665</v>
      </c>
    </row>
    <row r="233" spans="1:15" x14ac:dyDescent="0.25">
      <c r="A233" s="9" t="s">
        <v>154</v>
      </c>
      <c r="B233" s="10">
        <v>205754</v>
      </c>
      <c r="C233" s="11" t="s">
        <v>372</v>
      </c>
      <c r="D233" s="10">
        <v>68</v>
      </c>
      <c r="E233" s="8" t="s">
        <v>839</v>
      </c>
      <c r="F233" s="10">
        <v>93</v>
      </c>
      <c r="G233" s="8" t="s">
        <v>863</v>
      </c>
      <c r="H233" s="12">
        <v>1865.6779999999999</v>
      </c>
      <c r="I233" s="8" t="s">
        <v>657</v>
      </c>
      <c r="J233" s="12">
        <v>105.099</v>
      </c>
      <c r="K233" s="8" t="s">
        <v>582</v>
      </c>
      <c r="L233" s="12">
        <v>843.6819999999999</v>
      </c>
      <c r="M233" s="8" t="s">
        <v>742</v>
      </c>
      <c r="N233" s="12">
        <v>10783.646000000001</v>
      </c>
      <c r="O233" s="8" t="s">
        <v>620</v>
      </c>
    </row>
    <row r="234" spans="1:15" x14ac:dyDescent="0.25">
      <c r="A234" s="9" t="s">
        <v>291</v>
      </c>
      <c r="B234" s="10">
        <v>78504</v>
      </c>
      <c r="C234" s="11" t="s">
        <v>372</v>
      </c>
      <c r="D234" s="10">
        <v>12</v>
      </c>
      <c r="E234" s="8" t="s">
        <v>902</v>
      </c>
      <c r="F234" s="10">
        <v>18</v>
      </c>
      <c r="G234" s="8" t="s">
        <v>777</v>
      </c>
      <c r="H234" s="12">
        <v>649.19899999999996</v>
      </c>
      <c r="I234" s="8" t="s">
        <v>675</v>
      </c>
      <c r="J234" s="12">
        <v>40.511000000000003</v>
      </c>
      <c r="K234" s="8" t="s">
        <v>807</v>
      </c>
      <c r="L234" s="12">
        <v>835.76200000000006</v>
      </c>
      <c r="M234" s="8" t="s">
        <v>737</v>
      </c>
      <c r="N234" s="12">
        <v>3257.873</v>
      </c>
      <c r="O234" s="8" t="s">
        <v>686</v>
      </c>
    </row>
    <row r="235" spans="1:15" x14ac:dyDescent="0.25">
      <c r="A235" s="9" t="s">
        <v>285</v>
      </c>
      <c r="B235" s="10">
        <v>80337</v>
      </c>
      <c r="C235" s="11" t="s">
        <v>372</v>
      </c>
      <c r="D235" s="10">
        <v>40</v>
      </c>
      <c r="E235" s="8" t="s">
        <v>684</v>
      </c>
      <c r="F235" s="10">
        <v>53</v>
      </c>
      <c r="G235" s="8" t="s">
        <v>684</v>
      </c>
      <c r="H235" s="12">
        <v>1204.3140000000001</v>
      </c>
      <c r="I235" s="8" t="s">
        <v>658</v>
      </c>
      <c r="J235" s="12">
        <v>101.059</v>
      </c>
      <c r="K235" s="8" t="s">
        <v>546</v>
      </c>
      <c r="L235" s="12">
        <v>832.178</v>
      </c>
      <c r="M235" s="8" t="s">
        <v>732</v>
      </c>
      <c r="N235" s="12">
        <v>2847.348</v>
      </c>
      <c r="O235" s="8" t="s">
        <v>722</v>
      </c>
    </row>
    <row r="236" spans="1:15" x14ac:dyDescent="0.25">
      <c r="A236" s="9" t="s">
        <v>176</v>
      </c>
      <c r="B236" s="10">
        <v>177550</v>
      </c>
      <c r="C236" s="11" t="s">
        <v>372</v>
      </c>
      <c r="D236" s="10">
        <v>40</v>
      </c>
      <c r="E236" s="8" t="s">
        <v>684</v>
      </c>
      <c r="F236" s="10">
        <v>57</v>
      </c>
      <c r="G236" s="8" t="s">
        <v>711</v>
      </c>
      <c r="H236" s="12">
        <v>1265.9970000000001</v>
      </c>
      <c r="I236" s="8" t="s">
        <v>632</v>
      </c>
      <c r="J236" s="12">
        <v>85.429000000000002</v>
      </c>
      <c r="K236" s="8" t="s">
        <v>682</v>
      </c>
      <c r="L236" s="12">
        <v>829.37299999999993</v>
      </c>
      <c r="M236" s="8" t="s">
        <v>639</v>
      </c>
      <c r="N236" s="12">
        <v>3392.3940000000002</v>
      </c>
      <c r="O236" s="8" t="s">
        <v>726</v>
      </c>
    </row>
    <row r="237" spans="1:15" x14ac:dyDescent="0.25">
      <c r="A237" s="9" t="s">
        <v>307</v>
      </c>
      <c r="B237" s="10">
        <v>68221</v>
      </c>
      <c r="C237" s="11" t="s">
        <v>372</v>
      </c>
      <c r="D237" s="10">
        <v>49</v>
      </c>
      <c r="E237" s="8" t="s">
        <v>843</v>
      </c>
      <c r="F237" s="10">
        <v>62</v>
      </c>
      <c r="G237" s="8" t="s">
        <v>545</v>
      </c>
      <c r="H237" s="12">
        <v>791.57899999999995</v>
      </c>
      <c r="I237" s="8" t="s">
        <v>542</v>
      </c>
      <c r="J237" s="12">
        <v>54.307000000000002</v>
      </c>
      <c r="K237" s="8" t="s">
        <v>792</v>
      </c>
      <c r="L237" s="12">
        <v>822.26099999999997</v>
      </c>
      <c r="M237" s="8" t="s">
        <v>457</v>
      </c>
      <c r="N237" s="12">
        <v>3089.0080000000003</v>
      </c>
      <c r="O237" s="8" t="s">
        <v>725</v>
      </c>
    </row>
    <row r="238" spans="1:15" x14ac:dyDescent="0.25">
      <c r="A238" s="9" t="s">
        <v>206</v>
      </c>
      <c r="B238" s="10">
        <v>132844</v>
      </c>
      <c r="C238" s="11" t="s">
        <v>372</v>
      </c>
      <c r="D238" s="10">
        <v>16</v>
      </c>
      <c r="E238" s="8" t="s">
        <v>540</v>
      </c>
      <c r="F238" s="10">
        <v>24</v>
      </c>
      <c r="G238" s="8" t="s">
        <v>765</v>
      </c>
      <c r="H238" s="12">
        <v>550.84699999999998</v>
      </c>
      <c r="I238" s="8" t="s">
        <v>785</v>
      </c>
      <c r="J238" s="12">
        <v>40.492000000000004</v>
      </c>
      <c r="K238" s="8" t="s">
        <v>780</v>
      </c>
      <c r="L238" s="12">
        <v>814.87900000000002</v>
      </c>
      <c r="M238" s="8" t="s">
        <v>746</v>
      </c>
      <c r="N238" s="12">
        <v>2122.8000000000002</v>
      </c>
      <c r="O238" s="8" t="s">
        <v>597</v>
      </c>
    </row>
    <row r="239" spans="1:15" x14ac:dyDescent="0.25">
      <c r="A239" s="9" t="s">
        <v>138</v>
      </c>
      <c r="B239" s="10">
        <v>243667</v>
      </c>
      <c r="C239" s="11" t="s">
        <v>372</v>
      </c>
      <c r="D239" s="10">
        <v>89</v>
      </c>
      <c r="E239" s="8" t="s">
        <v>530</v>
      </c>
      <c r="F239" s="10">
        <v>95</v>
      </c>
      <c r="G239" s="8" t="s">
        <v>851</v>
      </c>
      <c r="H239" s="12">
        <v>3760.06</v>
      </c>
      <c r="I239" s="8" t="s">
        <v>485</v>
      </c>
      <c r="J239" s="12">
        <v>224.065</v>
      </c>
      <c r="K239" s="8" t="s">
        <v>559</v>
      </c>
      <c r="L239" s="12">
        <v>800.37</v>
      </c>
      <c r="M239" s="8" t="s">
        <v>581</v>
      </c>
      <c r="N239" s="12">
        <v>10951.437</v>
      </c>
      <c r="O239" s="8" t="s">
        <v>514</v>
      </c>
    </row>
    <row r="240" spans="1:15" x14ac:dyDescent="0.25">
      <c r="A240" s="9" t="s">
        <v>224</v>
      </c>
      <c r="B240" s="10">
        <v>119144</v>
      </c>
      <c r="C240" s="11" t="s">
        <v>372</v>
      </c>
      <c r="D240" s="10">
        <v>34</v>
      </c>
      <c r="E240" s="8" t="s">
        <v>922</v>
      </c>
      <c r="F240" s="10">
        <v>61</v>
      </c>
      <c r="G240" s="8" t="s">
        <v>588</v>
      </c>
      <c r="H240" s="12">
        <v>1164.172</v>
      </c>
      <c r="I240" s="8" t="s">
        <v>683</v>
      </c>
      <c r="J240" s="12">
        <v>83.063000000000002</v>
      </c>
      <c r="K240" s="8" t="s">
        <v>576</v>
      </c>
      <c r="L240" s="12">
        <v>791.96100000000001</v>
      </c>
      <c r="M240" s="8" t="s">
        <v>749</v>
      </c>
      <c r="N240" s="12">
        <v>3772.67</v>
      </c>
      <c r="O240" s="8" t="s">
        <v>737</v>
      </c>
    </row>
    <row r="241" spans="1:15" x14ac:dyDescent="0.25">
      <c r="A241" s="9" t="s">
        <v>286</v>
      </c>
      <c r="B241" s="10">
        <v>79867</v>
      </c>
      <c r="C241" s="11" t="s">
        <v>372</v>
      </c>
      <c r="D241" s="10">
        <v>39</v>
      </c>
      <c r="E241" s="8" t="s">
        <v>855</v>
      </c>
      <c r="F241" s="10">
        <v>49</v>
      </c>
      <c r="G241" s="8" t="s">
        <v>607</v>
      </c>
      <c r="H241" s="12">
        <v>1207.0139999999999</v>
      </c>
      <c r="I241" s="8" t="s">
        <v>636</v>
      </c>
      <c r="J241" s="12">
        <v>96.932000000000002</v>
      </c>
      <c r="K241" s="8" t="s">
        <v>647</v>
      </c>
      <c r="L241" s="12">
        <v>787.096</v>
      </c>
      <c r="M241" s="8" t="s">
        <v>717</v>
      </c>
      <c r="N241" s="12">
        <v>2906.6880000000001</v>
      </c>
      <c r="O241" s="8" t="s">
        <v>628</v>
      </c>
    </row>
    <row r="242" spans="1:15" x14ac:dyDescent="0.25">
      <c r="A242" s="9" t="s">
        <v>114</v>
      </c>
      <c r="B242" s="10">
        <v>302194</v>
      </c>
      <c r="C242" s="11" t="s">
        <v>372</v>
      </c>
      <c r="D242" s="10">
        <v>20</v>
      </c>
      <c r="E242" s="8" t="s">
        <v>939</v>
      </c>
      <c r="F242" s="10">
        <v>22</v>
      </c>
      <c r="G242" s="8" t="s">
        <v>940</v>
      </c>
      <c r="H242" s="12">
        <v>562.25900000000001</v>
      </c>
      <c r="I242" s="8" t="s">
        <v>804</v>
      </c>
      <c r="J242" s="12">
        <v>37.461999999999996</v>
      </c>
      <c r="K242" s="8" t="s">
        <v>794</v>
      </c>
      <c r="L242" s="12">
        <v>749.76600000000008</v>
      </c>
      <c r="M242" s="8" t="s">
        <v>681</v>
      </c>
      <c r="N242" s="12">
        <v>3275.07</v>
      </c>
      <c r="O242" s="8" t="s">
        <v>650</v>
      </c>
    </row>
    <row r="243" spans="1:15" x14ac:dyDescent="0.25">
      <c r="A243" s="9" t="s">
        <v>190</v>
      </c>
      <c r="B243" s="10">
        <v>154729</v>
      </c>
      <c r="C243" s="11" t="s">
        <v>372</v>
      </c>
      <c r="D243" s="10">
        <v>25</v>
      </c>
      <c r="E243" s="8" t="s">
        <v>689</v>
      </c>
      <c r="F243" s="10">
        <v>41</v>
      </c>
      <c r="G243" s="8" t="s">
        <v>733</v>
      </c>
      <c r="H243" s="12">
        <v>793.30199999999991</v>
      </c>
      <c r="I243" s="8" t="s">
        <v>698</v>
      </c>
      <c r="J243" s="12">
        <v>63.692</v>
      </c>
      <c r="K243" s="8" t="s">
        <v>688</v>
      </c>
      <c r="L243" s="12">
        <v>747.81</v>
      </c>
      <c r="M243" s="8" t="s">
        <v>751</v>
      </c>
      <c r="N243" s="12">
        <v>3085.1089999999999</v>
      </c>
      <c r="O243" s="8" t="s">
        <v>688</v>
      </c>
    </row>
    <row r="244" spans="1:15" x14ac:dyDescent="0.25">
      <c r="A244" s="9" t="s">
        <v>219</v>
      </c>
      <c r="B244" s="10">
        <v>121775</v>
      </c>
      <c r="C244" s="11" t="s">
        <v>372</v>
      </c>
      <c r="D244" s="10">
        <v>23</v>
      </c>
      <c r="E244" s="8" t="s">
        <v>934</v>
      </c>
      <c r="F244" s="10">
        <v>28</v>
      </c>
      <c r="G244" s="8" t="s">
        <v>938</v>
      </c>
      <c r="H244" s="12">
        <v>1304.154</v>
      </c>
      <c r="I244" s="8" t="s">
        <v>525</v>
      </c>
      <c r="J244" s="12">
        <v>83.679000000000002</v>
      </c>
      <c r="K244" s="8" t="s">
        <v>719</v>
      </c>
      <c r="L244" s="12">
        <v>746.17699999999991</v>
      </c>
      <c r="M244" s="8" t="s">
        <v>753</v>
      </c>
      <c r="N244" s="12">
        <v>4149.2750000000005</v>
      </c>
      <c r="O244" s="8" t="s">
        <v>678</v>
      </c>
    </row>
    <row r="245" spans="1:15" x14ac:dyDescent="0.25">
      <c r="A245" s="9" t="s">
        <v>249</v>
      </c>
      <c r="B245" s="10">
        <v>100317</v>
      </c>
      <c r="C245" s="11" t="s">
        <v>372</v>
      </c>
      <c r="D245" s="10">
        <v>31</v>
      </c>
      <c r="E245" s="8" t="s">
        <v>771</v>
      </c>
      <c r="F245" s="10">
        <v>38</v>
      </c>
      <c r="G245" s="8" t="s">
        <v>622</v>
      </c>
      <c r="H245" s="12">
        <v>718.86199999999997</v>
      </c>
      <c r="I245" s="8" t="s">
        <v>721</v>
      </c>
      <c r="J245" s="12">
        <v>54.999000000000002</v>
      </c>
      <c r="K245" s="8" t="s">
        <v>791</v>
      </c>
      <c r="L245" s="12">
        <v>735.31600000000003</v>
      </c>
      <c r="M245" s="8" t="s">
        <v>726</v>
      </c>
      <c r="N245" s="12">
        <v>2833.2350000000001</v>
      </c>
      <c r="O245" s="8" t="s">
        <v>782</v>
      </c>
    </row>
    <row r="246" spans="1:15" x14ac:dyDescent="0.25">
      <c r="A246" s="9" t="s">
        <v>335</v>
      </c>
      <c r="B246" s="10">
        <v>58287</v>
      </c>
      <c r="C246" s="11" t="s">
        <v>372</v>
      </c>
      <c r="D246" s="10">
        <v>30</v>
      </c>
      <c r="E246" s="8" t="s">
        <v>894</v>
      </c>
      <c r="F246" s="10">
        <v>44</v>
      </c>
      <c r="G246" s="8" t="s">
        <v>923</v>
      </c>
      <c r="H246" s="12">
        <v>565.05999999999995</v>
      </c>
      <c r="I246" s="8" t="s">
        <v>702</v>
      </c>
      <c r="J246" s="12">
        <v>49.391999999999996</v>
      </c>
      <c r="K246" s="8" t="s">
        <v>618</v>
      </c>
      <c r="L246" s="12">
        <v>718.20699999999999</v>
      </c>
      <c r="M246" s="8" t="s">
        <v>735</v>
      </c>
      <c r="N246" s="12">
        <v>4608.8239999999996</v>
      </c>
      <c r="O246" s="8" t="s">
        <v>593</v>
      </c>
    </row>
    <row r="247" spans="1:15" x14ac:dyDescent="0.25">
      <c r="A247" s="9" t="s">
        <v>246</v>
      </c>
      <c r="B247" s="10">
        <v>104186</v>
      </c>
      <c r="C247" s="11" t="s">
        <v>372</v>
      </c>
      <c r="D247" s="10">
        <v>29</v>
      </c>
      <c r="E247" s="8" t="s">
        <v>680</v>
      </c>
      <c r="F247" s="10">
        <v>36</v>
      </c>
      <c r="G247" s="8" t="s">
        <v>727</v>
      </c>
      <c r="H247" s="12">
        <v>697.58600000000001</v>
      </c>
      <c r="I247" s="8" t="s">
        <v>618</v>
      </c>
      <c r="J247" s="12">
        <v>61.275999999999996</v>
      </c>
      <c r="K247" s="8" t="s">
        <v>706</v>
      </c>
      <c r="L247" s="12">
        <v>714.80100000000004</v>
      </c>
      <c r="M247" s="8" t="s">
        <v>670</v>
      </c>
      <c r="N247" s="12">
        <v>2288.5790000000002</v>
      </c>
      <c r="O247" s="8" t="s">
        <v>748</v>
      </c>
    </row>
    <row r="248" spans="1:15" x14ac:dyDescent="0.25">
      <c r="A248" s="9" t="s">
        <v>310</v>
      </c>
      <c r="B248" s="10">
        <v>67159</v>
      </c>
      <c r="C248" s="11" t="s">
        <v>372</v>
      </c>
      <c r="D248" s="10">
        <v>27</v>
      </c>
      <c r="E248" s="8" t="s">
        <v>933</v>
      </c>
      <c r="F248" s="10">
        <v>34</v>
      </c>
      <c r="G248" s="8" t="s">
        <v>845</v>
      </c>
      <c r="H248" s="12">
        <v>955.67800000000011</v>
      </c>
      <c r="I248" s="8" t="s">
        <v>735</v>
      </c>
      <c r="J248" s="12">
        <v>53.936000000000007</v>
      </c>
      <c r="K248" s="8" t="s">
        <v>784</v>
      </c>
      <c r="L248" s="12">
        <v>695.13699999999994</v>
      </c>
      <c r="M248" s="8" t="s">
        <v>650</v>
      </c>
      <c r="N248" s="12">
        <v>3016.8940000000002</v>
      </c>
      <c r="O248" s="8" t="s">
        <v>679</v>
      </c>
    </row>
    <row r="249" spans="1:15" x14ac:dyDescent="0.25">
      <c r="A249" s="9" t="s">
        <v>336</v>
      </c>
      <c r="B249" s="10">
        <v>58229</v>
      </c>
      <c r="C249" s="11" t="s">
        <v>372</v>
      </c>
      <c r="D249" s="10">
        <v>12</v>
      </c>
      <c r="E249" s="8" t="s">
        <v>902</v>
      </c>
      <c r="F249" s="10">
        <v>33</v>
      </c>
      <c r="G249" s="8" t="s">
        <v>941</v>
      </c>
      <c r="H249" s="12">
        <v>396.02600000000001</v>
      </c>
      <c r="I249" s="8" t="s">
        <v>777</v>
      </c>
      <c r="J249" s="12">
        <v>27.87</v>
      </c>
      <c r="K249" s="8" t="s">
        <v>697</v>
      </c>
      <c r="L249" s="12">
        <v>687.7700000000001</v>
      </c>
      <c r="M249" s="8" t="s">
        <v>686</v>
      </c>
      <c r="N249" s="12">
        <v>3284.8689999999997</v>
      </c>
      <c r="O249" s="8" t="s">
        <v>670</v>
      </c>
    </row>
    <row r="250" spans="1:15" x14ac:dyDescent="0.25">
      <c r="A250" s="9" t="s">
        <v>363</v>
      </c>
      <c r="B250" s="10">
        <v>51174</v>
      </c>
      <c r="C250" s="11" t="s">
        <v>372</v>
      </c>
      <c r="D250" s="10">
        <v>68</v>
      </c>
      <c r="E250" s="8" t="s">
        <v>839</v>
      </c>
      <c r="F250" s="10">
        <v>87</v>
      </c>
      <c r="G250" s="8" t="s">
        <v>841</v>
      </c>
      <c r="H250" s="12">
        <v>1829.3159999999998</v>
      </c>
      <c r="I250" s="8" t="s">
        <v>589</v>
      </c>
      <c r="J250" s="12">
        <v>87.335000000000008</v>
      </c>
      <c r="K250" s="8" t="s">
        <v>632</v>
      </c>
      <c r="L250" s="12">
        <v>676.46699999999998</v>
      </c>
      <c r="M250" s="8" t="s">
        <v>655</v>
      </c>
      <c r="N250" s="12">
        <v>9113.4830000000002</v>
      </c>
      <c r="O250" s="8" t="s">
        <v>644</v>
      </c>
    </row>
    <row r="251" spans="1:15" x14ac:dyDescent="0.25">
      <c r="A251" s="9" t="s">
        <v>194</v>
      </c>
      <c r="B251" s="10">
        <v>153198</v>
      </c>
      <c r="C251" s="11" t="s">
        <v>372</v>
      </c>
      <c r="D251" s="10">
        <v>23</v>
      </c>
      <c r="E251" s="8" t="s">
        <v>934</v>
      </c>
      <c r="F251" s="10">
        <v>33</v>
      </c>
      <c r="G251" s="8" t="s">
        <v>941</v>
      </c>
      <c r="H251" s="12">
        <v>969.66699999999992</v>
      </c>
      <c r="I251" s="8" t="s">
        <v>753</v>
      </c>
      <c r="J251" s="12">
        <v>62.146000000000001</v>
      </c>
      <c r="K251" s="8" t="s">
        <v>625</v>
      </c>
      <c r="L251" s="12">
        <v>666.42600000000004</v>
      </c>
      <c r="M251" s="8" t="s">
        <v>761</v>
      </c>
      <c r="N251" s="12">
        <v>3569.0169999999998</v>
      </c>
      <c r="O251" s="8" t="s">
        <v>749</v>
      </c>
    </row>
    <row r="252" spans="1:15" x14ac:dyDescent="0.25">
      <c r="A252" s="9" t="s">
        <v>104</v>
      </c>
      <c r="B252" s="10">
        <v>335630</v>
      </c>
      <c r="C252" s="11" t="s">
        <v>372</v>
      </c>
      <c r="D252" s="10">
        <v>19</v>
      </c>
      <c r="E252" s="8" t="s">
        <v>596</v>
      </c>
      <c r="F252" s="10">
        <v>26</v>
      </c>
      <c r="G252" s="8" t="s">
        <v>942</v>
      </c>
      <c r="H252" s="12">
        <v>714.12699999999995</v>
      </c>
      <c r="I252" s="8" t="s">
        <v>654</v>
      </c>
      <c r="J252" s="12">
        <v>57.094000000000001</v>
      </c>
      <c r="K252" s="8" t="s">
        <v>763</v>
      </c>
      <c r="L252" s="12">
        <v>665.43700000000001</v>
      </c>
      <c r="M252" s="8" t="s">
        <v>728</v>
      </c>
      <c r="N252" s="12">
        <v>3201.9110000000001</v>
      </c>
      <c r="O252" s="8" t="s">
        <v>761</v>
      </c>
    </row>
    <row r="253" spans="1:15" x14ac:dyDescent="0.25">
      <c r="A253" s="9" t="s">
        <v>203</v>
      </c>
      <c r="B253" s="10">
        <v>139304</v>
      </c>
      <c r="C253" s="11" t="s">
        <v>372</v>
      </c>
      <c r="D253" s="10">
        <v>17</v>
      </c>
      <c r="E253" s="8" t="s">
        <v>857</v>
      </c>
      <c r="F253" s="10">
        <v>27</v>
      </c>
      <c r="G253" s="8" t="s">
        <v>929</v>
      </c>
      <c r="H253" s="12">
        <v>868.10599999999999</v>
      </c>
      <c r="I253" s="8" t="s">
        <v>714</v>
      </c>
      <c r="J253" s="12">
        <v>62.907000000000004</v>
      </c>
      <c r="K253" s="8" t="s">
        <v>768</v>
      </c>
      <c r="L253" s="12">
        <v>651.63700000000006</v>
      </c>
      <c r="M253" s="8" t="s">
        <v>714</v>
      </c>
      <c r="N253" s="12">
        <v>3052.5459999999998</v>
      </c>
      <c r="O253" s="8" t="s">
        <v>768</v>
      </c>
    </row>
    <row r="254" spans="1:15" x14ac:dyDescent="0.25">
      <c r="A254" s="9" t="s">
        <v>220</v>
      </c>
      <c r="B254" s="10">
        <v>120962</v>
      </c>
      <c r="C254" s="11" t="s">
        <v>372</v>
      </c>
      <c r="D254" s="10">
        <v>36</v>
      </c>
      <c r="E254" s="8" t="s">
        <v>696</v>
      </c>
      <c r="F254" s="10">
        <v>50</v>
      </c>
      <c r="G254" s="8" t="s">
        <v>926</v>
      </c>
      <c r="H254" s="12">
        <v>828.99400000000003</v>
      </c>
      <c r="I254" s="8" t="s">
        <v>628</v>
      </c>
      <c r="J254" s="12">
        <v>68.234999999999999</v>
      </c>
      <c r="K254" s="8" t="s">
        <v>753</v>
      </c>
      <c r="L254" s="12">
        <v>644.89100000000008</v>
      </c>
      <c r="M254" s="8" t="s">
        <v>725</v>
      </c>
      <c r="N254" s="12">
        <v>3126.241</v>
      </c>
      <c r="O254" s="8" t="s">
        <v>714</v>
      </c>
    </row>
    <row r="255" spans="1:15" x14ac:dyDescent="0.25">
      <c r="A255" s="9" t="s">
        <v>317</v>
      </c>
      <c r="B255" s="10">
        <v>65073</v>
      </c>
      <c r="C255" s="11" t="s">
        <v>372</v>
      </c>
      <c r="D255" s="10">
        <v>13</v>
      </c>
      <c r="E255" s="8" t="s">
        <v>943</v>
      </c>
      <c r="F255" s="10">
        <v>19</v>
      </c>
      <c r="G255" s="8" t="s">
        <v>944</v>
      </c>
      <c r="H255" s="12">
        <v>904.31099999999992</v>
      </c>
      <c r="I255" s="8" t="s">
        <v>761</v>
      </c>
      <c r="J255" s="12">
        <v>62.091000000000001</v>
      </c>
      <c r="K255" s="8" t="s">
        <v>754</v>
      </c>
      <c r="L255" s="12">
        <v>633.66200000000003</v>
      </c>
      <c r="M255" s="8" t="s">
        <v>688</v>
      </c>
      <c r="N255" s="12">
        <v>4621.1239999999998</v>
      </c>
      <c r="O255" s="8" t="s">
        <v>723</v>
      </c>
    </row>
    <row r="256" spans="1:15" x14ac:dyDescent="0.25">
      <c r="A256" s="9" t="s">
        <v>298</v>
      </c>
      <c r="B256" s="10">
        <v>74048</v>
      </c>
      <c r="C256" s="11" t="s">
        <v>372</v>
      </c>
      <c r="D256" s="10">
        <v>47</v>
      </c>
      <c r="E256" s="8" t="s">
        <v>927</v>
      </c>
      <c r="F256" s="10">
        <v>65</v>
      </c>
      <c r="G256" s="8" t="s">
        <v>850</v>
      </c>
      <c r="H256" s="12">
        <v>1408.502</v>
      </c>
      <c r="I256" s="8" t="s">
        <v>570</v>
      </c>
      <c r="J256" s="12">
        <v>75.813999999999993</v>
      </c>
      <c r="K256" s="8" t="s">
        <v>629</v>
      </c>
      <c r="L256" s="12">
        <v>610.89800000000002</v>
      </c>
      <c r="M256" s="8" t="s">
        <v>580</v>
      </c>
      <c r="N256" s="12">
        <v>3846.9519999999998</v>
      </c>
      <c r="O256" s="8" t="s">
        <v>690</v>
      </c>
    </row>
    <row r="257" spans="1:15" x14ac:dyDescent="0.25">
      <c r="A257" s="9" t="s">
        <v>297</v>
      </c>
      <c r="B257" s="10">
        <v>74765</v>
      </c>
      <c r="C257" s="11" t="s">
        <v>372</v>
      </c>
      <c r="D257" s="10">
        <v>22</v>
      </c>
      <c r="E257" s="8" t="s">
        <v>806</v>
      </c>
      <c r="F257" s="10">
        <v>35</v>
      </c>
      <c r="G257" s="8" t="s">
        <v>932</v>
      </c>
      <c r="H257" s="12">
        <v>1298.7139999999999</v>
      </c>
      <c r="I257" s="8" t="s">
        <v>685</v>
      </c>
      <c r="J257" s="12">
        <v>79.171999999999997</v>
      </c>
      <c r="K257" s="8" t="s">
        <v>720</v>
      </c>
      <c r="L257" s="12">
        <v>607.37300000000005</v>
      </c>
      <c r="M257" s="8" t="s">
        <v>768</v>
      </c>
      <c r="N257" s="12">
        <v>5099.4549999999999</v>
      </c>
      <c r="O257" s="8" t="s">
        <v>682</v>
      </c>
    </row>
    <row r="258" spans="1:15" x14ac:dyDescent="0.25">
      <c r="A258" s="9" t="s">
        <v>282</v>
      </c>
      <c r="B258" s="10">
        <v>82520</v>
      </c>
      <c r="C258" s="11" t="s">
        <v>372</v>
      </c>
      <c r="D258" s="10">
        <v>33</v>
      </c>
      <c r="E258" s="8" t="s">
        <v>676</v>
      </c>
      <c r="F258" s="10">
        <v>71</v>
      </c>
      <c r="G258" s="8" t="s">
        <v>701</v>
      </c>
      <c r="H258" s="12">
        <v>512.99699999999996</v>
      </c>
      <c r="I258" s="8" t="s">
        <v>767</v>
      </c>
      <c r="J258" s="12">
        <v>40.739000000000004</v>
      </c>
      <c r="K258" s="8" t="s">
        <v>750</v>
      </c>
      <c r="L258" s="12">
        <v>607.26799999999992</v>
      </c>
      <c r="M258" s="8" t="s">
        <v>679</v>
      </c>
      <c r="N258" s="12">
        <v>2099.5349999999999</v>
      </c>
      <c r="O258" s="8" t="s">
        <v>654</v>
      </c>
    </row>
    <row r="259" spans="1:15" x14ac:dyDescent="0.25">
      <c r="A259" s="9" t="s">
        <v>182</v>
      </c>
      <c r="B259" s="10">
        <v>167976</v>
      </c>
      <c r="C259" s="11" t="s">
        <v>372</v>
      </c>
      <c r="D259" s="10">
        <v>101</v>
      </c>
      <c r="E259" s="8" t="s">
        <v>559</v>
      </c>
      <c r="F259" s="10">
        <v>157</v>
      </c>
      <c r="G259" s="8" t="s">
        <v>469</v>
      </c>
      <c r="H259" s="12">
        <v>2251.7260000000001</v>
      </c>
      <c r="I259" s="8" t="s">
        <v>619</v>
      </c>
      <c r="J259" s="12">
        <v>148.244</v>
      </c>
      <c r="K259" s="8" t="s">
        <v>590</v>
      </c>
      <c r="L259" s="12">
        <v>604.63900000000001</v>
      </c>
      <c r="M259" s="8" t="s">
        <v>625</v>
      </c>
      <c r="N259" s="12">
        <v>4912.6139999999996</v>
      </c>
      <c r="O259" s="8" t="s">
        <v>719</v>
      </c>
    </row>
    <row r="260" spans="1:15" x14ac:dyDescent="0.25">
      <c r="A260" s="9" t="s">
        <v>164</v>
      </c>
      <c r="B260" s="10">
        <v>193586</v>
      </c>
      <c r="C260" s="11" t="s">
        <v>372</v>
      </c>
      <c r="D260" s="10">
        <v>28</v>
      </c>
      <c r="E260" s="8" t="s">
        <v>524</v>
      </c>
      <c r="F260" s="10">
        <v>37</v>
      </c>
      <c r="G260" s="8" t="s">
        <v>663</v>
      </c>
      <c r="H260" s="12">
        <v>1159.2179999999998</v>
      </c>
      <c r="I260" s="8" t="s">
        <v>723</v>
      </c>
      <c r="J260" s="12">
        <v>65.50800000000001</v>
      </c>
      <c r="K260" s="8" t="s">
        <v>686</v>
      </c>
      <c r="L260" s="12">
        <v>602.298</v>
      </c>
      <c r="M260" s="8" t="s">
        <v>754</v>
      </c>
      <c r="N260" s="12">
        <v>3631.078</v>
      </c>
      <c r="O260" s="8" t="s">
        <v>581</v>
      </c>
    </row>
    <row r="261" spans="1:15" x14ac:dyDescent="0.25">
      <c r="A261" s="9" t="s">
        <v>358</v>
      </c>
      <c r="B261" s="10">
        <v>52772</v>
      </c>
      <c r="C261" s="11" t="s">
        <v>372</v>
      </c>
      <c r="D261" s="10">
        <v>50</v>
      </c>
      <c r="E261" s="8" t="s">
        <v>535</v>
      </c>
      <c r="F261" s="10">
        <v>52</v>
      </c>
      <c r="G261" s="8" t="s">
        <v>855</v>
      </c>
      <c r="H261" s="12">
        <v>1232.8600000000001</v>
      </c>
      <c r="I261" s="8" t="s">
        <v>610</v>
      </c>
      <c r="J261" s="12">
        <v>89.412000000000006</v>
      </c>
      <c r="K261" s="8" t="s">
        <v>578</v>
      </c>
      <c r="L261" s="12">
        <v>600.58399999999995</v>
      </c>
      <c r="M261" s="8" t="s">
        <v>715</v>
      </c>
      <c r="N261" s="12">
        <v>4718.9409999999998</v>
      </c>
      <c r="O261" s="8" t="s">
        <v>538</v>
      </c>
    </row>
    <row r="262" spans="1:15" x14ac:dyDescent="0.25">
      <c r="A262" s="9" t="s">
        <v>357</v>
      </c>
      <c r="B262" s="10">
        <v>52954</v>
      </c>
      <c r="C262" s="11" t="s">
        <v>372</v>
      </c>
      <c r="D262" s="10">
        <v>19</v>
      </c>
      <c r="E262" s="8" t="s">
        <v>596</v>
      </c>
      <c r="F262" s="10">
        <v>22</v>
      </c>
      <c r="G262" s="8" t="s">
        <v>940</v>
      </c>
      <c r="H262" s="12">
        <v>843.43399999999997</v>
      </c>
      <c r="I262" s="8" t="s">
        <v>625</v>
      </c>
      <c r="J262" s="12">
        <v>43.963999999999999</v>
      </c>
      <c r="K262" s="8" t="s">
        <v>758</v>
      </c>
      <c r="L262" s="12">
        <v>592.38699999999994</v>
      </c>
      <c r="M262" s="8" t="s">
        <v>706</v>
      </c>
      <c r="N262" s="12">
        <v>10772.32</v>
      </c>
      <c r="O262" s="8" t="s">
        <v>506</v>
      </c>
    </row>
    <row r="263" spans="1:15" x14ac:dyDescent="0.25">
      <c r="A263" s="9" t="s">
        <v>247</v>
      </c>
      <c r="B263" s="10">
        <v>102456</v>
      </c>
      <c r="C263" s="11" t="s">
        <v>372</v>
      </c>
      <c r="D263" s="10">
        <v>22</v>
      </c>
      <c r="E263" s="8" t="s">
        <v>806</v>
      </c>
      <c r="F263" s="10">
        <v>47</v>
      </c>
      <c r="G263" s="8" t="s">
        <v>520</v>
      </c>
      <c r="H263" s="12">
        <v>605.48900000000003</v>
      </c>
      <c r="I263" s="8" t="s">
        <v>700</v>
      </c>
      <c r="J263" s="12">
        <v>52.634999999999998</v>
      </c>
      <c r="K263" s="8" t="s">
        <v>721</v>
      </c>
      <c r="L263" s="12">
        <v>584.30099999999993</v>
      </c>
      <c r="M263" s="8" t="s">
        <v>577</v>
      </c>
      <c r="N263" s="12">
        <v>2192.2039999999997</v>
      </c>
      <c r="O263" s="8" t="s">
        <v>770</v>
      </c>
    </row>
    <row r="264" spans="1:15" x14ac:dyDescent="0.25">
      <c r="A264" s="9" t="s">
        <v>239</v>
      </c>
      <c r="B264" s="10">
        <v>107041</v>
      </c>
      <c r="C264" s="11" t="s">
        <v>372</v>
      </c>
      <c r="D264" s="10">
        <v>32</v>
      </c>
      <c r="E264" s="8" t="s">
        <v>737</v>
      </c>
      <c r="F264" s="10">
        <v>43</v>
      </c>
      <c r="G264" s="8" t="s">
        <v>581</v>
      </c>
      <c r="H264" s="12">
        <v>1033.0230000000001</v>
      </c>
      <c r="I264" s="8" t="s">
        <v>457</v>
      </c>
      <c r="J264" s="12">
        <v>78.542000000000002</v>
      </c>
      <c r="K264" s="8" t="s">
        <v>598</v>
      </c>
      <c r="L264" s="12">
        <v>581.42099999999994</v>
      </c>
      <c r="M264" s="8" t="s">
        <v>628</v>
      </c>
      <c r="N264" s="12">
        <v>2548.2089999999998</v>
      </c>
      <c r="O264" s="8" t="s">
        <v>734</v>
      </c>
    </row>
    <row r="265" spans="1:15" x14ac:dyDescent="0.25">
      <c r="A265" s="9" t="s">
        <v>316</v>
      </c>
      <c r="B265" s="10">
        <v>65086</v>
      </c>
      <c r="C265" s="11" t="s">
        <v>372</v>
      </c>
      <c r="D265" s="10">
        <v>13</v>
      </c>
      <c r="E265" s="8" t="s">
        <v>943</v>
      </c>
      <c r="F265" s="10">
        <v>25</v>
      </c>
      <c r="G265" s="8" t="s">
        <v>899</v>
      </c>
      <c r="H265" s="12">
        <v>776.18200000000002</v>
      </c>
      <c r="I265" s="8" t="s">
        <v>769</v>
      </c>
      <c r="J265" s="12">
        <v>58.088000000000001</v>
      </c>
      <c r="K265" s="8" t="s">
        <v>722</v>
      </c>
      <c r="L265" s="12">
        <v>576.21199999999999</v>
      </c>
      <c r="M265" s="8" t="s">
        <v>744</v>
      </c>
      <c r="N265" s="12">
        <v>2564.3050000000003</v>
      </c>
      <c r="O265" s="8" t="s">
        <v>791</v>
      </c>
    </row>
    <row r="266" spans="1:15" x14ac:dyDescent="0.25">
      <c r="A266" s="9" t="s">
        <v>328</v>
      </c>
      <c r="B266" s="10">
        <v>60261</v>
      </c>
      <c r="C266" s="11" t="s">
        <v>372</v>
      </c>
      <c r="D266" s="10">
        <v>10</v>
      </c>
      <c r="E266" s="8" t="s">
        <v>595</v>
      </c>
      <c r="F266" s="10">
        <v>25</v>
      </c>
      <c r="G266" s="8" t="s">
        <v>899</v>
      </c>
      <c r="H266" s="12">
        <v>457.15299999999996</v>
      </c>
      <c r="I266" s="8" t="s">
        <v>760</v>
      </c>
      <c r="J266" s="12">
        <v>29.803000000000001</v>
      </c>
      <c r="K266" s="8" t="s">
        <v>814</v>
      </c>
      <c r="L266" s="12">
        <v>575.91300000000001</v>
      </c>
      <c r="M266" s="8" t="s">
        <v>722</v>
      </c>
      <c r="N266" s="12">
        <v>2520.2619999999997</v>
      </c>
      <c r="O266" s="8" t="s">
        <v>792</v>
      </c>
    </row>
    <row r="267" spans="1:15" x14ac:dyDescent="0.25">
      <c r="A267" s="9" t="s">
        <v>254</v>
      </c>
      <c r="B267" s="10">
        <v>97102</v>
      </c>
      <c r="C267" s="11" t="s">
        <v>372</v>
      </c>
      <c r="D267" s="10">
        <v>21</v>
      </c>
      <c r="E267" s="8" t="s">
        <v>575</v>
      </c>
      <c r="F267" s="10">
        <v>30</v>
      </c>
      <c r="G267" s="8" t="s">
        <v>930</v>
      </c>
      <c r="H267" s="12">
        <v>984.596</v>
      </c>
      <c r="I267" s="8" t="s">
        <v>751</v>
      </c>
      <c r="J267" s="12">
        <v>61.948</v>
      </c>
      <c r="K267" s="8" t="s">
        <v>715</v>
      </c>
      <c r="L267" s="12">
        <v>559.29399999999998</v>
      </c>
      <c r="M267" s="8" t="s">
        <v>782</v>
      </c>
      <c r="N267" s="12">
        <v>3417.2860000000001</v>
      </c>
      <c r="O267" s="8" t="s">
        <v>753</v>
      </c>
    </row>
    <row r="268" spans="1:15" x14ac:dyDescent="0.25">
      <c r="A268" s="9" t="s">
        <v>274</v>
      </c>
      <c r="B268" s="10">
        <v>88050</v>
      </c>
      <c r="C268" s="11" t="s">
        <v>372</v>
      </c>
      <c r="D268" s="10">
        <v>23</v>
      </c>
      <c r="E268" s="8" t="s">
        <v>934</v>
      </c>
      <c r="F268" s="10">
        <v>53</v>
      </c>
      <c r="G268" s="8" t="s">
        <v>684</v>
      </c>
      <c r="H268" s="12">
        <v>757.44200000000001</v>
      </c>
      <c r="I268" s="8" t="s">
        <v>623</v>
      </c>
      <c r="J268" s="12">
        <v>51.248000000000005</v>
      </c>
      <c r="K268" s="8" t="s">
        <v>654</v>
      </c>
      <c r="L268" s="12">
        <v>558.35400000000004</v>
      </c>
      <c r="M268" s="8" t="s">
        <v>741</v>
      </c>
      <c r="N268" s="12">
        <v>1821.0189999999998</v>
      </c>
      <c r="O268" s="8" t="s">
        <v>604</v>
      </c>
    </row>
    <row r="269" spans="1:15" x14ac:dyDescent="0.25">
      <c r="A269" s="9" t="s">
        <v>261</v>
      </c>
      <c r="B269" s="10">
        <v>93879</v>
      </c>
      <c r="C269" s="11" t="s">
        <v>372</v>
      </c>
      <c r="D269" s="10">
        <v>15</v>
      </c>
      <c r="E269" s="8" t="s">
        <v>813</v>
      </c>
      <c r="F269" s="10">
        <v>23</v>
      </c>
      <c r="G269" s="8" t="s">
        <v>945</v>
      </c>
      <c r="H269" s="12">
        <v>531.65</v>
      </c>
      <c r="I269" s="8" t="s">
        <v>805</v>
      </c>
      <c r="J269" s="12">
        <v>43.855000000000004</v>
      </c>
      <c r="K269" s="8" t="s">
        <v>702</v>
      </c>
      <c r="L269" s="12">
        <v>555.95400000000006</v>
      </c>
      <c r="M269" s="8" t="s">
        <v>617</v>
      </c>
      <c r="N269" s="12">
        <v>2059.518</v>
      </c>
      <c r="O269" s="8" t="s">
        <v>779</v>
      </c>
    </row>
    <row r="270" spans="1:15" x14ac:dyDescent="0.25">
      <c r="A270" s="9" t="s">
        <v>197</v>
      </c>
      <c r="B270" s="10">
        <v>145058</v>
      </c>
      <c r="C270" s="11" t="s">
        <v>372</v>
      </c>
      <c r="D270" s="10">
        <v>49</v>
      </c>
      <c r="E270" s="8" t="s">
        <v>843</v>
      </c>
      <c r="F270" s="10">
        <v>56</v>
      </c>
      <c r="G270" s="8" t="s">
        <v>846</v>
      </c>
      <c r="H270" s="12">
        <v>1435.4119999999998</v>
      </c>
      <c r="I270" s="8" t="s">
        <v>627</v>
      </c>
      <c r="J270" s="12">
        <v>100.828</v>
      </c>
      <c r="K270" s="8" t="s">
        <v>570</v>
      </c>
      <c r="L270" s="12">
        <v>554.95300000000009</v>
      </c>
      <c r="M270" s="8" t="s">
        <v>763</v>
      </c>
      <c r="N270" s="12">
        <v>2745.87</v>
      </c>
      <c r="O270" s="8" t="s">
        <v>698</v>
      </c>
    </row>
    <row r="271" spans="1:15" x14ac:dyDescent="0.25">
      <c r="A271" s="9" t="s">
        <v>238</v>
      </c>
      <c r="B271" s="10">
        <v>108298</v>
      </c>
      <c r="C271" s="11" t="s">
        <v>372</v>
      </c>
      <c r="D271" s="10">
        <v>30</v>
      </c>
      <c r="E271" s="8" t="s">
        <v>894</v>
      </c>
      <c r="F271" s="10">
        <v>39</v>
      </c>
      <c r="G271" s="8" t="s">
        <v>579</v>
      </c>
      <c r="H271" s="12">
        <v>1030.338</v>
      </c>
      <c r="I271" s="8" t="s">
        <v>746</v>
      </c>
      <c r="J271" s="12">
        <v>65.412000000000006</v>
      </c>
      <c r="K271" s="8" t="s">
        <v>761</v>
      </c>
      <c r="L271" s="12">
        <v>550.447</v>
      </c>
      <c r="M271" s="8" t="s">
        <v>698</v>
      </c>
      <c r="N271" s="12">
        <v>1094.6280000000002</v>
      </c>
      <c r="O271" s="8" t="s">
        <v>762</v>
      </c>
    </row>
    <row r="272" spans="1:15" x14ac:dyDescent="0.25">
      <c r="A272" s="9" t="s">
        <v>290</v>
      </c>
      <c r="B272" s="10">
        <v>79135</v>
      </c>
      <c r="C272" s="11" t="s">
        <v>372</v>
      </c>
      <c r="D272" s="10">
        <v>15</v>
      </c>
      <c r="E272" s="8" t="s">
        <v>813</v>
      </c>
      <c r="F272" s="10">
        <v>23</v>
      </c>
      <c r="G272" s="8" t="s">
        <v>945</v>
      </c>
      <c r="H272" s="12">
        <v>517.899</v>
      </c>
      <c r="I272" s="8" t="s">
        <v>776</v>
      </c>
      <c r="J272" s="12">
        <v>39.161999999999999</v>
      </c>
      <c r="K272" s="8" t="s">
        <v>669</v>
      </c>
      <c r="L272" s="12">
        <v>549.58399999999995</v>
      </c>
      <c r="M272" s="8" t="s">
        <v>736</v>
      </c>
      <c r="N272" s="12">
        <v>2050.924</v>
      </c>
      <c r="O272" s="8" t="s">
        <v>618</v>
      </c>
    </row>
    <row r="273" spans="1:15" x14ac:dyDescent="0.25">
      <c r="A273" s="9" t="s">
        <v>199</v>
      </c>
      <c r="B273" s="10">
        <v>143549</v>
      </c>
      <c r="C273" s="11" t="s">
        <v>372</v>
      </c>
      <c r="D273" s="10">
        <v>18</v>
      </c>
      <c r="E273" s="8" t="s">
        <v>638</v>
      </c>
      <c r="F273" s="10">
        <v>21</v>
      </c>
      <c r="G273" s="8" t="s">
        <v>903</v>
      </c>
      <c r="H273" s="12">
        <v>537.18299999999999</v>
      </c>
      <c r="I273" s="8" t="s">
        <v>764</v>
      </c>
      <c r="J273" s="12">
        <v>50.21</v>
      </c>
      <c r="K273" s="8" t="s">
        <v>779</v>
      </c>
      <c r="L273" s="12">
        <v>543.60599999999999</v>
      </c>
      <c r="M273" s="8" t="s">
        <v>542</v>
      </c>
      <c r="N273" s="12">
        <v>1371.479</v>
      </c>
      <c r="O273" s="8" t="s">
        <v>772</v>
      </c>
    </row>
    <row r="274" spans="1:15" x14ac:dyDescent="0.25">
      <c r="A274" s="9" t="s">
        <v>119</v>
      </c>
      <c r="B274" s="10">
        <v>292637</v>
      </c>
      <c r="C274" s="11" t="s">
        <v>372</v>
      </c>
      <c r="D274" s="10">
        <v>36</v>
      </c>
      <c r="E274" s="8" t="s">
        <v>696</v>
      </c>
      <c r="F274" s="10">
        <v>37</v>
      </c>
      <c r="G274" s="8" t="s">
        <v>663</v>
      </c>
      <c r="H274" s="12">
        <v>1141.829</v>
      </c>
      <c r="I274" s="8" t="s">
        <v>598</v>
      </c>
      <c r="J274" s="12">
        <v>79.503</v>
      </c>
      <c r="K274" s="8" t="s">
        <v>593</v>
      </c>
      <c r="L274" s="12">
        <v>541.54100000000005</v>
      </c>
      <c r="M274" s="8" t="s">
        <v>731</v>
      </c>
      <c r="N274" s="12">
        <v>3682.2</v>
      </c>
      <c r="O274" s="8" t="s">
        <v>457</v>
      </c>
    </row>
    <row r="275" spans="1:15" x14ac:dyDescent="0.25">
      <c r="A275" s="9" t="s">
        <v>323</v>
      </c>
      <c r="B275" s="10">
        <v>62498</v>
      </c>
      <c r="C275" s="11" t="s">
        <v>372</v>
      </c>
      <c r="D275" s="10">
        <v>29</v>
      </c>
      <c r="E275" s="8" t="s">
        <v>680</v>
      </c>
      <c r="F275" s="10">
        <v>34</v>
      </c>
      <c r="G275" s="8" t="s">
        <v>845</v>
      </c>
      <c r="H275" s="12">
        <v>792.56499999999994</v>
      </c>
      <c r="I275" s="8" t="s">
        <v>736</v>
      </c>
      <c r="J275" s="12">
        <v>53.247999999999998</v>
      </c>
      <c r="K275" s="8" t="s">
        <v>748</v>
      </c>
      <c r="L275" s="12">
        <v>536.74599999999998</v>
      </c>
      <c r="M275" s="8" t="s">
        <v>769</v>
      </c>
      <c r="N275" s="12">
        <v>2791.0419999999999</v>
      </c>
      <c r="O275" s="8" t="s">
        <v>763</v>
      </c>
    </row>
    <row r="276" spans="1:15" x14ac:dyDescent="0.25">
      <c r="A276" s="9" t="s">
        <v>356</v>
      </c>
      <c r="B276" s="10">
        <v>53223</v>
      </c>
      <c r="C276" s="11" t="s">
        <v>372</v>
      </c>
      <c r="D276" s="10">
        <v>12</v>
      </c>
      <c r="E276" s="8" t="s">
        <v>902</v>
      </c>
      <c r="F276" s="10">
        <v>19</v>
      </c>
      <c r="G276" s="8" t="s">
        <v>944</v>
      </c>
      <c r="H276" s="12">
        <v>527.59199999999998</v>
      </c>
      <c r="I276" s="8" t="s">
        <v>669</v>
      </c>
      <c r="J276" s="12">
        <v>28.186</v>
      </c>
      <c r="K276" s="8" t="s">
        <v>704</v>
      </c>
      <c r="L276" s="12">
        <v>530.87300000000005</v>
      </c>
      <c r="M276" s="8" t="s">
        <v>790</v>
      </c>
      <c r="N276" s="12">
        <v>2633.95</v>
      </c>
      <c r="O276" s="8" t="s">
        <v>542</v>
      </c>
    </row>
    <row r="277" spans="1:15" x14ac:dyDescent="0.25">
      <c r="A277" s="9" t="s">
        <v>234</v>
      </c>
      <c r="B277" s="10">
        <v>112345</v>
      </c>
      <c r="C277" s="11" t="s">
        <v>372</v>
      </c>
      <c r="D277" s="10">
        <v>20</v>
      </c>
      <c r="E277" s="8" t="s">
        <v>939</v>
      </c>
      <c r="F277" s="10">
        <v>27</v>
      </c>
      <c r="G277" s="8" t="s">
        <v>929</v>
      </c>
      <c r="H277" s="12">
        <v>694.36500000000001</v>
      </c>
      <c r="I277" s="8" t="s">
        <v>592</v>
      </c>
      <c r="J277" s="12">
        <v>49.117000000000004</v>
      </c>
      <c r="K277" s="8" t="s">
        <v>798</v>
      </c>
      <c r="L277" s="12">
        <v>525.173</v>
      </c>
      <c r="M277" s="8" t="s">
        <v>791</v>
      </c>
      <c r="N277" s="12">
        <v>2621.9929999999999</v>
      </c>
      <c r="O277" s="8" t="s">
        <v>731</v>
      </c>
    </row>
    <row r="278" spans="1:15" x14ac:dyDescent="0.25">
      <c r="A278" s="9" t="s">
        <v>306</v>
      </c>
      <c r="B278" s="10">
        <v>68600</v>
      </c>
      <c r="C278" s="11" t="s">
        <v>372</v>
      </c>
      <c r="D278" s="10">
        <v>26</v>
      </c>
      <c r="E278" s="8" t="s">
        <v>694</v>
      </c>
      <c r="F278" s="10">
        <v>36</v>
      </c>
      <c r="G278" s="8" t="s">
        <v>727</v>
      </c>
      <c r="H278" s="12">
        <v>780.24800000000005</v>
      </c>
      <c r="I278" s="8" t="s">
        <v>731</v>
      </c>
      <c r="J278" s="12">
        <v>58.495999999999995</v>
      </c>
      <c r="K278" s="8" t="s">
        <v>744</v>
      </c>
      <c r="L278" s="12">
        <v>518.37300000000005</v>
      </c>
      <c r="M278" s="8" t="s">
        <v>734</v>
      </c>
      <c r="N278" s="12">
        <v>1381.7840000000001</v>
      </c>
      <c r="O278" s="8" t="s">
        <v>785</v>
      </c>
    </row>
    <row r="279" spans="1:15" x14ac:dyDescent="0.25">
      <c r="A279" s="9" t="s">
        <v>331</v>
      </c>
      <c r="B279" s="10">
        <v>59426</v>
      </c>
      <c r="C279" s="11" t="s">
        <v>372</v>
      </c>
      <c r="D279" s="10">
        <v>41</v>
      </c>
      <c r="E279" s="8" t="s">
        <v>858</v>
      </c>
      <c r="F279" s="10">
        <v>52</v>
      </c>
      <c r="G279" s="8" t="s">
        <v>855</v>
      </c>
      <c r="H279" s="12">
        <v>1957.88</v>
      </c>
      <c r="I279" s="8" t="s">
        <v>558</v>
      </c>
      <c r="J279" s="12">
        <v>93.989000000000004</v>
      </c>
      <c r="K279" s="8" t="s">
        <v>525</v>
      </c>
      <c r="L279" s="12">
        <v>511.65200000000004</v>
      </c>
      <c r="M279" s="8" t="s">
        <v>792</v>
      </c>
      <c r="N279" s="12">
        <v>5551.8519999999999</v>
      </c>
      <c r="O279" s="8" t="s">
        <v>685</v>
      </c>
    </row>
    <row r="280" spans="1:15" x14ac:dyDescent="0.25">
      <c r="A280" s="9" t="s">
        <v>370</v>
      </c>
      <c r="B280" s="10">
        <v>54770</v>
      </c>
      <c r="C280" s="11" t="s">
        <v>372</v>
      </c>
      <c r="D280" s="10">
        <v>8</v>
      </c>
      <c r="E280" s="8" t="s">
        <v>810</v>
      </c>
      <c r="F280" s="10">
        <v>24</v>
      </c>
      <c r="G280" s="8" t="s">
        <v>765</v>
      </c>
      <c r="H280" s="12">
        <v>423.74899999999997</v>
      </c>
      <c r="I280" s="8" t="s">
        <v>707</v>
      </c>
      <c r="J280" s="12">
        <v>39.021999999999998</v>
      </c>
      <c r="K280" s="8" t="s">
        <v>776</v>
      </c>
      <c r="L280" s="12">
        <v>499.92</v>
      </c>
      <c r="M280" s="8" t="s">
        <v>623</v>
      </c>
      <c r="N280" s="12">
        <v>1558.3490000000002</v>
      </c>
      <c r="O280" s="8" t="s">
        <v>700</v>
      </c>
    </row>
    <row r="281" spans="1:15" x14ac:dyDescent="0.25">
      <c r="A281" s="9" t="s">
        <v>327</v>
      </c>
      <c r="B281" s="10">
        <v>60443</v>
      </c>
      <c r="C281" s="11" t="s">
        <v>372</v>
      </c>
      <c r="D281" s="10">
        <v>15</v>
      </c>
      <c r="E281" s="8" t="s">
        <v>813</v>
      </c>
      <c r="F281" s="10">
        <v>19</v>
      </c>
      <c r="G281" s="8" t="s">
        <v>944</v>
      </c>
      <c r="H281" s="12">
        <v>376.75099999999998</v>
      </c>
      <c r="I281" s="8" t="s">
        <v>773</v>
      </c>
      <c r="J281" s="12">
        <v>33.734999999999999</v>
      </c>
      <c r="K281" s="8" t="s">
        <v>815</v>
      </c>
      <c r="L281" s="12">
        <v>494.392</v>
      </c>
      <c r="M281" s="8" t="s">
        <v>784</v>
      </c>
      <c r="N281" s="12">
        <v>2032.3320000000001</v>
      </c>
      <c r="O281" s="8" t="s">
        <v>592</v>
      </c>
    </row>
    <row r="282" spans="1:15" x14ac:dyDescent="0.25">
      <c r="A282" s="9" t="s">
        <v>160</v>
      </c>
      <c r="B282" s="10">
        <v>197155</v>
      </c>
      <c r="C282" s="11" t="s">
        <v>372</v>
      </c>
      <c r="D282" s="10">
        <v>15</v>
      </c>
      <c r="E282" s="8" t="s">
        <v>813</v>
      </c>
      <c r="F282" s="10">
        <v>20</v>
      </c>
      <c r="G282" s="8" t="s">
        <v>946</v>
      </c>
      <c r="H282" s="12">
        <v>483.69399999999996</v>
      </c>
      <c r="I282" s="8" t="s">
        <v>799</v>
      </c>
      <c r="J282" s="12">
        <v>36.430999999999997</v>
      </c>
      <c r="K282" s="8" t="s">
        <v>808</v>
      </c>
      <c r="L282" s="12">
        <v>466.71600000000001</v>
      </c>
      <c r="M282" s="8" t="s">
        <v>748</v>
      </c>
      <c r="N282" s="12">
        <v>2376.8159999999998</v>
      </c>
      <c r="O282" s="8" t="s">
        <v>623</v>
      </c>
    </row>
    <row r="283" spans="1:15" x14ac:dyDescent="0.25">
      <c r="A283" s="9" t="s">
        <v>313</v>
      </c>
      <c r="B283" s="10">
        <v>66034</v>
      </c>
      <c r="C283" s="11" t="s">
        <v>372</v>
      </c>
      <c r="D283" s="10">
        <v>15</v>
      </c>
      <c r="E283" s="8" t="s">
        <v>813</v>
      </c>
      <c r="F283" s="10">
        <v>24</v>
      </c>
      <c r="G283" s="8" t="s">
        <v>765</v>
      </c>
      <c r="H283" s="12">
        <v>485.81700000000001</v>
      </c>
      <c r="I283" s="8" t="s">
        <v>762</v>
      </c>
      <c r="J283" s="12">
        <v>31.79</v>
      </c>
      <c r="K283" s="8" t="s">
        <v>812</v>
      </c>
      <c r="L283" s="12">
        <v>450.63399999999996</v>
      </c>
      <c r="M283" s="8" t="s">
        <v>740</v>
      </c>
      <c r="N283" s="12">
        <v>1759.079</v>
      </c>
      <c r="O283" s="8" t="s">
        <v>745</v>
      </c>
    </row>
    <row r="284" spans="1:15" x14ac:dyDescent="0.25">
      <c r="A284" s="9" t="s">
        <v>296</v>
      </c>
      <c r="B284" s="10">
        <v>74800</v>
      </c>
      <c r="C284" s="11" t="s">
        <v>372</v>
      </c>
      <c r="D284" s="10">
        <v>9</v>
      </c>
      <c r="E284" s="8" t="s">
        <v>947</v>
      </c>
      <c r="F284" s="10">
        <v>9</v>
      </c>
      <c r="G284" s="8" t="s">
        <v>703</v>
      </c>
      <c r="H284" s="13">
        <v>0</v>
      </c>
      <c r="I284" s="8" t="s">
        <v>797</v>
      </c>
      <c r="J284" s="13">
        <v>0</v>
      </c>
      <c r="K284" s="8" t="s">
        <v>797</v>
      </c>
      <c r="L284" s="12">
        <v>445.48399999999998</v>
      </c>
      <c r="M284" s="8" t="s">
        <v>770</v>
      </c>
      <c r="N284" s="13">
        <v>0</v>
      </c>
      <c r="O284" s="8" t="s">
        <v>797</v>
      </c>
    </row>
    <row r="285" spans="1:15" x14ac:dyDescent="0.25">
      <c r="A285" s="9" t="s">
        <v>276</v>
      </c>
      <c r="B285" s="10">
        <v>87613</v>
      </c>
      <c r="C285" s="11" t="s">
        <v>372</v>
      </c>
      <c r="D285" s="10">
        <v>18</v>
      </c>
      <c r="E285" s="8" t="s">
        <v>638</v>
      </c>
      <c r="F285" s="10">
        <v>23</v>
      </c>
      <c r="G285" s="8" t="s">
        <v>945</v>
      </c>
      <c r="H285" s="12">
        <v>702.70799999999997</v>
      </c>
      <c r="I285" s="8" t="s">
        <v>779</v>
      </c>
      <c r="J285" s="12">
        <v>58.016000000000005</v>
      </c>
      <c r="K285" s="8" t="s">
        <v>782</v>
      </c>
      <c r="L285" s="12">
        <v>431.23400000000004</v>
      </c>
      <c r="M285" s="8" t="s">
        <v>721</v>
      </c>
      <c r="N285" s="12">
        <v>1199.2839999999999</v>
      </c>
      <c r="O285" s="8" t="s">
        <v>776</v>
      </c>
    </row>
    <row r="286" spans="1:15" x14ac:dyDescent="0.25">
      <c r="A286" s="9" t="s">
        <v>271</v>
      </c>
      <c r="B286" s="10">
        <v>89556</v>
      </c>
      <c r="C286" s="11" t="s">
        <v>372</v>
      </c>
      <c r="D286" s="10">
        <v>15</v>
      </c>
      <c r="E286" s="8" t="s">
        <v>813</v>
      </c>
      <c r="F286" s="10">
        <v>21</v>
      </c>
      <c r="G286" s="8" t="s">
        <v>903</v>
      </c>
      <c r="H286" s="12">
        <v>687.02199999999993</v>
      </c>
      <c r="I286" s="8" t="s">
        <v>798</v>
      </c>
      <c r="J286" s="12">
        <v>46.533999999999999</v>
      </c>
      <c r="K286" s="8" t="s">
        <v>802</v>
      </c>
      <c r="L286" s="12">
        <v>429.40800000000002</v>
      </c>
      <c r="M286" s="8" t="s">
        <v>597</v>
      </c>
      <c r="N286" s="12">
        <v>1902.579</v>
      </c>
      <c r="O286" s="8" t="s">
        <v>743</v>
      </c>
    </row>
    <row r="287" spans="1:15" x14ac:dyDescent="0.25">
      <c r="A287" s="9" t="s">
        <v>235</v>
      </c>
      <c r="B287" s="10">
        <v>111395</v>
      </c>
      <c r="C287" s="11" t="s">
        <v>372</v>
      </c>
      <c r="D287" s="10">
        <v>18</v>
      </c>
      <c r="E287" s="8" t="s">
        <v>638</v>
      </c>
      <c r="F287" s="10">
        <v>24</v>
      </c>
      <c r="G287" s="8" t="s">
        <v>765</v>
      </c>
      <c r="H287" s="12">
        <v>836.83500000000004</v>
      </c>
      <c r="I287" s="8" t="s">
        <v>706</v>
      </c>
      <c r="J287" s="12">
        <v>54.881999999999998</v>
      </c>
      <c r="K287" s="8" t="s">
        <v>734</v>
      </c>
      <c r="L287" s="12">
        <v>423.35700000000003</v>
      </c>
      <c r="M287" s="8" t="s">
        <v>654</v>
      </c>
      <c r="N287" s="12">
        <v>768.702</v>
      </c>
      <c r="O287" s="8" t="s">
        <v>616</v>
      </c>
    </row>
    <row r="288" spans="1:15" x14ac:dyDescent="0.25">
      <c r="A288" s="9" t="s">
        <v>325</v>
      </c>
      <c r="B288" s="10">
        <v>61529</v>
      </c>
      <c r="C288" s="11" t="s">
        <v>372</v>
      </c>
      <c r="D288" s="10">
        <v>65</v>
      </c>
      <c r="E288" s="8" t="s">
        <v>849</v>
      </c>
      <c r="F288" s="10">
        <v>77</v>
      </c>
      <c r="G288" s="8" t="s">
        <v>563</v>
      </c>
      <c r="H288" s="12">
        <v>1671.1289999999999</v>
      </c>
      <c r="I288" s="8" t="s">
        <v>550</v>
      </c>
      <c r="J288" s="12">
        <v>101.372</v>
      </c>
      <c r="K288" s="8" t="s">
        <v>627</v>
      </c>
      <c r="L288" s="12">
        <v>420.48200000000003</v>
      </c>
      <c r="M288" s="8" t="s">
        <v>779</v>
      </c>
      <c r="N288" s="12">
        <v>1627.9070000000002</v>
      </c>
      <c r="O288" s="8" t="s">
        <v>802</v>
      </c>
    </row>
    <row r="289" spans="1:15" x14ac:dyDescent="0.25">
      <c r="A289" s="9" t="s">
        <v>148</v>
      </c>
      <c r="B289" s="10">
        <v>213253</v>
      </c>
      <c r="C289" s="11" t="s">
        <v>372</v>
      </c>
      <c r="D289" s="10">
        <v>28</v>
      </c>
      <c r="E289" s="8" t="s">
        <v>524</v>
      </c>
      <c r="F289" s="10">
        <v>46</v>
      </c>
      <c r="G289" s="8" t="s">
        <v>862</v>
      </c>
      <c r="H289" s="12">
        <v>1059.9159999999999</v>
      </c>
      <c r="I289" s="8" t="s">
        <v>737</v>
      </c>
      <c r="J289" s="12">
        <v>70.00200000000001</v>
      </c>
      <c r="K289" s="8" t="s">
        <v>639</v>
      </c>
      <c r="L289" s="12">
        <v>405.10599999999999</v>
      </c>
      <c r="M289" s="8" t="s">
        <v>618</v>
      </c>
      <c r="N289" s="12">
        <v>2274.1179999999999</v>
      </c>
      <c r="O289" s="8" t="s">
        <v>740</v>
      </c>
    </row>
    <row r="290" spans="1:15" x14ac:dyDescent="0.25">
      <c r="A290" s="9" t="s">
        <v>217</v>
      </c>
      <c r="B290" s="10">
        <v>122984</v>
      </c>
      <c r="C290" s="11" t="s">
        <v>372</v>
      </c>
      <c r="D290" s="10">
        <v>27</v>
      </c>
      <c r="E290" s="8" t="s">
        <v>933</v>
      </c>
      <c r="F290" s="10">
        <v>31</v>
      </c>
      <c r="G290" s="8" t="s">
        <v>935</v>
      </c>
      <c r="H290" s="12">
        <v>939.46900000000005</v>
      </c>
      <c r="I290" s="8" t="s">
        <v>650</v>
      </c>
      <c r="J290" s="12">
        <v>65.488</v>
      </c>
      <c r="K290" s="8" t="s">
        <v>655</v>
      </c>
      <c r="L290" s="12">
        <v>398.47499999999997</v>
      </c>
      <c r="M290" s="8" t="s">
        <v>592</v>
      </c>
      <c r="N290" s="12">
        <v>2149.1620000000003</v>
      </c>
      <c r="O290" s="8" t="s">
        <v>721</v>
      </c>
    </row>
    <row r="291" spans="1:15" x14ac:dyDescent="0.25">
      <c r="A291" s="9" t="s">
        <v>319</v>
      </c>
      <c r="B291" s="10">
        <v>64387</v>
      </c>
      <c r="C291" s="11" t="s">
        <v>372</v>
      </c>
      <c r="D291" s="10">
        <v>19</v>
      </c>
      <c r="E291" s="8" t="s">
        <v>596</v>
      </c>
      <c r="F291" s="10">
        <v>30</v>
      </c>
      <c r="G291" s="8" t="s">
        <v>930</v>
      </c>
      <c r="H291" s="12">
        <v>547.79600000000005</v>
      </c>
      <c r="I291" s="8" t="s">
        <v>772</v>
      </c>
      <c r="J291" s="12">
        <v>42.442999999999998</v>
      </c>
      <c r="K291" s="8" t="s">
        <v>795</v>
      </c>
      <c r="L291" s="12">
        <v>396.28799999999995</v>
      </c>
      <c r="M291" s="8" t="s">
        <v>798</v>
      </c>
      <c r="N291" s="12">
        <v>845.32799999999997</v>
      </c>
      <c r="O291" s="8" t="s">
        <v>651</v>
      </c>
    </row>
    <row r="292" spans="1:15" x14ac:dyDescent="0.25">
      <c r="A292" s="9" t="s">
        <v>292</v>
      </c>
      <c r="B292" s="10">
        <v>77231</v>
      </c>
      <c r="C292" s="11" t="s">
        <v>372</v>
      </c>
      <c r="D292" s="10">
        <v>17</v>
      </c>
      <c r="E292" s="8" t="s">
        <v>857</v>
      </c>
      <c r="F292" s="10">
        <v>20</v>
      </c>
      <c r="G292" s="8" t="s">
        <v>946</v>
      </c>
      <c r="H292" s="12">
        <v>830.53800000000001</v>
      </c>
      <c r="I292" s="8" t="s">
        <v>577</v>
      </c>
      <c r="J292" s="12">
        <v>69.403999999999996</v>
      </c>
      <c r="K292" s="8" t="s">
        <v>581</v>
      </c>
      <c r="L292" s="12">
        <v>387.28699999999998</v>
      </c>
      <c r="M292" s="8" t="s">
        <v>756</v>
      </c>
      <c r="N292" s="12">
        <v>1944.5840000000001</v>
      </c>
      <c r="O292" s="8" t="s">
        <v>756</v>
      </c>
    </row>
    <row r="293" spans="1:15" x14ac:dyDescent="0.25">
      <c r="A293" s="9" t="s">
        <v>221</v>
      </c>
      <c r="B293" s="10">
        <v>120326</v>
      </c>
      <c r="C293" s="11" t="s">
        <v>372</v>
      </c>
      <c r="D293" s="10">
        <v>10</v>
      </c>
      <c r="E293" s="8" t="s">
        <v>595</v>
      </c>
      <c r="F293" s="10">
        <v>17</v>
      </c>
      <c r="G293" s="8" t="s">
        <v>937</v>
      </c>
      <c r="H293" s="12">
        <v>481.33299999999997</v>
      </c>
      <c r="I293" s="8" t="s">
        <v>705</v>
      </c>
      <c r="J293" s="12">
        <v>31.968</v>
      </c>
      <c r="K293" s="8" t="s">
        <v>760</v>
      </c>
      <c r="L293" s="12">
        <v>385.57099999999997</v>
      </c>
      <c r="M293" s="8" t="s">
        <v>743</v>
      </c>
      <c r="N293" s="12">
        <v>1452.067</v>
      </c>
      <c r="O293" s="8" t="s">
        <v>795</v>
      </c>
    </row>
    <row r="294" spans="1:15" x14ac:dyDescent="0.25">
      <c r="A294" s="9" t="s">
        <v>352</v>
      </c>
      <c r="B294" s="10">
        <v>53714</v>
      </c>
      <c r="C294" s="11" t="s">
        <v>372</v>
      </c>
      <c r="D294" s="10">
        <v>21</v>
      </c>
      <c r="E294" s="8" t="s">
        <v>575</v>
      </c>
      <c r="F294" s="10">
        <v>27</v>
      </c>
      <c r="G294" s="8" t="s">
        <v>929</v>
      </c>
      <c r="H294" s="12">
        <v>539.88</v>
      </c>
      <c r="I294" s="8" t="s">
        <v>780</v>
      </c>
      <c r="J294" s="12">
        <v>35.548999999999999</v>
      </c>
      <c r="K294" s="8" t="s">
        <v>762</v>
      </c>
      <c r="L294" s="12">
        <v>382.33000000000004</v>
      </c>
      <c r="M294" s="8" t="s">
        <v>675</v>
      </c>
      <c r="N294" s="12">
        <v>1068.2049999999999</v>
      </c>
      <c r="O294" s="8" t="s">
        <v>796</v>
      </c>
    </row>
    <row r="295" spans="1:15" x14ac:dyDescent="0.25">
      <c r="A295" s="9" t="s">
        <v>362</v>
      </c>
      <c r="B295" s="10">
        <v>51926</v>
      </c>
      <c r="C295" s="11" t="s">
        <v>372</v>
      </c>
      <c r="D295" s="10">
        <v>14</v>
      </c>
      <c r="E295" s="8" t="s">
        <v>948</v>
      </c>
      <c r="F295" s="10">
        <v>17</v>
      </c>
      <c r="G295" s="8" t="s">
        <v>937</v>
      </c>
      <c r="H295" s="12">
        <v>582.65599999999995</v>
      </c>
      <c r="I295" s="8" t="s">
        <v>695</v>
      </c>
      <c r="J295" s="12">
        <v>34.858000000000004</v>
      </c>
      <c r="K295" s="8" t="s">
        <v>799</v>
      </c>
      <c r="L295" s="12">
        <v>380.88499999999999</v>
      </c>
      <c r="M295" s="8" t="s">
        <v>604</v>
      </c>
      <c r="N295" s="12">
        <v>2831.855</v>
      </c>
      <c r="O295" s="8" t="s">
        <v>741</v>
      </c>
    </row>
    <row r="296" spans="1:15" x14ac:dyDescent="0.25">
      <c r="A296" s="9" t="s">
        <v>320</v>
      </c>
      <c r="B296" s="10">
        <v>64320</v>
      </c>
      <c r="C296" s="11" t="s">
        <v>372</v>
      </c>
      <c r="D296" s="10">
        <v>73</v>
      </c>
      <c r="E296" s="8" t="s">
        <v>491</v>
      </c>
      <c r="F296" s="10">
        <v>76</v>
      </c>
      <c r="G296" s="8" t="s">
        <v>919</v>
      </c>
      <c r="H296" s="12">
        <v>1733.625</v>
      </c>
      <c r="I296" s="8" t="s">
        <v>630</v>
      </c>
      <c r="J296" s="12">
        <v>91.85799999999999</v>
      </c>
      <c r="K296" s="8" t="s">
        <v>685</v>
      </c>
      <c r="L296" s="12">
        <v>377.51400000000001</v>
      </c>
      <c r="M296" s="8" t="s">
        <v>745</v>
      </c>
      <c r="N296" s="12">
        <v>5767.2370000000001</v>
      </c>
      <c r="O296" s="8" t="s">
        <v>647</v>
      </c>
    </row>
    <row r="297" spans="1:15" x14ac:dyDescent="0.25">
      <c r="A297" s="9" t="s">
        <v>270</v>
      </c>
      <c r="B297" s="10">
        <v>89684</v>
      </c>
      <c r="C297" s="11" t="s">
        <v>372</v>
      </c>
      <c r="D297" s="10">
        <v>14</v>
      </c>
      <c r="E297" s="8" t="s">
        <v>948</v>
      </c>
      <c r="F297" s="10">
        <v>20</v>
      </c>
      <c r="G297" s="8" t="s">
        <v>946</v>
      </c>
      <c r="H297" s="12">
        <v>272.77499999999998</v>
      </c>
      <c r="I297" s="8" t="s">
        <v>816</v>
      </c>
      <c r="J297" s="12">
        <v>23.995000000000001</v>
      </c>
      <c r="K297" s="8" t="s">
        <v>781</v>
      </c>
      <c r="L297" s="12">
        <v>376.95400000000001</v>
      </c>
      <c r="M297" s="8" t="s">
        <v>802</v>
      </c>
      <c r="N297" s="12">
        <v>687.03700000000003</v>
      </c>
      <c r="O297" s="8" t="s">
        <v>809</v>
      </c>
    </row>
    <row r="298" spans="1:15" x14ac:dyDescent="0.25">
      <c r="A298" s="9" t="s">
        <v>253</v>
      </c>
      <c r="B298" s="10">
        <v>97497</v>
      </c>
      <c r="C298" s="11" t="s">
        <v>372</v>
      </c>
      <c r="D298" s="10">
        <v>62</v>
      </c>
      <c r="E298" s="8" t="s">
        <v>914</v>
      </c>
      <c r="F298" s="10">
        <v>77</v>
      </c>
      <c r="G298" s="8" t="s">
        <v>563</v>
      </c>
      <c r="H298" s="12">
        <v>2304.1379999999999</v>
      </c>
      <c r="I298" s="8" t="s">
        <v>620</v>
      </c>
      <c r="J298" s="12">
        <v>131.63200000000001</v>
      </c>
      <c r="K298" s="8" t="s">
        <v>558</v>
      </c>
      <c r="L298" s="12">
        <v>375.32000000000005</v>
      </c>
      <c r="M298" s="8" t="s">
        <v>787</v>
      </c>
      <c r="N298" s="12">
        <v>5737.0360000000001</v>
      </c>
      <c r="O298" s="8" t="s">
        <v>687</v>
      </c>
    </row>
    <row r="299" spans="1:15" x14ac:dyDescent="0.25">
      <c r="A299" s="9" t="s">
        <v>344</v>
      </c>
      <c r="B299" s="10">
        <v>56508</v>
      </c>
      <c r="C299" s="11" t="s">
        <v>372</v>
      </c>
      <c r="D299" s="10">
        <v>26</v>
      </c>
      <c r="E299" s="8" t="s">
        <v>694</v>
      </c>
      <c r="F299" s="10">
        <v>30</v>
      </c>
      <c r="G299" s="8" t="s">
        <v>930</v>
      </c>
      <c r="H299" s="12">
        <v>723.11800000000005</v>
      </c>
      <c r="I299" s="8" t="s">
        <v>740</v>
      </c>
      <c r="J299" s="12">
        <v>52.919000000000004</v>
      </c>
      <c r="K299" s="8" t="s">
        <v>740</v>
      </c>
      <c r="L299" s="12">
        <v>374.27099999999996</v>
      </c>
      <c r="M299" s="8" t="s">
        <v>603</v>
      </c>
      <c r="N299" s="12">
        <v>10100.371999999999</v>
      </c>
      <c r="O299" s="8" t="s">
        <v>483</v>
      </c>
    </row>
    <row r="300" spans="1:15" x14ac:dyDescent="0.25">
      <c r="A300" s="9" t="s">
        <v>284</v>
      </c>
      <c r="B300" s="10">
        <v>80456</v>
      </c>
      <c r="C300" s="11" t="s">
        <v>372</v>
      </c>
      <c r="D300" s="10">
        <v>20</v>
      </c>
      <c r="E300" s="8" t="s">
        <v>939</v>
      </c>
      <c r="F300" s="10">
        <v>34</v>
      </c>
      <c r="G300" s="8" t="s">
        <v>845</v>
      </c>
      <c r="H300" s="12">
        <v>528.46800000000007</v>
      </c>
      <c r="I300" s="8" t="s">
        <v>801</v>
      </c>
      <c r="J300" s="12">
        <v>37.714999999999996</v>
      </c>
      <c r="K300" s="8" t="s">
        <v>767</v>
      </c>
      <c r="L300" s="12">
        <v>370.07399999999996</v>
      </c>
      <c r="M300" s="8" t="s">
        <v>713</v>
      </c>
      <c r="N300" s="12">
        <v>2885.2289999999998</v>
      </c>
      <c r="O300" s="8" t="s">
        <v>744</v>
      </c>
    </row>
    <row r="301" spans="1:15" x14ac:dyDescent="0.25">
      <c r="A301" s="9" t="s">
        <v>322</v>
      </c>
      <c r="B301" s="10">
        <v>63681</v>
      </c>
      <c r="C301" s="11" t="s">
        <v>372</v>
      </c>
      <c r="D301" s="10">
        <v>26</v>
      </c>
      <c r="E301" s="8" t="s">
        <v>694</v>
      </c>
      <c r="F301" s="10">
        <v>30</v>
      </c>
      <c r="G301" s="8" t="s">
        <v>930</v>
      </c>
      <c r="H301" s="12">
        <v>804.82500000000005</v>
      </c>
      <c r="I301" s="8" t="s">
        <v>617</v>
      </c>
      <c r="J301" s="12">
        <v>47.566000000000003</v>
      </c>
      <c r="K301" s="8" t="s">
        <v>604</v>
      </c>
      <c r="L301" s="12">
        <v>369.46</v>
      </c>
      <c r="M301" s="8" t="s">
        <v>700</v>
      </c>
      <c r="N301" s="12">
        <v>2807.8630000000003</v>
      </c>
      <c r="O301" s="8" t="s">
        <v>617</v>
      </c>
    </row>
    <row r="302" spans="1:15" x14ac:dyDescent="0.25">
      <c r="A302" s="9" t="s">
        <v>259</v>
      </c>
      <c r="B302" s="10">
        <v>94950</v>
      </c>
      <c r="C302" s="11" t="s">
        <v>372</v>
      </c>
      <c r="D302" s="10">
        <v>19</v>
      </c>
      <c r="E302" s="8" t="s">
        <v>596</v>
      </c>
      <c r="F302" s="10">
        <v>26</v>
      </c>
      <c r="G302" s="8" t="s">
        <v>942</v>
      </c>
      <c r="H302" s="12">
        <v>1217.6220000000001</v>
      </c>
      <c r="I302" s="8" t="s">
        <v>719</v>
      </c>
      <c r="J302" s="12">
        <v>55.352000000000004</v>
      </c>
      <c r="K302" s="8" t="s">
        <v>769</v>
      </c>
      <c r="L302" s="12">
        <v>361.18700000000001</v>
      </c>
      <c r="M302" s="8" t="s">
        <v>695</v>
      </c>
      <c r="N302" s="12">
        <v>1553.8000000000002</v>
      </c>
      <c r="O302" s="8" t="s">
        <v>695</v>
      </c>
    </row>
    <row r="303" spans="1:15" x14ac:dyDescent="0.25">
      <c r="A303" s="9" t="s">
        <v>173</v>
      </c>
      <c r="B303" s="10">
        <v>179312</v>
      </c>
      <c r="C303" s="11" t="s">
        <v>372</v>
      </c>
      <c r="D303" s="10">
        <v>18</v>
      </c>
      <c r="E303" s="8" t="s">
        <v>638</v>
      </c>
      <c r="F303" s="10">
        <v>28</v>
      </c>
      <c r="G303" s="8" t="s">
        <v>938</v>
      </c>
      <c r="H303" s="12">
        <v>859.62300000000005</v>
      </c>
      <c r="I303" s="8" t="s">
        <v>688</v>
      </c>
      <c r="J303" s="12">
        <v>57.058</v>
      </c>
      <c r="K303" s="8" t="s">
        <v>698</v>
      </c>
      <c r="L303" s="12">
        <v>356.92599999999999</v>
      </c>
      <c r="M303" s="8" t="s">
        <v>758</v>
      </c>
      <c r="N303" s="12">
        <v>1497.1309999999999</v>
      </c>
      <c r="O303" s="8" t="s">
        <v>804</v>
      </c>
    </row>
    <row r="304" spans="1:15" x14ac:dyDescent="0.25">
      <c r="A304" s="9" t="s">
        <v>300</v>
      </c>
      <c r="B304" s="10">
        <v>71299</v>
      </c>
      <c r="C304" s="11" t="s">
        <v>372</v>
      </c>
      <c r="D304" s="10">
        <v>54</v>
      </c>
      <c r="E304" s="8" t="s">
        <v>856</v>
      </c>
      <c r="F304" s="10">
        <v>54</v>
      </c>
      <c r="G304" s="8" t="s">
        <v>858</v>
      </c>
      <c r="H304" s="12">
        <v>536.48400000000004</v>
      </c>
      <c r="I304" s="8" t="s">
        <v>783</v>
      </c>
      <c r="J304" s="12">
        <v>46.189</v>
      </c>
      <c r="K304" s="8" t="s">
        <v>603</v>
      </c>
      <c r="L304" s="12">
        <v>355.68</v>
      </c>
      <c r="M304" s="8" t="s">
        <v>702</v>
      </c>
      <c r="N304" s="12">
        <v>1091.74</v>
      </c>
      <c r="O304" s="8" t="s">
        <v>799</v>
      </c>
    </row>
    <row r="305" spans="1:15" x14ac:dyDescent="0.25">
      <c r="A305" s="9" t="s">
        <v>315</v>
      </c>
      <c r="B305" s="10">
        <v>65251</v>
      </c>
      <c r="C305" s="11" t="s">
        <v>372</v>
      </c>
      <c r="D305" s="10">
        <v>20</v>
      </c>
      <c r="E305" s="8" t="s">
        <v>939</v>
      </c>
      <c r="F305" s="10">
        <v>26</v>
      </c>
      <c r="G305" s="8" t="s">
        <v>942</v>
      </c>
      <c r="H305" s="12">
        <v>540.51800000000003</v>
      </c>
      <c r="I305" s="8" t="s">
        <v>807</v>
      </c>
      <c r="J305" s="12">
        <v>45.994</v>
      </c>
      <c r="K305" s="8" t="s">
        <v>713</v>
      </c>
      <c r="L305" s="12">
        <v>353.87799999999999</v>
      </c>
      <c r="M305" s="8" t="s">
        <v>804</v>
      </c>
      <c r="N305" s="12">
        <v>1112.982</v>
      </c>
      <c r="O305" s="8" t="s">
        <v>808</v>
      </c>
    </row>
    <row r="306" spans="1:15" x14ac:dyDescent="0.25">
      <c r="A306" s="9" t="s">
        <v>343</v>
      </c>
      <c r="B306" s="10">
        <v>56573</v>
      </c>
      <c r="C306" s="11" t="s">
        <v>372</v>
      </c>
      <c r="D306" s="10">
        <v>18</v>
      </c>
      <c r="E306" s="8" t="s">
        <v>638</v>
      </c>
      <c r="F306" s="10">
        <v>23</v>
      </c>
      <c r="G306" s="8" t="s">
        <v>945</v>
      </c>
      <c r="H306" s="12">
        <v>642.10599999999999</v>
      </c>
      <c r="I306" s="8" t="s">
        <v>745</v>
      </c>
      <c r="J306" s="12">
        <v>65.728999999999999</v>
      </c>
      <c r="K306" s="8" t="s">
        <v>670</v>
      </c>
      <c r="L306" s="12">
        <v>333.334</v>
      </c>
      <c r="M306" s="8" t="s">
        <v>795</v>
      </c>
      <c r="N306" s="12">
        <v>1338.8979999999999</v>
      </c>
      <c r="O306" s="8" t="s">
        <v>750</v>
      </c>
    </row>
    <row r="307" spans="1:15" x14ac:dyDescent="0.25">
      <c r="A307" s="9" t="s">
        <v>340</v>
      </c>
      <c r="B307" s="10">
        <v>57525</v>
      </c>
      <c r="C307" s="11" t="s">
        <v>372</v>
      </c>
      <c r="D307" s="10">
        <v>17</v>
      </c>
      <c r="E307" s="8" t="s">
        <v>857</v>
      </c>
      <c r="F307" s="10">
        <v>23</v>
      </c>
      <c r="G307" s="8" t="s">
        <v>945</v>
      </c>
      <c r="H307" s="12">
        <v>317.87199999999996</v>
      </c>
      <c r="I307" s="8" t="s">
        <v>778</v>
      </c>
      <c r="J307" s="12">
        <v>34.673999999999999</v>
      </c>
      <c r="K307" s="8" t="s">
        <v>705</v>
      </c>
      <c r="L307" s="12">
        <v>325.642</v>
      </c>
      <c r="M307" s="8" t="s">
        <v>752</v>
      </c>
      <c r="N307" s="12">
        <v>193.90899999999999</v>
      </c>
      <c r="O307" s="8" t="s">
        <v>810</v>
      </c>
    </row>
    <row r="308" spans="1:15" x14ac:dyDescent="0.25">
      <c r="A308" s="9" t="s">
        <v>309</v>
      </c>
      <c r="B308" s="10">
        <v>67314</v>
      </c>
      <c r="C308" s="11" t="s">
        <v>372</v>
      </c>
      <c r="D308" s="10">
        <v>105</v>
      </c>
      <c r="E308" s="8" t="s">
        <v>913</v>
      </c>
      <c r="F308" s="10">
        <v>113</v>
      </c>
      <c r="G308" s="8" t="s">
        <v>522</v>
      </c>
      <c r="H308" s="12">
        <v>2643.3469999999998</v>
      </c>
      <c r="I308" s="8" t="s">
        <v>527</v>
      </c>
      <c r="J308" s="12">
        <v>112.908</v>
      </c>
      <c r="K308" s="8" t="s">
        <v>673</v>
      </c>
      <c r="L308" s="12">
        <v>323.68099999999998</v>
      </c>
      <c r="M308" s="8" t="s">
        <v>785</v>
      </c>
      <c r="N308" s="12">
        <v>6808.4230000000007</v>
      </c>
      <c r="O308" s="8" t="s">
        <v>594</v>
      </c>
    </row>
    <row r="309" spans="1:15" x14ac:dyDescent="0.25">
      <c r="A309" s="9" t="s">
        <v>339</v>
      </c>
      <c r="B309" s="10">
        <v>57627</v>
      </c>
      <c r="C309" s="11" t="s">
        <v>372</v>
      </c>
      <c r="D309" s="10">
        <v>6</v>
      </c>
      <c r="E309" s="8" t="s">
        <v>703</v>
      </c>
      <c r="F309" s="10">
        <v>12</v>
      </c>
      <c r="G309" s="8" t="s">
        <v>793</v>
      </c>
      <c r="H309" s="12">
        <v>332.20400000000001</v>
      </c>
      <c r="I309" s="8" t="s">
        <v>789</v>
      </c>
      <c r="J309" s="12">
        <v>20.472000000000001</v>
      </c>
      <c r="K309" s="8" t="s">
        <v>774</v>
      </c>
      <c r="L309" s="12">
        <v>319.47500000000002</v>
      </c>
      <c r="M309" s="8" t="s">
        <v>772</v>
      </c>
      <c r="N309" s="12">
        <v>1148.098</v>
      </c>
      <c r="O309" s="8" t="s">
        <v>767</v>
      </c>
    </row>
    <row r="310" spans="1:15" x14ac:dyDescent="0.25">
      <c r="A310" s="9" t="s">
        <v>209</v>
      </c>
      <c r="B310" s="10">
        <v>131226</v>
      </c>
      <c r="C310" s="11" t="s">
        <v>372</v>
      </c>
      <c r="D310" s="10">
        <v>25</v>
      </c>
      <c r="E310" s="8" t="s">
        <v>689</v>
      </c>
      <c r="F310" s="10">
        <v>27</v>
      </c>
      <c r="G310" s="8" t="s">
        <v>929</v>
      </c>
      <c r="H310" s="12">
        <v>729.95299999999997</v>
      </c>
      <c r="I310" s="8" t="s">
        <v>748</v>
      </c>
      <c r="J310" s="12">
        <v>47.421999999999997</v>
      </c>
      <c r="K310" s="8" t="s">
        <v>745</v>
      </c>
      <c r="L310" s="12">
        <v>317.05899999999997</v>
      </c>
      <c r="M310" s="8" t="s">
        <v>750</v>
      </c>
      <c r="N310" s="12">
        <v>1894.6010000000001</v>
      </c>
      <c r="O310" s="8" t="s">
        <v>675</v>
      </c>
    </row>
    <row r="311" spans="1:15" x14ac:dyDescent="0.25">
      <c r="A311" s="9" t="s">
        <v>289</v>
      </c>
      <c r="B311" s="10">
        <v>79376</v>
      </c>
      <c r="C311" s="11" t="s">
        <v>372</v>
      </c>
      <c r="D311" s="10">
        <v>10</v>
      </c>
      <c r="E311" s="8" t="s">
        <v>595</v>
      </c>
      <c r="F311" s="10">
        <v>13</v>
      </c>
      <c r="G311" s="8" t="s">
        <v>800</v>
      </c>
      <c r="H311" s="12">
        <v>387.596</v>
      </c>
      <c r="I311" s="8" t="s">
        <v>697</v>
      </c>
      <c r="J311" s="12">
        <v>45.399000000000001</v>
      </c>
      <c r="K311" s="8" t="s">
        <v>695</v>
      </c>
      <c r="L311" s="12">
        <v>316.11599999999999</v>
      </c>
      <c r="M311" s="8" t="s">
        <v>807</v>
      </c>
      <c r="N311" s="12">
        <v>562.26099999999997</v>
      </c>
      <c r="O311" s="8" t="s">
        <v>652</v>
      </c>
    </row>
    <row r="312" spans="1:15" x14ac:dyDescent="0.25">
      <c r="A312" s="9" t="s">
        <v>345</v>
      </c>
      <c r="B312" s="10">
        <v>56462</v>
      </c>
      <c r="C312" s="11" t="s">
        <v>372</v>
      </c>
      <c r="D312" s="10">
        <v>11</v>
      </c>
      <c r="E312" s="8" t="s">
        <v>936</v>
      </c>
      <c r="F312" s="10">
        <v>19</v>
      </c>
      <c r="G312" s="8" t="s">
        <v>944</v>
      </c>
      <c r="H312" s="12">
        <v>341.72300000000001</v>
      </c>
      <c r="I312" s="8" t="s">
        <v>803</v>
      </c>
      <c r="J312" s="12">
        <v>21.707000000000001</v>
      </c>
      <c r="K312" s="8" t="s">
        <v>811</v>
      </c>
      <c r="L312" s="12">
        <v>315.14100000000002</v>
      </c>
      <c r="M312" s="8" t="s">
        <v>780</v>
      </c>
      <c r="N312" s="12">
        <v>1203.704</v>
      </c>
      <c r="O312" s="8" t="s">
        <v>669</v>
      </c>
    </row>
    <row r="313" spans="1:15" x14ac:dyDescent="0.25">
      <c r="A313" s="9" t="s">
        <v>264</v>
      </c>
      <c r="B313" s="10">
        <v>91921</v>
      </c>
      <c r="C313" s="11" t="s">
        <v>372</v>
      </c>
      <c r="D313" s="10">
        <v>20</v>
      </c>
      <c r="E313" s="8" t="s">
        <v>939</v>
      </c>
      <c r="F313" s="10">
        <v>28</v>
      </c>
      <c r="G313" s="8" t="s">
        <v>938</v>
      </c>
      <c r="H313" s="12">
        <v>796.36500000000001</v>
      </c>
      <c r="I313" s="8" t="s">
        <v>763</v>
      </c>
      <c r="J313" s="12">
        <v>63.495000000000005</v>
      </c>
      <c r="K313" s="8" t="s">
        <v>580</v>
      </c>
      <c r="L313" s="12">
        <v>313.75200000000001</v>
      </c>
      <c r="M313" s="8" t="s">
        <v>764</v>
      </c>
      <c r="N313" s="12">
        <v>882.40200000000004</v>
      </c>
      <c r="O313" s="8" t="s">
        <v>757</v>
      </c>
    </row>
    <row r="314" spans="1:15" x14ac:dyDescent="0.25">
      <c r="A314" s="9" t="s">
        <v>275</v>
      </c>
      <c r="B314" s="10">
        <v>87969</v>
      </c>
      <c r="C314" s="11" t="s">
        <v>372</v>
      </c>
      <c r="D314" s="10">
        <v>53</v>
      </c>
      <c r="E314" s="8" t="s">
        <v>838</v>
      </c>
      <c r="F314" s="10">
        <v>73</v>
      </c>
      <c r="G314" s="8" t="s">
        <v>611</v>
      </c>
      <c r="H314" s="12">
        <v>1152.9380000000001</v>
      </c>
      <c r="I314" s="8" t="s">
        <v>624</v>
      </c>
      <c r="J314" s="12">
        <v>74.896000000000001</v>
      </c>
      <c r="K314" s="8" t="s">
        <v>739</v>
      </c>
      <c r="L314" s="12">
        <v>313.18200000000002</v>
      </c>
      <c r="M314" s="8" t="s">
        <v>783</v>
      </c>
      <c r="N314" s="12">
        <v>1605.9059999999999</v>
      </c>
      <c r="O314" s="8" t="s">
        <v>603</v>
      </c>
    </row>
    <row r="315" spans="1:15" x14ac:dyDescent="0.25">
      <c r="A315" s="9" t="s">
        <v>128</v>
      </c>
      <c r="B315" s="10">
        <v>270774</v>
      </c>
      <c r="C315" s="11" t="s">
        <v>372</v>
      </c>
      <c r="D315" s="10">
        <v>49</v>
      </c>
      <c r="E315" s="8" t="s">
        <v>843</v>
      </c>
      <c r="F315" s="10">
        <v>73</v>
      </c>
      <c r="G315" s="8" t="s">
        <v>611</v>
      </c>
      <c r="H315" s="12">
        <v>1035.6380000000001</v>
      </c>
      <c r="I315" s="8" t="s">
        <v>639</v>
      </c>
      <c r="J315" s="12">
        <v>68.816999999999993</v>
      </c>
      <c r="K315" s="8" t="s">
        <v>717</v>
      </c>
      <c r="L315" s="12">
        <v>306.49099999999999</v>
      </c>
      <c r="M315" s="8" t="s">
        <v>805</v>
      </c>
      <c r="N315" s="12">
        <v>1955.961</v>
      </c>
      <c r="O315" s="8" t="s">
        <v>798</v>
      </c>
    </row>
    <row r="316" spans="1:15" x14ac:dyDescent="0.25">
      <c r="A316" s="9" t="s">
        <v>178</v>
      </c>
      <c r="B316" s="10">
        <v>174598</v>
      </c>
      <c r="C316" s="11" t="s">
        <v>372</v>
      </c>
      <c r="D316" s="10">
        <v>36</v>
      </c>
      <c r="E316" s="8" t="s">
        <v>696</v>
      </c>
      <c r="F316" s="10">
        <v>46</v>
      </c>
      <c r="G316" s="8" t="s">
        <v>862</v>
      </c>
      <c r="H316" s="12">
        <v>772.52299999999991</v>
      </c>
      <c r="I316" s="8" t="s">
        <v>790</v>
      </c>
      <c r="J316" s="12">
        <v>42.024000000000001</v>
      </c>
      <c r="K316" s="8" t="s">
        <v>752</v>
      </c>
      <c r="L316" s="12">
        <v>305.53199999999998</v>
      </c>
      <c r="M316" s="8" t="s">
        <v>801</v>
      </c>
      <c r="N316" s="12">
        <v>2612.0150000000003</v>
      </c>
      <c r="O316" s="8" t="s">
        <v>769</v>
      </c>
    </row>
    <row r="317" spans="1:15" x14ac:dyDescent="0.25">
      <c r="A317" s="9" t="s">
        <v>312</v>
      </c>
      <c r="B317" s="10">
        <v>66780</v>
      </c>
      <c r="C317" s="11" t="s">
        <v>372</v>
      </c>
      <c r="D317" s="10">
        <v>19</v>
      </c>
      <c r="E317" s="8" t="s">
        <v>596</v>
      </c>
      <c r="F317" s="10">
        <v>31</v>
      </c>
      <c r="G317" s="8" t="s">
        <v>935</v>
      </c>
      <c r="H317" s="12">
        <v>473.71899999999999</v>
      </c>
      <c r="I317" s="8" t="s">
        <v>747</v>
      </c>
      <c r="J317" s="12">
        <v>43.561999999999998</v>
      </c>
      <c r="K317" s="8" t="s">
        <v>804</v>
      </c>
      <c r="L317" s="12">
        <v>302.93</v>
      </c>
      <c r="M317" s="8" t="s">
        <v>669</v>
      </c>
      <c r="N317" s="12">
        <v>1148.1399999999999</v>
      </c>
      <c r="O317" s="8" t="s">
        <v>661</v>
      </c>
    </row>
    <row r="318" spans="1:15" x14ac:dyDescent="0.25">
      <c r="A318" s="9" t="s">
        <v>295</v>
      </c>
      <c r="B318" s="10">
        <v>74991</v>
      </c>
      <c r="C318" s="11" t="s">
        <v>372</v>
      </c>
      <c r="D318" s="10">
        <v>31</v>
      </c>
      <c r="E318" s="8" t="s">
        <v>771</v>
      </c>
      <c r="F318" s="10">
        <v>33</v>
      </c>
      <c r="G318" s="8" t="s">
        <v>941</v>
      </c>
      <c r="H318" s="12">
        <v>953.96100000000001</v>
      </c>
      <c r="I318" s="8" t="s">
        <v>670</v>
      </c>
      <c r="J318" s="12">
        <v>65.861000000000004</v>
      </c>
      <c r="K318" s="8" t="s">
        <v>735</v>
      </c>
      <c r="L318" s="12">
        <v>301.85199999999998</v>
      </c>
      <c r="M318" s="8" t="s">
        <v>776</v>
      </c>
      <c r="N318" s="12">
        <v>1135.442</v>
      </c>
      <c r="O318" s="8" t="s">
        <v>794</v>
      </c>
    </row>
    <row r="319" spans="1:15" x14ac:dyDescent="0.25">
      <c r="A319" s="9" t="s">
        <v>349</v>
      </c>
      <c r="B319" s="10">
        <v>55667</v>
      </c>
      <c r="C319" s="11" t="s">
        <v>372</v>
      </c>
      <c r="D319" s="10">
        <v>13</v>
      </c>
      <c r="E319" s="8" t="s">
        <v>943</v>
      </c>
      <c r="F319" s="10">
        <v>16</v>
      </c>
      <c r="G319" s="8" t="s">
        <v>949</v>
      </c>
      <c r="H319" s="12">
        <v>475.41399999999999</v>
      </c>
      <c r="I319" s="8" t="s">
        <v>796</v>
      </c>
      <c r="J319" s="12">
        <v>34.411000000000001</v>
      </c>
      <c r="K319" s="8" t="s">
        <v>775</v>
      </c>
      <c r="L319" s="12">
        <v>295.28199999999998</v>
      </c>
      <c r="M319" s="8" t="s">
        <v>661</v>
      </c>
      <c r="N319" s="12">
        <v>4788.9629999999997</v>
      </c>
      <c r="O319" s="8" t="s">
        <v>658</v>
      </c>
    </row>
    <row r="320" spans="1:15" x14ac:dyDescent="0.25">
      <c r="A320" s="9" t="s">
        <v>281</v>
      </c>
      <c r="B320" s="10">
        <v>83735</v>
      </c>
      <c r="C320" s="11" t="s">
        <v>372</v>
      </c>
      <c r="D320" s="10">
        <v>21</v>
      </c>
      <c r="E320" s="8" t="s">
        <v>575</v>
      </c>
      <c r="F320" s="10">
        <v>30</v>
      </c>
      <c r="G320" s="8" t="s">
        <v>930</v>
      </c>
      <c r="H320" s="12">
        <v>508.85199999999998</v>
      </c>
      <c r="I320" s="8" t="s">
        <v>794</v>
      </c>
      <c r="J320" s="12">
        <v>47.924999999999997</v>
      </c>
      <c r="K320" s="8" t="s">
        <v>675</v>
      </c>
      <c r="L320" s="12">
        <v>295.012</v>
      </c>
      <c r="M320" s="8" t="s">
        <v>767</v>
      </c>
      <c r="N320" s="12">
        <v>843.59500000000003</v>
      </c>
      <c r="O320" s="8" t="s">
        <v>777</v>
      </c>
    </row>
    <row r="321" spans="1:15" x14ac:dyDescent="0.25">
      <c r="A321" s="9" t="s">
        <v>169</v>
      </c>
      <c r="B321" s="10">
        <v>187808</v>
      </c>
      <c r="C321" s="11" t="s">
        <v>372</v>
      </c>
      <c r="D321" s="10">
        <v>51</v>
      </c>
      <c r="E321" s="8" t="s">
        <v>866</v>
      </c>
      <c r="F321" s="10">
        <v>59</v>
      </c>
      <c r="G321" s="8" t="s">
        <v>924</v>
      </c>
      <c r="H321" s="12">
        <v>1105.6510000000001</v>
      </c>
      <c r="I321" s="8" t="s">
        <v>677</v>
      </c>
      <c r="J321" s="12">
        <v>64.644999999999996</v>
      </c>
      <c r="K321" s="8" t="s">
        <v>714</v>
      </c>
      <c r="L321" s="12">
        <v>288.89999999999998</v>
      </c>
      <c r="M321" s="8" t="s">
        <v>794</v>
      </c>
      <c r="N321" s="12">
        <v>3078.116</v>
      </c>
      <c r="O321" s="8" t="s">
        <v>580</v>
      </c>
    </row>
    <row r="322" spans="1:15" x14ac:dyDescent="0.25">
      <c r="A322" s="9" t="s">
        <v>287</v>
      </c>
      <c r="B322" s="10">
        <v>79698</v>
      </c>
      <c r="C322" s="11" t="s">
        <v>372</v>
      </c>
      <c r="D322" s="10">
        <v>12</v>
      </c>
      <c r="E322" s="8" t="s">
        <v>902</v>
      </c>
      <c r="F322" s="10">
        <v>16</v>
      </c>
      <c r="G322" s="8" t="s">
        <v>949</v>
      </c>
      <c r="H322" s="12">
        <v>318.32900000000001</v>
      </c>
      <c r="I322" s="8" t="s">
        <v>781</v>
      </c>
      <c r="J322" s="12">
        <v>26.956000000000003</v>
      </c>
      <c r="K322" s="8" t="s">
        <v>616</v>
      </c>
      <c r="L322" s="12">
        <v>286.94099999999997</v>
      </c>
      <c r="M322" s="8" t="s">
        <v>759</v>
      </c>
      <c r="N322" s="12">
        <v>888.84300000000007</v>
      </c>
      <c r="O322" s="8" t="s">
        <v>707</v>
      </c>
    </row>
    <row r="323" spans="1:15" x14ac:dyDescent="0.25">
      <c r="A323" s="9" t="s">
        <v>308</v>
      </c>
      <c r="B323" s="10">
        <v>68202</v>
      </c>
      <c r="C323" s="11" t="s">
        <v>372</v>
      </c>
      <c r="D323" s="10">
        <v>17</v>
      </c>
      <c r="E323" s="8" t="s">
        <v>857</v>
      </c>
      <c r="F323" s="10">
        <v>25</v>
      </c>
      <c r="G323" s="8" t="s">
        <v>899</v>
      </c>
      <c r="H323" s="12">
        <v>505.82600000000002</v>
      </c>
      <c r="I323" s="8" t="s">
        <v>759</v>
      </c>
      <c r="J323" s="12">
        <v>34.082000000000001</v>
      </c>
      <c r="K323" s="8" t="s">
        <v>796</v>
      </c>
      <c r="L323" s="12">
        <v>280.41300000000001</v>
      </c>
      <c r="M323" s="8" t="s">
        <v>808</v>
      </c>
      <c r="N323" s="12">
        <v>1337.2260000000001</v>
      </c>
      <c r="O323" s="8" t="s">
        <v>807</v>
      </c>
    </row>
    <row r="324" spans="1:15" x14ac:dyDescent="0.25">
      <c r="A324" s="9" t="s">
        <v>195</v>
      </c>
      <c r="B324" s="10">
        <v>152741</v>
      </c>
      <c r="C324" s="11" t="s">
        <v>372</v>
      </c>
      <c r="D324" s="10">
        <v>46</v>
      </c>
      <c r="E324" s="8" t="s">
        <v>587</v>
      </c>
      <c r="F324" s="10">
        <v>52</v>
      </c>
      <c r="G324" s="8" t="s">
        <v>855</v>
      </c>
      <c r="H324" s="12">
        <v>1169.1300000000001</v>
      </c>
      <c r="I324" s="8" t="s">
        <v>538</v>
      </c>
      <c r="J324" s="12">
        <v>83.41</v>
      </c>
      <c r="K324" s="8" t="s">
        <v>671</v>
      </c>
      <c r="L324" s="12">
        <v>267.29500000000002</v>
      </c>
      <c r="M324" s="8" t="s">
        <v>762</v>
      </c>
      <c r="N324" s="12">
        <v>1537.1529999999998</v>
      </c>
      <c r="O324" s="8" t="s">
        <v>758</v>
      </c>
    </row>
    <row r="325" spans="1:15" x14ac:dyDescent="0.25">
      <c r="A325" s="9" t="s">
        <v>150</v>
      </c>
      <c r="B325" s="10">
        <v>210990</v>
      </c>
      <c r="C325" s="11" t="s">
        <v>372</v>
      </c>
      <c r="D325" s="10">
        <v>18</v>
      </c>
      <c r="E325" s="8" t="s">
        <v>638</v>
      </c>
      <c r="F325" s="10">
        <v>22</v>
      </c>
      <c r="G325" s="8" t="s">
        <v>940</v>
      </c>
      <c r="H325" s="12">
        <v>668.04200000000003</v>
      </c>
      <c r="I325" s="8" t="s">
        <v>743</v>
      </c>
      <c r="J325" s="12">
        <v>46.372</v>
      </c>
      <c r="K325" s="8" t="s">
        <v>787</v>
      </c>
      <c r="L325" s="12">
        <v>257.34500000000003</v>
      </c>
      <c r="M325" s="8" t="s">
        <v>799</v>
      </c>
      <c r="N325" s="12">
        <v>1605.443</v>
      </c>
      <c r="O325" s="8" t="s">
        <v>713</v>
      </c>
    </row>
    <row r="326" spans="1:15" x14ac:dyDescent="0.25">
      <c r="A326" s="9" t="s">
        <v>365</v>
      </c>
      <c r="B326" s="10">
        <v>50902</v>
      </c>
      <c r="C326" s="11" t="s">
        <v>372</v>
      </c>
      <c r="D326" s="10">
        <v>9</v>
      </c>
      <c r="E326" s="8" t="s">
        <v>947</v>
      </c>
      <c r="F326" s="10">
        <v>15</v>
      </c>
      <c r="G326" s="8" t="s">
        <v>950</v>
      </c>
      <c r="H326" s="12">
        <v>341.42600000000004</v>
      </c>
      <c r="I326" s="8" t="s">
        <v>809</v>
      </c>
      <c r="J326" s="12">
        <v>21.52</v>
      </c>
      <c r="K326" s="8" t="s">
        <v>543</v>
      </c>
      <c r="L326" s="12">
        <v>255.13600000000002</v>
      </c>
      <c r="M326" s="8" t="s">
        <v>705</v>
      </c>
      <c r="N326" s="12">
        <v>1319.087</v>
      </c>
      <c r="O326" s="8" t="s">
        <v>764</v>
      </c>
    </row>
    <row r="327" spans="1:15" x14ac:dyDescent="0.25">
      <c r="A327" s="9" t="s">
        <v>334</v>
      </c>
      <c r="B327" s="10">
        <v>58442</v>
      </c>
      <c r="C327" s="11" t="s">
        <v>372</v>
      </c>
      <c r="D327" s="10">
        <v>40</v>
      </c>
      <c r="E327" s="8" t="s">
        <v>684</v>
      </c>
      <c r="F327" s="10">
        <v>51</v>
      </c>
      <c r="G327" s="8" t="s">
        <v>723</v>
      </c>
      <c r="H327" s="12">
        <v>1431.624</v>
      </c>
      <c r="I327" s="8" t="s">
        <v>546</v>
      </c>
      <c r="J327" s="12">
        <v>81.36699999999999</v>
      </c>
      <c r="K327" s="8" t="s">
        <v>683</v>
      </c>
      <c r="L327" s="12">
        <v>252.001</v>
      </c>
      <c r="M327" s="8" t="s">
        <v>775</v>
      </c>
      <c r="N327" s="12">
        <v>2306.6949999999997</v>
      </c>
      <c r="O327" s="8" t="s">
        <v>784</v>
      </c>
    </row>
    <row r="328" spans="1:15" x14ac:dyDescent="0.25">
      <c r="A328" s="9" t="s">
        <v>368</v>
      </c>
      <c r="B328" s="10">
        <v>50567</v>
      </c>
      <c r="C328" s="11" t="s">
        <v>372</v>
      </c>
      <c r="D328" s="10">
        <v>9</v>
      </c>
      <c r="E328" s="8" t="s">
        <v>947</v>
      </c>
      <c r="F328" s="10">
        <v>13</v>
      </c>
      <c r="G328" s="8" t="s">
        <v>800</v>
      </c>
      <c r="H328" s="12">
        <v>240.02199999999999</v>
      </c>
      <c r="I328" s="8" t="s">
        <v>810</v>
      </c>
      <c r="J328" s="12">
        <v>18.722000000000001</v>
      </c>
      <c r="K328" s="8" t="s">
        <v>755</v>
      </c>
      <c r="L328" s="12">
        <v>234.88200000000001</v>
      </c>
      <c r="M328" s="8" t="s">
        <v>796</v>
      </c>
      <c r="N328" s="12">
        <v>730.45</v>
      </c>
      <c r="O328" s="8" t="s">
        <v>803</v>
      </c>
    </row>
    <row r="329" spans="1:15" x14ac:dyDescent="0.25">
      <c r="A329" s="9" t="s">
        <v>241</v>
      </c>
      <c r="B329" s="10">
        <v>106470</v>
      </c>
      <c r="C329" s="11" t="s">
        <v>372</v>
      </c>
      <c r="D329" s="10">
        <v>10</v>
      </c>
      <c r="E329" s="8" t="s">
        <v>595</v>
      </c>
      <c r="F329" s="10">
        <v>19</v>
      </c>
      <c r="G329" s="8" t="s">
        <v>944</v>
      </c>
      <c r="H329" s="12">
        <v>453.97800000000001</v>
      </c>
      <c r="I329" s="8" t="s">
        <v>766</v>
      </c>
      <c r="J329" s="12">
        <v>34.012999999999998</v>
      </c>
      <c r="K329" s="8" t="s">
        <v>747</v>
      </c>
      <c r="L329" s="12">
        <v>224.697</v>
      </c>
      <c r="M329" s="8" t="s">
        <v>747</v>
      </c>
      <c r="N329" s="12">
        <v>1032.502</v>
      </c>
      <c r="O329" s="8" t="s">
        <v>815</v>
      </c>
    </row>
    <row r="330" spans="1:15" x14ac:dyDescent="0.25">
      <c r="A330" s="9" t="s">
        <v>226</v>
      </c>
      <c r="B330" s="10">
        <v>116888</v>
      </c>
      <c r="C330" s="11" t="s">
        <v>372</v>
      </c>
      <c r="D330" s="10">
        <v>12</v>
      </c>
      <c r="E330" s="8" t="s">
        <v>902</v>
      </c>
      <c r="F330" s="10">
        <v>16</v>
      </c>
      <c r="G330" s="8" t="s">
        <v>949</v>
      </c>
      <c r="H330" s="12">
        <v>325.60899999999998</v>
      </c>
      <c r="I330" s="8" t="s">
        <v>652</v>
      </c>
      <c r="J330" s="12">
        <v>27.359000000000002</v>
      </c>
      <c r="K330" s="8" t="s">
        <v>773</v>
      </c>
      <c r="L330" s="12">
        <v>208.56699999999998</v>
      </c>
      <c r="M330" s="8" t="s">
        <v>815</v>
      </c>
      <c r="N330" s="12">
        <v>1091.461</v>
      </c>
      <c r="O330" s="8" t="s">
        <v>705</v>
      </c>
    </row>
    <row r="331" spans="1:15" x14ac:dyDescent="0.25">
      <c r="A331" s="9" t="s">
        <v>260</v>
      </c>
      <c r="B331" s="10">
        <v>94355</v>
      </c>
      <c r="C331" s="11" t="s">
        <v>372</v>
      </c>
      <c r="D331" s="10">
        <v>6</v>
      </c>
      <c r="E331" s="8" t="s">
        <v>703</v>
      </c>
      <c r="F331" s="10">
        <v>9</v>
      </c>
      <c r="G331" s="8" t="s">
        <v>703</v>
      </c>
      <c r="H331" s="12">
        <v>249.69200000000001</v>
      </c>
      <c r="I331" s="8" t="s">
        <v>755</v>
      </c>
      <c r="J331" s="12">
        <v>17.477</v>
      </c>
      <c r="K331" s="8" t="s">
        <v>674</v>
      </c>
      <c r="L331" s="12">
        <v>198.333</v>
      </c>
      <c r="M331" s="8" t="s">
        <v>760</v>
      </c>
      <c r="N331" s="12">
        <v>994.57299999999998</v>
      </c>
      <c r="O331" s="8" t="s">
        <v>760</v>
      </c>
    </row>
    <row r="332" spans="1:15" x14ac:dyDescent="0.25">
      <c r="A332" s="9" t="s">
        <v>346</v>
      </c>
      <c r="B332" s="10">
        <v>56168</v>
      </c>
      <c r="C332" s="11" t="s">
        <v>372</v>
      </c>
      <c r="D332" s="10">
        <v>76</v>
      </c>
      <c r="E332" s="8" t="s">
        <v>851</v>
      </c>
      <c r="F332" s="10">
        <v>87</v>
      </c>
      <c r="G332" s="8" t="s">
        <v>841</v>
      </c>
      <c r="H332" s="12">
        <v>1072.4390000000001</v>
      </c>
      <c r="I332" s="8" t="s">
        <v>690</v>
      </c>
      <c r="J332" s="12">
        <v>65.536999999999992</v>
      </c>
      <c r="K332" s="8" t="s">
        <v>650</v>
      </c>
      <c r="L332" s="12">
        <v>197.76699999999997</v>
      </c>
      <c r="M332" s="8" t="s">
        <v>766</v>
      </c>
      <c r="N332" s="12">
        <v>2594.056</v>
      </c>
      <c r="O332" s="8" t="s">
        <v>790</v>
      </c>
    </row>
    <row r="333" spans="1:15" x14ac:dyDescent="0.25">
      <c r="A333" s="9" t="s">
        <v>369</v>
      </c>
      <c r="B333" s="10">
        <v>50058</v>
      </c>
      <c r="C333" s="11" t="s">
        <v>372</v>
      </c>
      <c r="D333" s="10">
        <v>14</v>
      </c>
      <c r="E333" s="8" t="s">
        <v>948</v>
      </c>
      <c r="F333" s="10">
        <v>20</v>
      </c>
      <c r="G333" s="8" t="s">
        <v>946</v>
      </c>
      <c r="H333" s="12">
        <v>392.74300000000005</v>
      </c>
      <c r="I333" s="8" t="s">
        <v>704</v>
      </c>
      <c r="J333" s="12">
        <v>30.932000000000002</v>
      </c>
      <c r="K333" s="8" t="s">
        <v>708</v>
      </c>
      <c r="L333" s="12">
        <v>188.91300000000001</v>
      </c>
      <c r="M333" s="8" t="s">
        <v>812</v>
      </c>
      <c r="N333" s="12">
        <v>386.69499999999999</v>
      </c>
      <c r="O333" s="8" t="s">
        <v>816</v>
      </c>
    </row>
    <row r="334" spans="1:15" x14ac:dyDescent="0.25">
      <c r="A334" s="9" t="s">
        <v>321</v>
      </c>
      <c r="B334" s="10">
        <v>63739</v>
      </c>
      <c r="C334" s="11" t="s">
        <v>372</v>
      </c>
      <c r="D334" s="10">
        <v>31</v>
      </c>
      <c r="E334" s="8" t="s">
        <v>771</v>
      </c>
      <c r="F334" s="10">
        <v>37</v>
      </c>
      <c r="G334" s="8" t="s">
        <v>663</v>
      </c>
      <c r="H334" s="12">
        <v>679.91800000000001</v>
      </c>
      <c r="I334" s="8" t="s">
        <v>756</v>
      </c>
      <c r="J334" s="12">
        <v>70.459000000000003</v>
      </c>
      <c r="K334" s="8" t="s">
        <v>732</v>
      </c>
      <c r="L334" s="12">
        <v>179.44399999999999</v>
      </c>
      <c r="M334" s="8" t="s">
        <v>708</v>
      </c>
      <c r="N334" s="12">
        <v>837.61</v>
      </c>
      <c r="O334" s="8" t="s">
        <v>704</v>
      </c>
    </row>
    <row r="335" spans="1:15" x14ac:dyDescent="0.25">
      <c r="A335" s="9" t="s">
        <v>255</v>
      </c>
      <c r="B335" s="10">
        <v>97038</v>
      </c>
      <c r="C335" s="11" t="s">
        <v>372</v>
      </c>
      <c r="D335" s="10">
        <v>11</v>
      </c>
      <c r="E335" s="8" t="s">
        <v>936</v>
      </c>
      <c r="F335" s="10">
        <v>15</v>
      </c>
      <c r="G335" s="8" t="s">
        <v>950</v>
      </c>
      <c r="H335" s="12">
        <v>407.81399999999996</v>
      </c>
      <c r="I335" s="8" t="s">
        <v>814</v>
      </c>
      <c r="J335" s="12">
        <v>30.793999999999997</v>
      </c>
      <c r="K335" s="8" t="s">
        <v>707</v>
      </c>
      <c r="L335" s="12">
        <v>179.179</v>
      </c>
      <c r="M335" s="8" t="s">
        <v>707</v>
      </c>
      <c r="N335" s="12">
        <v>828.68399999999997</v>
      </c>
      <c r="O335" s="8" t="s">
        <v>773</v>
      </c>
    </row>
    <row r="336" spans="1:15" x14ac:dyDescent="0.25">
      <c r="A336" s="9" t="s">
        <v>326</v>
      </c>
      <c r="B336" s="10">
        <v>60792</v>
      </c>
      <c r="C336" s="11" t="s">
        <v>372</v>
      </c>
      <c r="D336" s="10">
        <v>38</v>
      </c>
      <c r="E336" s="8" t="s">
        <v>817</v>
      </c>
      <c r="F336" s="10">
        <v>40</v>
      </c>
      <c r="G336" s="8" t="s">
        <v>726</v>
      </c>
      <c r="H336" s="12">
        <v>1472.896</v>
      </c>
      <c r="I336" s="8" t="s">
        <v>691</v>
      </c>
      <c r="J336" s="12">
        <v>95.397000000000006</v>
      </c>
      <c r="K336" s="8" t="s">
        <v>664</v>
      </c>
      <c r="L336" s="12">
        <v>177.44900000000001</v>
      </c>
      <c r="M336" s="8" t="s">
        <v>757</v>
      </c>
      <c r="N336" s="12">
        <v>1447.636</v>
      </c>
      <c r="O336" s="8" t="s">
        <v>752</v>
      </c>
    </row>
    <row r="337" spans="1:15" x14ac:dyDescent="0.25">
      <c r="A337" s="9" t="s">
        <v>361</v>
      </c>
      <c r="B337" s="10">
        <v>52115</v>
      </c>
      <c r="C337" s="11" t="s">
        <v>372</v>
      </c>
      <c r="D337" s="10">
        <v>16</v>
      </c>
      <c r="E337" s="8" t="s">
        <v>540</v>
      </c>
      <c r="F337" s="10">
        <v>23</v>
      </c>
      <c r="G337" s="8" t="s">
        <v>945</v>
      </c>
      <c r="H337" s="12">
        <v>462.95600000000002</v>
      </c>
      <c r="I337" s="8" t="s">
        <v>815</v>
      </c>
      <c r="J337" s="12">
        <v>30.352000000000004</v>
      </c>
      <c r="K337" s="8" t="s">
        <v>757</v>
      </c>
      <c r="L337" s="12">
        <v>177.09899999999999</v>
      </c>
      <c r="M337" s="8" t="s">
        <v>814</v>
      </c>
      <c r="N337" s="12">
        <v>1617.8150000000001</v>
      </c>
      <c r="O337" s="8" t="s">
        <v>787</v>
      </c>
    </row>
    <row r="338" spans="1:15" x14ac:dyDescent="0.25">
      <c r="A338" s="9" t="s">
        <v>330</v>
      </c>
      <c r="B338" s="10">
        <v>59958</v>
      </c>
      <c r="C338" s="11" t="s">
        <v>372</v>
      </c>
      <c r="D338" s="10">
        <v>12</v>
      </c>
      <c r="E338" s="8" t="s">
        <v>902</v>
      </c>
      <c r="F338" s="10">
        <v>17</v>
      </c>
      <c r="G338" s="8" t="s">
        <v>937</v>
      </c>
      <c r="H338" s="12">
        <v>276.62799999999999</v>
      </c>
      <c r="I338" s="8" t="s">
        <v>543</v>
      </c>
      <c r="J338" s="12">
        <v>24.521000000000001</v>
      </c>
      <c r="K338" s="8" t="s">
        <v>652</v>
      </c>
      <c r="L338" s="12">
        <v>175.65700000000001</v>
      </c>
      <c r="M338" s="8" t="s">
        <v>651</v>
      </c>
      <c r="N338" s="12">
        <v>665.476</v>
      </c>
      <c r="O338" s="8" t="s">
        <v>789</v>
      </c>
    </row>
    <row r="339" spans="1:15" x14ac:dyDescent="0.25">
      <c r="A339" s="9" t="s">
        <v>204</v>
      </c>
      <c r="B339" s="10">
        <v>135855</v>
      </c>
      <c r="C339" s="11" t="s">
        <v>372</v>
      </c>
      <c r="D339" s="10">
        <v>19</v>
      </c>
      <c r="E339" s="8" t="s">
        <v>596</v>
      </c>
      <c r="F339" s="10">
        <v>22</v>
      </c>
      <c r="G339" s="8" t="s">
        <v>940</v>
      </c>
      <c r="H339" s="12">
        <v>517.62300000000005</v>
      </c>
      <c r="I339" s="8" t="s">
        <v>661</v>
      </c>
      <c r="J339" s="12">
        <v>54</v>
      </c>
      <c r="K339" s="8" t="s">
        <v>623</v>
      </c>
      <c r="L339" s="12">
        <v>175.65600000000001</v>
      </c>
      <c r="M339" s="8" t="s">
        <v>777</v>
      </c>
      <c r="N339" s="12">
        <v>517.62300000000005</v>
      </c>
      <c r="O339" s="8" t="s">
        <v>778</v>
      </c>
    </row>
    <row r="340" spans="1:15" x14ac:dyDescent="0.25">
      <c r="A340" s="9" t="s">
        <v>324</v>
      </c>
      <c r="B340" s="10">
        <v>61745</v>
      </c>
      <c r="C340" s="11" t="s">
        <v>372</v>
      </c>
      <c r="D340" s="10">
        <v>18</v>
      </c>
      <c r="E340" s="8" t="s">
        <v>638</v>
      </c>
      <c r="F340" s="10">
        <v>23</v>
      </c>
      <c r="G340" s="8" t="s">
        <v>945</v>
      </c>
      <c r="H340" s="12">
        <v>440.65600000000001</v>
      </c>
      <c r="I340" s="8" t="s">
        <v>812</v>
      </c>
      <c r="J340" s="12">
        <v>39.199999999999996</v>
      </c>
      <c r="K340" s="8" t="s">
        <v>801</v>
      </c>
      <c r="L340" s="12">
        <v>172.70400000000001</v>
      </c>
      <c r="M340" s="8" t="s">
        <v>704</v>
      </c>
      <c r="N340" s="12">
        <v>836.37200000000007</v>
      </c>
      <c r="O340" s="8" t="s">
        <v>697</v>
      </c>
    </row>
    <row r="341" spans="1:15" x14ac:dyDescent="0.25">
      <c r="A341" s="9" t="s">
        <v>338</v>
      </c>
      <c r="B341" s="10">
        <v>57719</v>
      </c>
      <c r="C341" s="11" t="s">
        <v>372</v>
      </c>
      <c r="D341" s="10">
        <v>13</v>
      </c>
      <c r="E341" s="8" t="s">
        <v>943</v>
      </c>
      <c r="F341" s="10">
        <v>17</v>
      </c>
      <c r="G341" s="8" t="s">
        <v>937</v>
      </c>
      <c r="H341" s="12">
        <v>432.81299999999999</v>
      </c>
      <c r="I341" s="8" t="s">
        <v>708</v>
      </c>
      <c r="J341" s="12">
        <v>39.274000000000001</v>
      </c>
      <c r="K341" s="8" t="s">
        <v>805</v>
      </c>
      <c r="L341" s="12">
        <v>172.21</v>
      </c>
      <c r="M341" s="8" t="s">
        <v>697</v>
      </c>
      <c r="N341" s="12">
        <v>432.81299999999999</v>
      </c>
      <c r="O341" s="8" t="s">
        <v>543</v>
      </c>
    </row>
    <row r="342" spans="1:15" x14ac:dyDescent="0.25">
      <c r="A342" s="9" t="s">
        <v>248</v>
      </c>
      <c r="B342" s="10">
        <v>102193</v>
      </c>
      <c r="C342" s="11" t="s">
        <v>372</v>
      </c>
      <c r="D342" s="10">
        <v>21</v>
      </c>
      <c r="E342" s="8" t="s">
        <v>575</v>
      </c>
      <c r="F342" s="10">
        <v>33</v>
      </c>
      <c r="G342" s="8" t="s">
        <v>941</v>
      </c>
      <c r="H342" s="12">
        <v>551.05700000000002</v>
      </c>
      <c r="I342" s="8" t="s">
        <v>752</v>
      </c>
      <c r="J342" s="12">
        <v>28.837</v>
      </c>
      <c r="K342" s="8" t="s">
        <v>651</v>
      </c>
      <c r="L342" s="12">
        <v>163.84899999999999</v>
      </c>
      <c r="M342" s="8" t="s">
        <v>773</v>
      </c>
      <c r="N342" s="12">
        <v>1049.421</v>
      </c>
      <c r="O342" s="8" t="s">
        <v>747</v>
      </c>
    </row>
    <row r="343" spans="1:15" x14ac:dyDescent="0.25">
      <c r="A343" s="9" t="s">
        <v>360</v>
      </c>
      <c r="B343" s="10">
        <v>52315</v>
      </c>
      <c r="C343" s="11" t="s">
        <v>372</v>
      </c>
      <c r="D343" s="10">
        <v>28</v>
      </c>
      <c r="E343" s="8" t="s">
        <v>524</v>
      </c>
      <c r="F343" s="10">
        <v>30</v>
      </c>
      <c r="G343" s="8" t="s">
        <v>930</v>
      </c>
      <c r="H343" s="12">
        <v>476.97300000000001</v>
      </c>
      <c r="I343" s="8" t="s">
        <v>775</v>
      </c>
      <c r="J343" s="12">
        <v>38.130000000000003</v>
      </c>
      <c r="K343" s="8" t="s">
        <v>661</v>
      </c>
      <c r="L343" s="12">
        <v>155.541</v>
      </c>
      <c r="M343" s="8" t="s">
        <v>616</v>
      </c>
      <c r="N343" s="12">
        <v>455.08600000000001</v>
      </c>
      <c r="O343" s="8" t="s">
        <v>811</v>
      </c>
    </row>
    <row r="344" spans="1:15" x14ac:dyDescent="0.25">
      <c r="A344" s="9" t="s">
        <v>227</v>
      </c>
      <c r="B344" s="10">
        <v>114656</v>
      </c>
      <c r="C344" s="11" t="s">
        <v>372</v>
      </c>
      <c r="D344" s="10">
        <v>10</v>
      </c>
      <c r="E344" s="8" t="s">
        <v>595</v>
      </c>
      <c r="F344" s="10">
        <v>17</v>
      </c>
      <c r="G344" s="8" t="s">
        <v>937</v>
      </c>
      <c r="H344" s="12">
        <v>349.851</v>
      </c>
      <c r="I344" s="8" t="s">
        <v>616</v>
      </c>
      <c r="J344" s="12">
        <v>22.337</v>
      </c>
      <c r="K344" s="8" t="s">
        <v>778</v>
      </c>
      <c r="L344" s="12">
        <v>148.68899999999999</v>
      </c>
      <c r="M344" s="8" t="s">
        <v>803</v>
      </c>
      <c r="N344" s="12">
        <v>1214.2730000000001</v>
      </c>
      <c r="O344" s="8" t="s">
        <v>805</v>
      </c>
    </row>
    <row r="345" spans="1:15" x14ac:dyDescent="0.25">
      <c r="A345" s="9" t="s">
        <v>354</v>
      </c>
      <c r="B345" s="10">
        <v>53519</v>
      </c>
      <c r="C345" s="11" t="s">
        <v>372</v>
      </c>
      <c r="D345" s="10">
        <v>12</v>
      </c>
      <c r="E345" s="8" t="s">
        <v>902</v>
      </c>
      <c r="F345" s="10">
        <v>45</v>
      </c>
      <c r="G345" s="8" t="s">
        <v>615</v>
      </c>
      <c r="H345" s="12">
        <v>402.19400000000002</v>
      </c>
      <c r="I345" s="8" t="s">
        <v>651</v>
      </c>
      <c r="J345" s="12">
        <v>22.280999999999999</v>
      </c>
      <c r="K345" s="8" t="s">
        <v>788</v>
      </c>
      <c r="L345" s="12">
        <v>147.93700000000001</v>
      </c>
      <c r="M345" s="8" t="s">
        <v>809</v>
      </c>
      <c r="N345" s="12">
        <v>1081.008</v>
      </c>
      <c r="O345" s="8" t="s">
        <v>775</v>
      </c>
    </row>
    <row r="346" spans="1:15" x14ac:dyDescent="0.25">
      <c r="A346" s="9" t="s">
        <v>318</v>
      </c>
      <c r="B346" s="10">
        <v>65034</v>
      </c>
      <c r="C346" s="11" t="s">
        <v>372</v>
      </c>
      <c r="D346" s="10">
        <v>28</v>
      </c>
      <c r="E346" s="8" t="s">
        <v>524</v>
      </c>
      <c r="F346" s="10">
        <v>39</v>
      </c>
      <c r="G346" s="8" t="s">
        <v>579</v>
      </c>
      <c r="H346" s="12">
        <v>845.93599999999992</v>
      </c>
      <c r="I346" s="8" t="s">
        <v>679</v>
      </c>
      <c r="J346" s="12">
        <v>65.171999999999997</v>
      </c>
      <c r="K346" s="8" t="s">
        <v>728</v>
      </c>
      <c r="L346" s="12">
        <v>146.19999999999999</v>
      </c>
      <c r="M346" s="8" t="s">
        <v>789</v>
      </c>
      <c r="N346" s="12">
        <v>1205.6969999999999</v>
      </c>
      <c r="O346" s="8" t="s">
        <v>801</v>
      </c>
    </row>
    <row r="347" spans="1:15" x14ac:dyDescent="0.25">
      <c r="A347" s="9" t="s">
        <v>302</v>
      </c>
      <c r="B347" s="10">
        <v>70001</v>
      </c>
      <c r="C347" s="11" t="s">
        <v>372</v>
      </c>
      <c r="D347" s="10">
        <v>33</v>
      </c>
      <c r="E347" s="8" t="s">
        <v>676</v>
      </c>
      <c r="F347" s="10">
        <v>39</v>
      </c>
      <c r="G347" s="8" t="s">
        <v>579</v>
      </c>
      <c r="H347" s="12">
        <v>989.80700000000002</v>
      </c>
      <c r="I347" s="8" t="s">
        <v>717</v>
      </c>
      <c r="J347" s="12">
        <v>59.244</v>
      </c>
      <c r="K347" s="8" t="s">
        <v>628</v>
      </c>
      <c r="L347" s="12">
        <v>144.398</v>
      </c>
      <c r="M347" s="8" t="s">
        <v>652</v>
      </c>
      <c r="N347" s="12">
        <v>876.18000000000006</v>
      </c>
      <c r="O347" s="8" t="s">
        <v>814</v>
      </c>
    </row>
    <row r="348" spans="1:15" x14ac:dyDescent="0.25">
      <c r="A348" s="9" t="s">
        <v>273</v>
      </c>
      <c r="B348" s="10">
        <v>88680</v>
      </c>
      <c r="C348" s="11" t="s">
        <v>372</v>
      </c>
      <c r="D348" s="10">
        <v>12</v>
      </c>
      <c r="E348" s="8" t="s">
        <v>902</v>
      </c>
      <c r="F348" s="10">
        <v>19</v>
      </c>
      <c r="G348" s="8" t="s">
        <v>944</v>
      </c>
      <c r="H348" s="12">
        <v>282.06099999999998</v>
      </c>
      <c r="I348" s="8" t="s">
        <v>811</v>
      </c>
      <c r="J348" s="12">
        <v>20.831</v>
      </c>
      <c r="K348" s="8" t="s">
        <v>816</v>
      </c>
      <c r="L348" s="12">
        <v>144.34100000000001</v>
      </c>
      <c r="M348" s="8" t="s">
        <v>781</v>
      </c>
      <c r="N348" s="12">
        <v>211.977</v>
      </c>
      <c r="O348" s="8" t="s">
        <v>755</v>
      </c>
    </row>
    <row r="349" spans="1:15" x14ac:dyDescent="0.25">
      <c r="A349" s="9" t="s">
        <v>311</v>
      </c>
      <c r="B349" s="10">
        <v>66973</v>
      </c>
      <c r="C349" s="11" t="s">
        <v>372</v>
      </c>
      <c r="D349" s="10">
        <v>9</v>
      </c>
      <c r="E349" s="8" t="s">
        <v>947</v>
      </c>
      <c r="F349" s="10">
        <v>11</v>
      </c>
      <c r="G349" s="8" t="s">
        <v>901</v>
      </c>
      <c r="H349" s="12">
        <v>545.28499999999997</v>
      </c>
      <c r="I349" s="8" t="s">
        <v>750</v>
      </c>
      <c r="J349" s="12">
        <v>41.695999999999998</v>
      </c>
      <c r="K349" s="8" t="s">
        <v>772</v>
      </c>
      <c r="L349" s="12">
        <v>129.93100000000001</v>
      </c>
      <c r="M349" s="8" t="s">
        <v>778</v>
      </c>
      <c r="N349" s="12">
        <v>935.005</v>
      </c>
      <c r="O349" s="8" t="s">
        <v>708</v>
      </c>
    </row>
    <row r="350" spans="1:15" x14ac:dyDescent="0.25">
      <c r="A350" s="9" t="s">
        <v>351</v>
      </c>
      <c r="B350" s="10">
        <v>54525</v>
      </c>
      <c r="C350" s="11" t="s">
        <v>372</v>
      </c>
      <c r="D350" s="10">
        <v>57</v>
      </c>
      <c r="E350" s="8" t="s">
        <v>564</v>
      </c>
      <c r="F350" s="10">
        <v>68</v>
      </c>
      <c r="G350" s="8" t="s">
        <v>889</v>
      </c>
      <c r="H350" s="12">
        <v>758.06200000000001</v>
      </c>
      <c r="I350" s="8" t="s">
        <v>734</v>
      </c>
      <c r="J350" s="12">
        <v>48.119</v>
      </c>
      <c r="K350" s="8" t="s">
        <v>743</v>
      </c>
      <c r="L350" s="12">
        <v>125.84099999999999</v>
      </c>
      <c r="M350" s="8" t="s">
        <v>788</v>
      </c>
      <c r="N350" s="12">
        <v>937.19500000000005</v>
      </c>
      <c r="O350" s="8" t="s">
        <v>812</v>
      </c>
    </row>
    <row r="351" spans="1:15" x14ac:dyDescent="0.25">
      <c r="A351" s="9" t="s">
        <v>304</v>
      </c>
      <c r="B351" s="10">
        <v>69507</v>
      </c>
      <c r="C351" s="11" t="s">
        <v>372</v>
      </c>
      <c r="D351" s="10">
        <v>9</v>
      </c>
      <c r="E351" s="8" t="s">
        <v>947</v>
      </c>
      <c r="F351" s="10">
        <v>16</v>
      </c>
      <c r="G351" s="8" t="s">
        <v>949</v>
      </c>
      <c r="H351" s="12">
        <v>222.38799999999998</v>
      </c>
      <c r="I351" s="8" t="s">
        <v>674</v>
      </c>
      <c r="J351" s="12">
        <v>17.62</v>
      </c>
      <c r="K351" s="8" t="s">
        <v>810</v>
      </c>
      <c r="L351" s="12">
        <v>123.18100000000001</v>
      </c>
      <c r="M351" s="8" t="s">
        <v>811</v>
      </c>
      <c r="N351" s="12">
        <v>483.07399999999996</v>
      </c>
      <c r="O351" s="8" t="s">
        <v>788</v>
      </c>
    </row>
    <row r="352" spans="1:15" x14ac:dyDescent="0.25">
      <c r="A352" s="9" t="s">
        <v>348</v>
      </c>
      <c r="B352" s="10">
        <v>55805</v>
      </c>
      <c r="C352" s="11" t="s">
        <v>372</v>
      </c>
      <c r="D352" s="10">
        <v>22</v>
      </c>
      <c r="E352" s="8" t="s">
        <v>806</v>
      </c>
      <c r="F352" s="10">
        <v>25</v>
      </c>
      <c r="G352" s="8" t="s">
        <v>899</v>
      </c>
      <c r="H352" s="12">
        <v>625.83900000000006</v>
      </c>
      <c r="I352" s="8" t="s">
        <v>603</v>
      </c>
      <c r="J352" s="12">
        <v>41.976999999999997</v>
      </c>
      <c r="K352" s="8" t="s">
        <v>785</v>
      </c>
      <c r="L352" s="12">
        <v>119.825</v>
      </c>
      <c r="M352" s="8" t="s">
        <v>543</v>
      </c>
      <c r="N352" s="12">
        <v>984.98599999999999</v>
      </c>
      <c r="O352" s="8" t="s">
        <v>766</v>
      </c>
    </row>
    <row r="353" spans="1:15" x14ac:dyDescent="0.25">
      <c r="A353" s="9" t="s">
        <v>242</v>
      </c>
      <c r="B353" s="10">
        <v>106139</v>
      </c>
      <c r="C353" s="11" t="s">
        <v>372</v>
      </c>
      <c r="D353" s="10">
        <v>20</v>
      </c>
      <c r="E353" s="8" t="s">
        <v>939</v>
      </c>
      <c r="F353" s="10">
        <v>23</v>
      </c>
      <c r="G353" s="8" t="s">
        <v>945</v>
      </c>
      <c r="H353" s="12">
        <v>631.53099999999995</v>
      </c>
      <c r="I353" s="8" t="s">
        <v>787</v>
      </c>
      <c r="J353" s="12">
        <v>31.919</v>
      </c>
      <c r="K353" s="8" t="s">
        <v>766</v>
      </c>
      <c r="L353" s="12">
        <v>107.867</v>
      </c>
      <c r="M353" s="8" t="s">
        <v>816</v>
      </c>
      <c r="N353" s="12">
        <v>1510.1220000000001</v>
      </c>
      <c r="O353" s="8" t="s">
        <v>702</v>
      </c>
    </row>
    <row r="354" spans="1:15" x14ac:dyDescent="0.25">
      <c r="A354" s="9" t="s">
        <v>83</v>
      </c>
      <c r="B354" s="10">
        <v>523144</v>
      </c>
      <c r="C354" s="11" t="s">
        <v>372</v>
      </c>
      <c r="D354" s="10">
        <v>19</v>
      </c>
      <c r="E354" s="8" t="s">
        <v>596</v>
      </c>
      <c r="F354" s="10">
        <v>50</v>
      </c>
      <c r="G354" s="8" t="s">
        <v>926</v>
      </c>
      <c r="H354" s="12">
        <v>865.76900000000001</v>
      </c>
      <c r="I354" s="8" t="s">
        <v>725</v>
      </c>
      <c r="J354" s="12">
        <v>39.685000000000002</v>
      </c>
      <c r="K354" s="8" t="s">
        <v>764</v>
      </c>
      <c r="L354" s="12">
        <v>100.593</v>
      </c>
      <c r="M354" s="8" t="s">
        <v>774</v>
      </c>
      <c r="N354" s="12">
        <v>1336.9369999999999</v>
      </c>
      <c r="O354" s="8" t="s">
        <v>780</v>
      </c>
    </row>
    <row r="355" spans="1:15" x14ac:dyDescent="0.25">
      <c r="A355" s="9" t="s">
        <v>367</v>
      </c>
      <c r="B355" s="10">
        <v>50693</v>
      </c>
      <c r="C355" s="11" t="s">
        <v>372</v>
      </c>
      <c r="D355" s="10">
        <v>14</v>
      </c>
      <c r="E355" s="8" t="s">
        <v>948</v>
      </c>
      <c r="F355" s="10">
        <v>17</v>
      </c>
      <c r="G355" s="8" t="s">
        <v>937</v>
      </c>
      <c r="H355" s="12">
        <v>252.464</v>
      </c>
      <c r="I355" s="8" t="s">
        <v>793</v>
      </c>
      <c r="J355" s="12">
        <v>25.440999999999999</v>
      </c>
      <c r="K355" s="8" t="s">
        <v>809</v>
      </c>
      <c r="L355" s="12">
        <v>83.444000000000003</v>
      </c>
      <c r="M355" s="8" t="s">
        <v>793</v>
      </c>
      <c r="N355" s="12">
        <v>374.30799999999999</v>
      </c>
      <c r="O355" s="8" t="s">
        <v>774</v>
      </c>
    </row>
    <row r="356" spans="1:15" x14ac:dyDescent="0.25">
      <c r="A356" s="9" t="s">
        <v>257</v>
      </c>
      <c r="B356" s="10">
        <v>96417</v>
      </c>
      <c r="C356" s="11" t="s">
        <v>372</v>
      </c>
      <c r="D356" s="10">
        <v>24</v>
      </c>
      <c r="E356" s="8" t="s">
        <v>729</v>
      </c>
      <c r="F356" s="10">
        <v>36</v>
      </c>
      <c r="G356" s="8" t="s">
        <v>727</v>
      </c>
      <c r="H356" s="12">
        <v>641.13099999999997</v>
      </c>
      <c r="I356" s="8" t="s">
        <v>802</v>
      </c>
      <c r="J356" s="12">
        <v>36.451000000000001</v>
      </c>
      <c r="K356" s="8" t="s">
        <v>759</v>
      </c>
      <c r="L356" s="12">
        <v>71.477999999999994</v>
      </c>
      <c r="M356" s="8" t="s">
        <v>755</v>
      </c>
      <c r="N356" s="12">
        <v>1115.116</v>
      </c>
      <c r="O356" s="8" t="s">
        <v>759</v>
      </c>
    </row>
    <row r="357" spans="1:15" x14ac:dyDescent="0.25">
      <c r="A357" s="9" t="s">
        <v>218</v>
      </c>
      <c r="B357" s="10">
        <v>122421</v>
      </c>
      <c r="C357" s="11" t="s">
        <v>372</v>
      </c>
      <c r="D357" s="10">
        <v>13</v>
      </c>
      <c r="E357" s="8" t="s">
        <v>943</v>
      </c>
      <c r="F357" s="10">
        <v>23</v>
      </c>
      <c r="G357" s="8" t="s">
        <v>945</v>
      </c>
      <c r="H357" s="12">
        <v>491.66699999999997</v>
      </c>
      <c r="I357" s="8" t="s">
        <v>808</v>
      </c>
      <c r="J357" s="12">
        <v>28.831</v>
      </c>
      <c r="K357" s="8" t="s">
        <v>777</v>
      </c>
      <c r="L357" s="12">
        <v>69.323999999999998</v>
      </c>
      <c r="M357" s="8" t="s">
        <v>810</v>
      </c>
      <c r="N357" s="12">
        <v>536.42200000000003</v>
      </c>
      <c r="O357" s="8" t="s">
        <v>781</v>
      </c>
    </row>
    <row r="358" spans="1:15" x14ac:dyDescent="0.25">
      <c r="A358" s="9" t="s">
        <v>337</v>
      </c>
      <c r="B358" s="10">
        <v>58192</v>
      </c>
      <c r="C358" s="11" t="s">
        <v>372</v>
      </c>
      <c r="D358" s="10">
        <v>10</v>
      </c>
      <c r="E358" s="8" t="s">
        <v>595</v>
      </c>
      <c r="F358" s="10">
        <v>11</v>
      </c>
      <c r="G358" s="8" t="s">
        <v>901</v>
      </c>
      <c r="H358" s="12">
        <v>260.512</v>
      </c>
      <c r="I358" s="8" t="s">
        <v>774</v>
      </c>
      <c r="J358" s="12">
        <v>26.655999999999999</v>
      </c>
      <c r="K358" s="8" t="s">
        <v>803</v>
      </c>
      <c r="L358" s="12">
        <v>58.239999999999995</v>
      </c>
      <c r="M358" s="8" t="s">
        <v>674</v>
      </c>
      <c r="N358" s="12">
        <v>170.464</v>
      </c>
      <c r="O358" s="8" t="s">
        <v>674</v>
      </c>
    </row>
    <row r="359" spans="1:15" x14ac:dyDescent="0.25">
      <c r="A359" s="9" t="s">
        <v>329</v>
      </c>
      <c r="B359" s="10">
        <v>60137</v>
      </c>
      <c r="C359" s="11" t="s">
        <v>372</v>
      </c>
      <c r="D359" s="10">
        <v>14</v>
      </c>
      <c r="E359" s="8" t="s">
        <v>948</v>
      </c>
      <c r="F359" s="10">
        <v>24</v>
      </c>
      <c r="G359" s="8" t="s">
        <v>765</v>
      </c>
      <c r="H359" s="12">
        <v>290.82100000000003</v>
      </c>
      <c r="I359" s="8" t="s">
        <v>788</v>
      </c>
      <c r="J359" s="12">
        <v>20.356999999999999</v>
      </c>
      <c r="K359" s="8" t="s">
        <v>793</v>
      </c>
      <c r="L359" s="12">
        <v>55.055999999999997</v>
      </c>
      <c r="M359" s="8" t="s">
        <v>797</v>
      </c>
      <c r="N359" s="12">
        <v>290.82100000000003</v>
      </c>
      <c r="O359" s="8" t="s">
        <v>793</v>
      </c>
    </row>
  </sheetData>
  <mergeCells count="13">
    <mergeCell ref="S1:S2"/>
    <mergeCell ref="J1:K1"/>
    <mergeCell ref="L1:M1"/>
    <mergeCell ref="N1:O1"/>
    <mergeCell ref="P1:P2"/>
    <mergeCell ref="Q1:Q2"/>
    <mergeCell ref="R1:R2"/>
    <mergeCell ref="H1:I1"/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0"/>
  <sheetViews>
    <sheetView tabSelected="1" workbookViewId="0">
      <selection sqref="A1:A2"/>
    </sheetView>
  </sheetViews>
  <sheetFormatPr defaultRowHeight="15" x14ac:dyDescent="0.25"/>
  <cols>
    <col min="1" max="1" width="30.140625" bestFit="1" customWidth="1"/>
    <col min="2" max="2" width="11.5703125" bestFit="1" customWidth="1"/>
    <col min="3" max="3" width="4.7109375" style="6" bestFit="1" customWidth="1"/>
    <col min="4" max="15" width="10" customWidth="1"/>
    <col min="16" max="16" width="9.5703125" bestFit="1" customWidth="1"/>
    <col min="17" max="17" width="11.5703125" bestFit="1" customWidth="1"/>
    <col min="19" max="19" width="10" customWidth="1"/>
  </cols>
  <sheetData>
    <row r="1" spans="1:19" ht="23.25" customHeight="1" x14ac:dyDescent="0.25">
      <c r="A1" s="66" t="s">
        <v>373</v>
      </c>
      <c r="B1" s="66" t="s">
        <v>374</v>
      </c>
      <c r="C1" s="66" t="s">
        <v>371</v>
      </c>
      <c r="D1" s="68" t="s">
        <v>378</v>
      </c>
      <c r="E1" s="69"/>
      <c r="F1" s="68" t="s">
        <v>379</v>
      </c>
      <c r="G1" s="69"/>
      <c r="H1" s="61" t="s">
        <v>380</v>
      </c>
      <c r="I1" s="62"/>
      <c r="J1" s="61" t="s">
        <v>381</v>
      </c>
      <c r="K1" s="62"/>
      <c r="L1" s="61" t="s">
        <v>382</v>
      </c>
      <c r="M1" s="62"/>
      <c r="N1" s="61" t="s">
        <v>383</v>
      </c>
      <c r="O1" s="62"/>
      <c r="P1" s="72" t="s">
        <v>990</v>
      </c>
      <c r="Q1" s="72" t="s">
        <v>991</v>
      </c>
      <c r="R1" s="72" t="s">
        <v>992</v>
      </c>
      <c r="S1" s="70" t="s">
        <v>993</v>
      </c>
    </row>
    <row r="2" spans="1:19" ht="23.25" customHeight="1" x14ac:dyDescent="0.25">
      <c r="A2" s="67"/>
      <c r="B2" s="67"/>
      <c r="C2" s="67"/>
      <c r="D2" s="5" t="s">
        <v>375</v>
      </c>
      <c r="E2" s="4" t="s">
        <v>376</v>
      </c>
      <c r="F2" s="4" t="s">
        <v>375</v>
      </c>
      <c r="G2" s="4" t="s">
        <v>376</v>
      </c>
      <c r="H2" s="4" t="s">
        <v>377</v>
      </c>
      <c r="I2" s="4" t="s">
        <v>376</v>
      </c>
      <c r="J2" s="4" t="s">
        <v>377</v>
      </c>
      <c r="K2" s="4" t="s">
        <v>376</v>
      </c>
      <c r="L2" s="4" t="s">
        <v>377</v>
      </c>
      <c r="M2" s="4" t="s">
        <v>376</v>
      </c>
      <c r="N2" s="4" t="s">
        <v>377</v>
      </c>
      <c r="O2" s="4" t="s">
        <v>376</v>
      </c>
      <c r="P2" s="71"/>
      <c r="Q2" s="71"/>
      <c r="R2" s="71"/>
      <c r="S2" s="71"/>
    </row>
    <row r="3" spans="1:19" ht="23.25" customHeight="1" x14ac:dyDescent="0.25">
      <c r="A3" s="54" t="s">
        <v>1023</v>
      </c>
      <c r="B3" s="54" t="s">
        <v>1024</v>
      </c>
      <c r="C3" s="54" t="s">
        <v>371</v>
      </c>
      <c r="D3" s="54" t="s">
        <v>1025</v>
      </c>
      <c r="E3" s="54" t="s">
        <v>1026</v>
      </c>
      <c r="F3" s="54" t="s">
        <v>1027</v>
      </c>
      <c r="G3" s="54" t="s">
        <v>1028</v>
      </c>
      <c r="H3" s="54" t="s">
        <v>1029</v>
      </c>
      <c r="I3" s="54" t="s">
        <v>1030</v>
      </c>
      <c r="J3" s="54" t="s">
        <v>1031</v>
      </c>
      <c r="K3" s="54" t="s">
        <v>1032</v>
      </c>
      <c r="L3" s="54" t="s">
        <v>1033</v>
      </c>
      <c r="M3" s="54" t="s">
        <v>1034</v>
      </c>
      <c r="N3" s="54" t="s">
        <v>1035</v>
      </c>
      <c r="O3" s="54" t="s">
        <v>1036</v>
      </c>
      <c r="P3" s="54" t="s">
        <v>1037</v>
      </c>
      <c r="Q3" s="54" t="s">
        <v>1038</v>
      </c>
      <c r="R3" s="54" t="s">
        <v>1039</v>
      </c>
      <c r="S3" s="54" t="s">
        <v>1040</v>
      </c>
    </row>
    <row r="4" spans="1:19" ht="11.25" customHeight="1" x14ac:dyDescent="0.25">
      <c r="A4" s="9" t="s">
        <v>14</v>
      </c>
      <c r="B4" s="10">
        <v>17799861</v>
      </c>
      <c r="C4" s="11" t="s">
        <v>372</v>
      </c>
      <c r="D4" s="10">
        <v>21844</v>
      </c>
      <c r="E4" s="8" t="s">
        <v>385</v>
      </c>
      <c r="F4" s="10">
        <v>24837</v>
      </c>
      <c r="G4" s="8" t="s">
        <v>385</v>
      </c>
      <c r="H4" s="12">
        <v>948244.83299999987</v>
      </c>
      <c r="I4" s="8" t="s">
        <v>385</v>
      </c>
      <c r="J4" s="12">
        <v>60402.939999999995</v>
      </c>
      <c r="K4" s="8" t="s">
        <v>385</v>
      </c>
      <c r="L4" s="12">
        <v>4019429.5190000017</v>
      </c>
      <c r="M4" s="8" t="s">
        <v>385</v>
      </c>
      <c r="N4" s="12">
        <v>21787623.947000008</v>
      </c>
      <c r="O4" s="8" t="s">
        <v>385</v>
      </c>
      <c r="P4" s="15">
        <f>(J4*1000)/B4</f>
        <v>3.3934500949192801</v>
      </c>
      <c r="Q4" s="16">
        <f>(20*(52529*0.38))+(20*(52529*0.11))+(52529*0.5)</f>
        <v>541048.69999999995</v>
      </c>
      <c r="R4" s="21">
        <f>(Q4*1000)/B4</f>
        <v>30.396231745854646</v>
      </c>
      <c r="S4" s="15">
        <f>R4/R15</f>
        <v>10.474569565807782</v>
      </c>
    </row>
    <row r="5" spans="1:19" ht="11.25" customHeight="1" x14ac:dyDescent="0.25">
      <c r="A5" s="9" t="s">
        <v>15</v>
      </c>
      <c r="B5" s="10">
        <v>11789487</v>
      </c>
      <c r="C5" s="11" t="s">
        <v>372</v>
      </c>
      <c r="D5" s="10">
        <v>6959</v>
      </c>
      <c r="E5" s="8" t="s">
        <v>388</v>
      </c>
      <c r="F5" s="10">
        <v>8382</v>
      </c>
      <c r="G5" s="8" t="s">
        <v>388</v>
      </c>
      <c r="H5" s="12">
        <v>255747.568</v>
      </c>
      <c r="I5" s="8" t="s">
        <v>388</v>
      </c>
      <c r="J5" s="12">
        <v>17903.168999999998</v>
      </c>
      <c r="K5" s="8" t="s">
        <v>388</v>
      </c>
      <c r="L5" s="12">
        <v>704767.53800000006</v>
      </c>
      <c r="M5" s="8" t="s">
        <v>388</v>
      </c>
      <c r="N5" s="12">
        <v>3448545.6359999999</v>
      </c>
      <c r="O5" s="8" t="s">
        <v>387</v>
      </c>
      <c r="P5" s="15">
        <f t="shared" ref="P5:P68" si="0">(J5*1000)/B5</f>
        <v>1.5185706553643934</v>
      </c>
      <c r="R5" s="21"/>
      <c r="S5" s="15"/>
    </row>
    <row r="6" spans="1:19" ht="11.25" customHeight="1" x14ac:dyDescent="0.25">
      <c r="A6" s="9" t="s">
        <v>16</v>
      </c>
      <c r="B6" s="10">
        <v>8307904</v>
      </c>
      <c r="C6" s="11" t="s">
        <v>372</v>
      </c>
      <c r="D6" s="10">
        <v>6318</v>
      </c>
      <c r="E6" s="8" t="s">
        <v>387</v>
      </c>
      <c r="F6" s="10">
        <v>7237</v>
      </c>
      <c r="G6" s="8" t="s">
        <v>387</v>
      </c>
      <c r="H6" s="12">
        <v>246306.79499999998</v>
      </c>
      <c r="I6" s="8" t="s">
        <v>387</v>
      </c>
      <c r="J6" s="12">
        <v>16338.258</v>
      </c>
      <c r="K6" s="8" t="s">
        <v>387</v>
      </c>
      <c r="L6" s="12">
        <v>633464.51500000001</v>
      </c>
      <c r="M6" s="8" t="s">
        <v>387</v>
      </c>
      <c r="N6" s="12">
        <v>3985665.3190000001</v>
      </c>
      <c r="O6" s="8" t="s">
        <v>388</v>
      </c>
      <c r="P6" s="15">
        <f t="shared" si="0"/>
        <v>1.9665920549876359</v>
      </c>
      <c r="R6" s="21"/>
      <c r="S6" s="15"/>
    </row>
    <row r="7" spans="1:19" ht="11.25" customHeight="1" x14ac:dyDescent="0.25">
      <c r="A7" s="9" t="s">
        <v>21</v>
      </c>
      <c r="B7" s="10">
        <v>3933920</v>
      </c>
      <c r="C7" s="11" t="s">
        <v>372</v>
      </c>
      <c r="D7" s="10">
        <v>4171</v>
      </c>
      <c r="E7" s="8" t="s">
        <v>389</v>
      </c>
      <c r="F7" s="10">
        <v>5126</v>
      </c>
      <c r="G7" s="8" t="s">
        <v>386</v>
      </c>
      <c r="H7" s="12">
        <v>168297.80200000003</v>
      </c>
      <c r="I7" s="8" t="s">
        <v>390</v>
      </c>
      <c r="J7" s="12">
        <v>11067.462999999998</v>
      </c>
      <c r="K7" s="8" t="s">
        <v>390</v>
      </c>
      <c r="L7" s="12">
        <v>495267.78100000002</v>
      </c>
      <c r="M7" s="8" t="s">
        <v>390</v>
      </c>
      <c r="N7" s="12">
        <v>2557204.8639999996</v>
      </c>
      <c r="O7" s="8" t="s">
        <v>391</v>
      </c>
      <c r="P7" s="15">
        <f t="shared" si="0"/>
        <v>2.8133421625249109</v>
      </c>
      <c r="Q7" s="16">
        <f>(20*(8980*0.32))+(8980*0.68)</f>
        <v>63578.400000000001</v>
      </c>
      <c r="R7" s="21">
        <f>(Q7*1000)/B7</f>
        <v>16.161589457843576</v>
      </c>
      <c r="S7" s="15">
        <f>R7/R15</f>
        <v>5.5692986711517261</v>
      </c>
    </row>
    <row r="8" spans="1:19" ht="11.25" customHeight="1" x14ac:dyDescent="0.25">
      <c r="A8" s="9" t="s">
        <v>25</v>
      </c>
      <c r="B8" s="10">
        <v>3228605</v>
      </c>
      <c r="C8" s="11" t="s">
        <v>372</v>
      </c>
      <c r="D8" s="10">
        <v>4405</v>
      </c>
      <c r="E8" s="8" t="s">
        <v>391</v>
      </c>
      <c r="F8" s="10">
        <v>5304</v>
      </c>
      <c r="G8" s="8" t="s">
        <v>391</v>
      </c>
      <c r="H8" s="12">
        <v>152353.83100000001</v>
      </c>
      <c r="I8" s="8" t="s">
        <v>391</v>
      </c>
      <c r="J8" s="12">
        <v>9505.7379999999994</v>
      </c>
      <c r="K8" s="8" t="s">
        <v>391</v>
      </c>
      <c r="L8" s="12">
        <v>443459.05699999986</v>
      </c>
      <c r="M8" s="8" t="s">
        <v>391</v>
      </c>
      <c r="N8" s="12">
        <v>2589310.0109999999</v>
      </c>
      <c r="O8" s="8" t="s">
        <v>390</v>
      </c>
      <c r="P8" s="15">
        <f t="shared" si="0"/>
        <v>2.9442245180193924</v>
      </c>
      <c r="Q8" s="16">
        <f>(20*(7343*0.26))+(20*(7343*0.026))+(7*(7343*0.086))+(7343*0.62)</f>
        <v>50975.106</v>
      </c>
      <c r="R8" s="21">
        <f>(Q8*1000)/B8</f>
        <v>15.788585472673182</v>
      </c>
      <c r="S8" s="15">
        <f>R8/R15</f>
        <v>5.4407611529600626</v>
      </c>
    </row>
    <row r="9" spans="1:19" ht="11.25" customHeight="1" x14ac:dyDescent="0.25">
      <c r="A9" s="9" t="s">
        <v>20</v>
      </c>
      <c r="B9" s="10">
        <v>4032484</v>
      </c>
      <c r="C9" s="11" t="s">
        <v>372</v>
      </c>
      <c r="D9" s="10">
        <v>2624</v>
      </c>
      <c r="E9" s="8" t="s">
        <v>392</v>
      </c>
      <c r="F9" s="10">
        <v>3043</v>
      </c>
      <c r="G9" s="8" t="s">
        <v>393</v>
      </c>
      <c r="H9" s="12">
        <v>102654.76699999999</v>
      </c>
      <c r="I9" s="8" t="s">
        <v>394</v>
      </c>
      <c r="J9" s="12">
        <v>7023.6530000000002</v>
      </c>
      <c r="K9" s="8" t="s">
        <v>389</v>
      </c>
      <c r="L9" s="12">
        <v>375539.84699999995</v>
      </c>
      <c r="M9" s="8" t="s">
        <v>386</v>
      </c>
      <c r="N9" s="12">
        <v>1920659.0490000003</v>
      </c>
      <c r="O9" s="8" t="s">
        <v>386</v>
      </c>
      <c r="P9" s="15">
        <f t="shared" si="0"/>
        <v>1.7417683492358556</v>
      </c>
      <c r="R9" s="21"/>
    </row>
    <row r="10" spans="1:19" ht="11.25" customHeight="1" x14ac:dyDescent="0.25">
      <c r="A10" s="9" t="s">
        <v>17</v>
      </c>
      <c r="B10" s="10">
        <v>5149079</v>
      </c>
      <c r="C10" s="11" t="s">
        <v>372</v>
      </c>
      <c r="D10" s="10">
        <v>2827</v>
      </c>
      <c r="E10" s="8" t="s">
        <v>394</v>
      </c>
      <c r="F10" s="10">
        <v>3412</v>
      </c>
      <c r="G10" s="8" t="s">
        <v>394</v>
      </c>
      <c r="H10" s="12">
        <v>110277.87799999997</v>
      </c>
      <c r="I10" s="8" t="s">
        <v>386</v>
      </c>
      <c r="J10" s="12">
        <v>8029.7300000000005</v>
      </c>
      <c r="K10" s="8" t="s">
        <v>386</v>
      </c>
      <c r="L10" s="12">
        <v>368902.30999999994</v>
      </c>
      <c r="M10" s="8" t="s">
        <v>389</v>
      </c>
      <c r="N10" s="12">
        <v>1743944.6729999997</v>
      </c>
      <c r="O10" s="8" t="s">
        <v>389</v>
      </c>
      <c r="P10" s="15">
        <f t="shared" si="0"/>
        <v>1.5594497579081621</v>
      </c>
      <c r="R10" s="21"/>
    </row>
    <row r="11" spans="1:19" ht="11.25" customHeight="1" x14ac:dyDescent="0.25">
      <c r="A11" s="9" t="s">
        <v>27</v>
      </c>
      <c r="B11" s="10">
        <v>2712205</v>
      </c>
      <c r="C11" s="11" t="s">
        <v>372</v>
      </c>
      <c r="D11" s="10">
        <v>4195</v>
      </c>
      <c r="E11" s="8" t="s">
        <v>386</v>
      </c>
      <c r="F11" s="10">
        <v>4916</v>
      </c>
      <c r="G11" s="8" t="s">
        <v>389</v>
      </c>
      <c r="H11" s="12">
        <v>103825.05499999998</v>
      </c>
      <c r="I11" s="8" t="s">
        <v>389</v>
      </c>
      <c r="J11" s="12">
        <v>6741.7240000000002</v>
      </c>
      <c r="K11" s="8" t="s">
        <v>392</v>
      </c>
      <c r="L11" s="12">
        <v>189535.80599999995</v>
      </c>
      <c r="M11" s="8" t="s">
        <v>394</v>
      </c>
      <c r="N11" s="12">
        <v>1231309.541</v>
      </c>
      <c r="O11" s="8" t="s">
        <v>394</v>
      </c>
      <c r="P11" s="15">
        <f t="shared" si="0"/>
        <v>2.485698536799394</v>
      </c>
      <c r="R11" s="21"/>
    </row>
    <row r="12" spans="1:19" ht="11.25" customHeight="1" x14ac:dyDescent="0.25">
      <c r="A12" s="9" t="s">
        <v>24</v>
      </c>
      <c r="B12" s="10">
        <v>3499840</v>
      </c>
      <c r="C12" s="11" t="s">
        <v>372</v>
      </c>
      <c r="D12" s="10">
        <v>1548</v>
      </c>
      <c r="E12" s="8" t="s">
        <v>402</v>
      </c>
      <c r="F12" s="10">
        <v>2005</v>
      </c>
      <c r="G12" s="8" t="s">
        <v>402</v>
      </c>
      <c r="H12" s="12">
        <v>75098.577999999994</v>
      </c>
      <c r="I12" s="8" t="s">
        <v>393</v>
      </c>
      <c r="J12" s="12">
        <v>4174.3029999999999</v>
      </c>
      <c r="K12" s="8" t="s">
        <v>395</v>
      </c>
      <c r="L12" s="12">
        <v>168714.21699999995</v>
      </c>
      <c r="M12" s="8" t="s">
        <v>392</v>
      </c>
      <c r="N12" s="12">
        <v>992241.68799999985</v>
      </c>
      <c r="O12" s="8" t="s">
        <v>392</v>
      </c>
      <c r="P12" s="15">
        <f t="shared" si="0"/>
        <v>1.1927125240010972</v>
      </c>
      <c r="R12" s="21"/>
    </row>
    <row r="13" spans="1:19" ht="11.25" customHeight="1" x14ac:dyDescent="0.25">
      <c r="A13" s="9" t="s">
        <v>18</v>
      </c>
      <c r="B13" s="10">
        <v>4919036</v>
      </c>
      <c r="C13" s="11" t="s">
        <v>372</v>
      </c>
      <c r="D13" s="10">
        <v>2273</v>
      </c>
      <c r="E13" s="8" t="s">
        <v>393</v>
      </c>
      <c r="F13" s="10">
        <v>2751</v>
      </c>
      <c r="G13" s="8" t="s">
        <v>395</v>
      </c>
      <c r="H13" s="12">
        <v>99105.798999999985</v>
      </c>
      <c r="I13" s="8" t="s">
        <v>392</v>
      </c>
      <c r="J13" s="12">
        <v>6860.1189999999997</v>
      </c>
      <c r="K13" s="8" t="s">
        <v>394</v>
      </c>
      <c r="L13" s="12">
        <v>159649.91600000003</v>
      </c>
      <c r="M13" s="8" t="s">
        <v>393</v>
      </c>
      <c r="N13" s="12">
        <v>932026.70400000003</v>
      </c>
      <c r="O13" s="8" t="s">
        <v>393</v>
      </c>
      <c r="P13" s="15">
        <f t="shared" si="0"/>
        <v>1.394606382226111</v>
      </c>
      <c r="R13" s="21"/>
      <c r="S13" s="15"/>
    </row>
    <row r="14" spans="1:19" ht="11.25" customHeight="1" x14ac:dyDescent="0.25">
      <c r="A14" s="9" t="s">
        <v>32</v>
      </c>
      <c r="B14" s="10">
        <v>2076354</v>
      </c>
      <c r="C14" s="11" t="s">
        <v>372</v>
      </c>
      <c r="D14" s="10">
        <v>1266</v>
      </c>
      <c r="E14" s="8" t="s">
        <v>398</v>
      </c>
      <c r="F14" s="10">
        <v>1697</v>
      </c>
      <c r="G14" s="8" t="s">
        <v>398</v>
      </c>
      <c r="H14" s="12">
        <v>50368.704999999994</v>
      </c>
      <c r="I14" s="8" t="s">
        <v>404</v>
      </c>
      <c r="J14" s="12">
        <v>3393.1960000000004</v>
      </c>
      <c r="K14" s="8" t="s">
        <v>405</v>
      </c>
      <c r="L14" s="12">
        <v>125161.52200000001</v>
      </c>
      <c r="M14" s="8" t="s">
        <v>395</v>
      </c>
      <c r="N14" s="12">
        <v>813649.68499999994</v>
      </c>
      <c r="O14" s="8" t="s">
        <v>395</v>
      </c>
      <c r="P14" s="15">
        <f t="shared" si="0"/>
        <v>1.6342088102510461</v>
      </c>
      <c r="R14" s="21"/>
      <c r="S14" s="17"/>
    </row>
    <row r="15" spans="1:19" ht="11.25" customHeight="1" x14ac:dyDescent="0.25">
      <c r="A15" s="9" t="s">
        <v>37</v>
      </c>
      <c r="B15" s="10">
        <v>1583138</v>
      </c>
      <c r="C15" s="11" t="s">
        <v>372</v>
      </c>
      <c r="D15" s="10">
        <v>1092</v>
      </c>
      <c r="E15" s="8" t="s">
        <v>413</v>
      </c>
      <c r="F15" s="10">
        <v>1381</v>
      </c>
      <c r="G15" s="8" t="s">
        <v>411</v>
      </c>
      <c r="H15" s="12">
        <v>44606.537000000011</v>
      </c>
      <c r="I15" s="8" t="s">
        <v>398</v>
      </c>
      <c r="J15" s="12">
        <v>3316.4359999999997</v>
      </c>
      <c r="K15" s="8" t="s">
        <v>406</v>
      </c>
      <c r="L15" s="12">
        <v>115380.008</v>
      </c>
      <c r="M15" s="8" t="s">
        <v>397</v>
      </c>
      <c r="N15" s="12">
        <v>512383.06199999998</v>
      </c>
      <c r="O15" s="8" t="s">
        <v>404</v>
      </c>
      <c r="P15" s="15">
        <f t="shared" si="0"/>
        <v>2.0948495961817604</v>
      </c>
      <c r="Q15" s="16">
        <f>(5*(2671*0.18))+(2671*0.82)</f>
        <v>4594.119999999999</v>
      </c>
      <c r="R15" s="21">
        <f>(Q15*1000)/B15</f>
        <v>2.9019074774277409</v>
      </c>
      <c r="S15" s="15"/>
    </row>
    <row r="16" spans="1:19" ht="11.25" customHeight="1" x14ac:dyDescent="0.25">
      <c r="A16" s="9" t="s">
        <v>28</v>
      </c>
      <c r="B16" s="10">
        <v>2674436</v>
      </c>
      <c r="C16" s="11" t="s">
        <v>372</v>
      </c>
      <c r="D16" s="10">
        <v>1504</v>
      </c>
      <c r="E16" s="8" t="s">
        <v>404</v>
      </c>
      <c r="F16" s="10">
        <v>1720</v>
      </c>
      <c r="G16" s="8" t="s">
        <v>405</v>
      </c>
      <c r="H16" s="12">
        <v>53734.722999999998</v>
      </c>
      <c r="I16" s="8" t="s">
        <v>401</v>
      </c>
      <c r="J16" s="12">
        <v>3208.9790000000003</v>
      </c>
      <c r="K16" s="8" t="s">
        <v>398</v>
      </c>
      <c r="L16" s="12">
        <v>106735.17</v>
      </c>
      <c r="M16" s="8" t="s">
        <v>402</v>
      </c>
      <c r="N16" s="12">
        <v>631350.43199999991</v>
      </c>
      <c r="O16" s="8" t="s">
        <v>397</v>
      </c>
      <c r="P16" s="15">
        <f t="shared" si="0"/>
        <v>1.1998712999675447</v>
      </c>
    </row>
    <row r="17" spans="1:16" ht="11.25" customHeight="1" x14ac:dyDescent="0.25">
      <c r="A17" s="9" t="s">
        <v>34</v>
      </c>
      <c r="B17" s="10">
        <v>1984889</v>
      </c>
      <c r="C17" s="11" t="s">
        <v>372</v>
      </c>
      <c r="D17" s="10">
        <v>1506</v>
      </c>
      <c r="E17" s="8" t="s">
        <v>401</v>
      </c>
      <c r="F17" s="10">
        <v>1698</v>
      </c>
      <c r="G17" s="8" t="s">
        <v>406</v>
      </c>
      <c r="H17" s="12">
        <v>57065.815999999999</v>
      </c>
      <c r="I17" s="8" t="s">
        <v>397</v>
      </c>
      <c r="J17" s="12">
        <v>3874.4010000000003</v>
      </c>
      <c r="K17" s="8" t="s">
        <v>402</v>
      </c>
      <c r="L17" s="12">
        <v>98356.414000000004</v>
      </c>
      <c r="M17" s="8" t="s">
        <v>401</v>
      </c>
      <c r="N17" s="12">
        <v>528303.62299999991</v>
      </c>
      <c r="O17" s="8" t="s">
        <v>401</v>
      </c>
      <c r="P17" s="15">
        <f t="shared" si="0"/>
        <v>1.9519484464874362</v>
      </c>
    </row>
    <row r="18" spans="1:16" ht="11.25" customHeight="1" x14ac:dyDescent="0.25">
      <c r="A18" s="9" t="s">
        <v>29</v>
      </c>
      <c r="B18" s="10">
        <v>2388593</v>
      </c>
      <c r="C18" s="11" t="s">
        <v>372</v>
      </c>
      <c r="D18" s="10">
        <v>1575</v>
      </c>
      <c r="E18" s="8" t="s">
        <v>397</v>
      </c>
      <c r="F18" s="10">
        <v>1897</v>
      </c>
      <c r="G18" s="8" t="s">
        <v>401</v>
      </c>
      <c r="H18" s="12">
        <v>46748.597999999998</v>
      </c>
      <c r="I18" s="8" t="s">
        <v>406</v>
      </c>
      <c r="J18" s="12">
        <v>3396.3230000000003</v>
      </c>
      <c r="K18" s="8" t="s">
        <v>403</v>
      </c>
      <c r="L18" s="12">
        <v>89623.57699999999</v>
      </c>
      <c r="M18" s="8" t="s">
        <v>404</v>
      </c>
      <c r="N18" s="12">
        <v>431657.79200000002</v>
      </c>
      <c r="O18" s="8" t="s">
        <v>405</v>
      </c>
      <c r="P18" s="15">
        <f t="shared" si="0"/>
        <v>1.4218927209449246</v>
      </c>
    </row>
    <row r="19" spans="1:16" ht="11.25" customHeight="1" x14ac:dyDescent="0.25">
      <c r="A19" s="9" t="s">
        <v>23</v>
      </c>
      <c r="B19" s="10">
        <v>3822509</v>
      </c>
      <c r="C19" s="11" t="s">
        <v>372</v>
      </c>
      <c r="D19" s="10">
        <v>2266</v>
      </c>
      <c r="E19" s="8" t="s">
        <v>395</v>
      </c>
      <c r="F19" s="10">
        <v>3120</v>
      </c>
      <c r="G19" s="8" t="s">
        <v>392</v>
      </c>
      <c r="H19" s="12">
        <v>67096.010999999999</v>
      </c>
      <c r="I19" s="8" t="s">
        <v>395</v>
      </c>
      <c r="J19" s="12">
        <v>4064.5160000000001</v>
      </c>
      <c r="K19" s="8" t="s">
        <v>397</v>
      </c>
      <c r="L19" s="12">
        <v>88733.659</v>
      </c>
      <c r="M19" s="8" t="s">
        <v>403</v>
      </c>
      <c r="N19" s="12">
        <v>593957.27799999993</v>
      </c>
      <c r="O19" s="8" t="s">
        <v>402</v>
      </c>
      <c r="P19" s="15">
        <f t="shared" si="0"/>
        <v>1.0633110347156802</v>
      </c>
    </row>
    <row r="20" spans="1:16" ht="11.25" customHeight="1" x14ac:dyDescent="0.25">
      <c r="A20" s="9" t="s">
        <v>65</v>
      </c>
      <c r="B20" s="10">
        <v>718182</v>
      </c>
      <c r="C20" s="11" t="s">
        <v>372</v>
      </c>
      <c r="D20" s="10">
        <v>982</v>
      </c>
      <c r="E20" s="8" t="s">
        <v>421</v>
      </c>
      <c r="F20" s="10">
        <v>1144</v>
      </c>
      <c r="G20" s="8" t="s">
        <v>412</v>
      </c>
      <c r="H20" s="12">
        <v>27421.452000000001</v>
      </c>
      <c r="I20" s="8" t="s">
        <v>400</v>
      </c>
      <c r="J20" s="12">
        <v>1859.6509999999998</v>
      </c>
      <c r="K20" s="8" t="s">
        <v>410</v>
      </c>
      <c r="L20" s="12">
        <v>78940.164999999994</v>
      </c>
      <c r="M20" s="8" t="s">
        <v>405</v>
      </c>
      <c r="N20" s="12">
        <v>431049.41799999995</v>
      </c>
      <c r="O20" s="8" t="s">
        <v>406</v>
      </c>
      <c r="P20" s="15">
        <f t="shared" si="0"/>
        <v>2.5893868128134647</v>
      </c>
    </row>
    <row r="21" spans="1:16" ht="11.25" customHeight="1" x14ac:dyDescent="0.25">
      <c r="A21" s="9" t="s">
        <v>26</v>
      </c>
      <c r="B21" s="10">
        <v>2907049</v>
      </c>
      <c r="C21" s="11" t="s">
        <v>372</v>
      </c>
      <c r="D21" s="10">
        <v>1438</v>
      </c>
      <c r="E21" s="8" t="s">
        <v>405</v>
      </c>
      <c r="F21" s="10">
        <v>1821</v>
      </c>
      <c r="G21" s="8" t="s">
        <v>404</v>
      </c>
      <c r="H21" s="12">
        <v>49398.625</v>
      </c>
      <c r="I21" s="8" t="s">
        <v>403</v>
      </c>
      <c r="J21" s="12">
        <v>3498.0659999999998</v>
      </c>
      <c r="K21" s="8" t="s">
        <v>404</v>
      </c>
      <c r="L21" s="12">
        <v>78135.390000000014</v>
      </c>
      <c r="M21" s="8" t="s">
        <v>406</v>
      </c>
      <c r="N21" s="12">
        <v>374787.75200000004</v>
      </c>
      <c r="O21" s="8" t="s">
        <v>398</v>
      </c>
      <c r="P21" s="15">
        <f t="shared" si="0"/>
        <v>1.203304794656024</v>
      </c>
    </row>
    <row r="22" spans="1:16" ht="11.25" customHeight="1" x14ac:dyDescent="0.25">
      <c r="A22" s="9" t="s">
        <v>19</v>
      </c>
      <c r="B22" s="10">
        <v>4145659</v>
      </c>
      <c r="C22" s="11" t="s">
        <v>372</v>
      </c>
      <c r="D22" s="10">
        <v>1500</v>
      </c>
      <c r="E22" s="8" t="s">
        <v>403</v>
      </c>
      <c r="F22" s="10">
        <v>1734</v>
      </c>
      <c r="G22" s="8" t="s">
        <v>403</v>
      </c>
      <c r="H22" s="12">
        <v>56874.227000000006</v>
      </c>
      <c r="I22" s="8" t="s">
        <v>402</v>
      </c>
      <c r="J22" s="12">
        <v>3554.2869999999998</v>
      </c>
      <c r="K22" s="8" t="s">
        <v>401</v>
      </c>
      <c r="L22" s="12">
        <v>73615.599999999991</v>
      </c>
      <c r="M22" s="8" t="s">
        <v>398</v>
      </c>
      <c r="N22" s="12">
        <v>450173.08400000003</v>
      </c>
      <c r="O22" s="8" t="s">
        <v>403</v>
      </c>
      <c r="P22" s="15">
        <f t="shared" si="0"/>
        <v>0.85735150913280611</v>
      </c>
    </row>
    <row r="23" spans="1:16" ht="11.25" customHeight="1" x14ac:dyDescent="0.25">
      <c r="A23" s="9" t="s">
        <v>30</v>
      </c>
      <c r="B23" s="10">
        <v>2216616</v>
      </c>
      <c r="C23" s="11" t="s">
        <v>372</v>
      </c>
      <c r="D23" s="10">
        <v>4876</v>
      </c>
      <c r="E23" s="8" t="s">
        <v>390</v>
      </c>
      <c r="F23" s="10">
        <v>6088</v>
      </c>
      <c r="G23" s="8" t="s">
        <v>390</v>
      </c>
      <c r="H23" s="12">
        <v>48546.669000000002</v>
      </c>
      <c r="I23" s="8" t="s">
        <v>405</v>
      </c>
      <c r="J23" s="12">
        <v>4659.9159999999993</v>
      </c>
      <c r="K23" s="8" t="s">
        <v>393</v>
      </c>
      <c r="L23" s="12">
        <v>71124.421000000017</v>
      </c>
      <c r="M23" s="8" t="s">
        <v>411</v>
      </c>
      <c r="N23" s="12">
        <v>299236.59200000006</v>
      </c>
      <c r="O23" s="8" t="s">
        <v>412</v>
      </c>
      <c r="P23" s="15">
        <f t="shared" si="0"/>
        <v>2.1022657961505282</v>
      </c>
    </row>
    <row r="24" spans="1:16" ht="11.25" customHeight="1" x14ac:dyDescent="0.25">
      <c r="A24" s="9" t="s">
        <v>36</v>
      </c>
      <c r="B24" s="10">
        <v>1753136</v>
      </c>
      <c r="C24" s="11" t="s">
        <v>372</v>
      </c>
      <c r="D24" s="10">
        <v>1292</v>
      </c>
      <c r="E24" s="8" t="s">
        <v>406</v>
      </c>
      <c r="F24" s="10">
        <v>2235</v>
      </c>
      <c r="G24" s="8" t="s">
        <v>397</v>
      </c>
      <c r="H24" s="12">
        <v>39836.856000000007</v>
      </c>
      <c r="I24" s="8" t="s">
        <v>411</v>
      </c>
      <c r="J24" s="12">
        <v>2767.4770000000008</v>
      </c>
      <c r="K24" s="8" t="s">
        <v>411</v>
      </c>
      <c r="L24" s="12">
        <v>70308.815000000002</v>
      </c>
      <c r="M24" s="8" t="s">
        <v>413</v>
      </c>
      <c r="N24" s="12">
        <v>327110.67300000013</v>
      </c>
      <c r="O24" s="8" t="s">
        <v>411</v>
      </c>
      <c r="P24" s="15">
        <f t="shared" si="0"/>
        <v>1.5785866013817531</v>
      </c>
    </row>
    <row r="25" spans="1:16" ht="11.25" customHeight="1" x14ac:dyDescent="0.25">
      <c r="A25" s="9" t="s">
        <v>45</v>
      </c>
      <c r="B25" s="10">
        <v>1314357</v>
      </c>
      <c r="C25" s="11" t="s">
        <v>372</v>
      </c>
      <c r="D25" s="10">
        <v>506</v>
      </c>
      <c r="E25" s="8" t="s">
        <v>414</v>
      </c>
      <c r="F25" s="10">
        <v>653</v>
      </c>
      <c r="G25" s="8" t="s">
        <v>414</v>
      </c>
      <c r="H25" s="12">
        <v>25399.603999999999</v>
      </c>
      <c r="I25" s="8" t="s">
        <v>410</v>
      </c>
      <c r="J25" s="12">
        <v>2047.0369999999998</v>
      </c>
      <c r="K25" s="8" t="s">
        <v>412</v>
      </c>
      <c r="L25" s="12">
        <v>67126.417000000001</v>
      </c>
      <c r="M25" s="8" t="s">
        <v>416</v>
      </c>
      <c r="N25" s="12">
        <v>212741.51500000001</v>
      </c>
      <c r="O25" s="8" t="s">
        <v>399</v>
      </c>
      <c r="P25" s="15">
        <f t="shared" si="0"/>
        <v>1.5574436777831289</v>
      </c>
    </row>
    <row r="26" spans="1:16" ht="11.25" customHeight="1" x14ac:dyDescent="0.25">
      <c r="A26" s="9" t="s">
        <v>31</v>
      </c>
      <c r="B26" s="10">
        <v>2077662</v>
      </c>
      <c r="C26" s="11" t="s">
        <v>372</v>
      </c>
      <c r="D26" s="10">
        <v>552</v>
      </c>
      <c r="E26" s="8" t="s">
        <v>909</v>
      </c>
      <c r="F26" s="10">
        <v>705</v>
      </c>
      <c r="G26" s="8" t="s">
        <v>423</v>
      </c>
      <c r="H26" s="12">
        <v>34982.453999999998</v>
      </c>
      <c r="I26" s="8" t="s">
        <v>413</v>
      </c>
      <c r="J26" s="12">
        <v>2146.8739999999998</v>
      </c>
      <c r="K26" s="8" t="s">
        <v>416</v>
      </c>
      <c r="L26" s="12">
        <v>55500.493000000002</v>
      </c>
      <c r="M26" s="8" t="s">
        <v>412</v>
      </c>
      <c r="N26" s="12">
        <v>320894.63900000002</v>
      </c>
      <c r="O26" s="8" t="s">
        <v>413</v>
      </c>
      <c r="P26" s="15">
        <f t="shared" si="0"/>
        <v>1.0333124444688309</v>
      </c>
    </row>
    <row r="27" spans="1:16" ht="11.25" customHeight="1" x14ac:dyDescent="0.25">
      <c r="A27" s="9" t="s">
        <v>22</v>
      </c>
      <c r="B27" s="10">
        <v>3903377</v>
      </c>
      <c r="C27" s="11" t="s">
        <v>372</v>
      </c>
      <c r="D27" s="10">
        <v>1103</v>
      </c>
      <c r="E27" s="8" t="s">
        <v>411</v>
      </c>
      <c r="F27" s="10">
        <v>1323</v>
      </c>
      <c r="G27" s="8" t="s">
        <v>413</v>
      </c>
      <c r="H27" s="12">
        <v>33474.016000000003</v>
      </c>
      <c r="I27" s="8" t="s">
        <v>416</v>
      </c>
      <c r="J27" s="12">
        <v>2171.8040000000001</v>
      </c>
      <c r="K27" s="8" t="s">
        <v>413</v>
      </c>
      <c r="L27" s="12">
        <v>54590.018999999993</v>
      </c>
      <c r="M27" s="8" t="s">
        <v>421</v>
      </c>
      <c r="N27" s="12">
        <v>304651.86900000001</v>
      </c>
      <c r="O27" s="8" t="s">
        <v>416</v>
      </c>
      <c r="P27" s="15">
        <f t="shared" si="0"/>
        <v>0.55639104293538644</v>
      </c>
    </row>
    <row r="28" spans="1:16" ht="11.25" customHeight="1" x14ac:dyDescent="0.25">
      <c r="A28" s="9" t="s">
        <v>46</v>
      </c>
      <c r="B28" s="10">
        <v>1308913</v>
      </c>
      <c r="C28" s="11" t="s">
        <v>372</v>
      </c>
      <c r="D28" s="10">
        <v>738</v>
      </c>
      <c r="E28" s="8" t="s">
        <v>400</v>
      </c>
      <c r="F28" s="10">
        <v>1016</v>
      </c>
      <c r="G28" s="8" t="s">
        <v>400</v>
      </c>
      <c r="H28" s="12">
        <v>25043.275000000005</v>
      </c>
      <c r="I28" s="8" t="s">
        <v>428</v>
      </c>
      <c r="J28" s="12">
        <v>1873.5430000000001</v>
      </c>
      <c r="K28" s="8" t="s">
        <v>396</v>
      </c>
      <c r="L28" s="12">
        <v>49596.716999999982</v>
      </c>
      <c r="M28" s="8" t="s">
        <v>400</v>
      </c>
      <c r="N28" s="12">
        <v>164292.66099999999</v>
      </c>
      <c r="O28" s="8" t="s">
        <v>407</v>
      </c>
      <c r="P28" s="15">
        <f t="shared" si="0"/>
        <v>1.4313732081505801</v>
      </c>
    </row>
    <row r="29" spans="1:16" ht="11.25" customHeight="1" x14ac:dyDescent="0.25">
      <c r="A29" s="9" t="s">
        <v>38</v>
      </c>
      <c r="B29" s="10">
        <v>1538312</v>
      </c>
      <c r="C29" s="11" t="s">
        <v>372</v>
      </c>
      <c r="D29" s="10">
        <v>625</v>
      </c>
      <c r="E29" s="8" t="s">
        <v>410</v>
      </c>
      <c r="F29" s="10">
        <v>895</v>
      </c>
      <c r="G29" s="8" t="s">
        <v>399</v>
      </c>
      <c r="H29" s="12">
        <v>26885.471000000001</v>
      </c>
      <c r="I29" s="8" t="s">
        <v>399</v>
      </c>
      <c r="J29" s="12">
        <v>1936.721</v>
      </c>
      <c r="K29" s="8" t="s">
        <v>399</v>
      </c>
      <c r="L29" s="12">
        <v>46599.678</v>
      </c>
      <c r="M29" s="8" t="s">
        <v>399</v>
      </c>
      <c r="N29" s="12">
        <v>222596.95699999999</v>
      </c>
      <c r="O29" s="8" t="s">
        <v>400</v>
      </c>
      <c r="P29" s="15">
        <f t="shared" si="0"/>
        <v>1.2589910239275257</v>
      </c>
    </row>
    <row r="30" spans="1:16" ht="11.25" customHeight="1" x14ac:dyDescent="0.25">
      <c r="A30" s="9" t="s">
        <v>35</v>
      </c>
      <c r="B30" s="10">
        <v>1786647</v>
      </c>
      <c r="C30" s="11" t="s">
        <v>372</v>
      </c>
      <c r="D30" s="10">
        <v>688</v>
      </c>
      <c r="E30" s="8" t="s">
        <v>399</v>
      </c>
      <c r="F30" s="10">
        <v>853</v>
      </c>
      <c r="G30" s="8" t="s">
        <v>410</v>
      </c>
      <c r="H30" s="12">
        <v>26519.211999999996</v>
      </c>
      <c r="I30" s="8" t="s">
        <v>396</v>
      </c>
      <c r="J30" s="12">
        <v>1988.9060000000002</v>
      </c>
      <c r="K30" s="8" t="s">
        <v>400</v>
      </c>
      <c r="L30" s="12">
        <v>46457.148999999998</v>
      </c>
      <c r="M30" s="8" t="s">
        <v>396</v>
      </c>
      <c r="N30" s="12">
        <v>191561.11299999998</v>
      </c>
      <c r="O30" s="8" t="s">
        <v>428</v>
      </c>
      <c r="P30" s="15">
        <f t="shared" si="0"/>
        <v>1.113205910288938</v>
      </c>
    </row>
    <row r="31" spans="1:16" ht="11.25" customHeight="1" x14ac:dyDescent="0.25">
      <c r="A31" s="9" t="s">
        <v>44</v>
      </c>
      <c r="B31" s="10">
        <v>1327554</v>
      </c>
      <c r="C31" s="11" t="s">
        <v>372</v>
      </c>
      <c r="D31" s="10">
        <v>583</v>
      </c>
      <c r="E31" s="8" t="s">
        <v>428</v>
      </c>
      <c r="F31" s="10">
        <v>691</v>
      </c>
      <c r="G31" s="8" t="s">
        <v>424</v>
      </c>
      <c r="H31" s="12">
        <v>30552.452000000001</v>
      </c>
      <c r="I31" s="8" t="s">
        <v>421</v>
      </c>
      <c r="J31" s="12">
        <v>2009.4870000000001</v>
      </c>
      <c r="K31" s="8" t="s">
        <v>421</v>
      </c>
      <c r="L31" s="12">
        <v>44500.284000000007</v>
      </c>
      <c r="M31" s="8" t="s">
        <v>410</v>
      </c>
      <c r="N31" s="12">
        <v>192773.72399999999</v>
      </c>
      <c r="O31" s="8" t="s">
        <v>410</v>
      </c>
      <c r="P31" s="15">
        <f t="shared" si="0"/>
        <v>1.5136762798349446</v>
      </c>
    </row>
    <row r="32" spans="1:16" ht="11.25" customHeight="1" x14ac:dyDescent="0.25">
      <c r="A32" s="9" t="s">
        <v>42</v>
      </c>
      <c r="B32" s="10">
        <v>1393498</v>
      </c>
      <c r="C32" s="11" t="s">
        <v>372</v>
      </c>
      <c r="D32" s="10">
        <v>500</v>
      </c>
      <c r="E32" s="8" t="s">
        <v>432</v>
      </c>
      <c r="F32" s="10">
        <v>688</v>
      </c>
      <c r="G32" s="8" t="s">
        <v>415</v>
      </c>
      <c r="H32" s="12">
        <v>20282.512999999999</v>
      </c>
      <c r="I32" s="8" t="s">
        <v>415</v>
      </c>
      <c r="J32" s="12">
        <v>1365.654</v>
      </c>
      <c r="K32" s="8" t="s">
        <v>414</v>
      </c>
      <c r="L32" s="12">
        <v>39932.946000000004</v>
      </c>
      <c r="M32" s="8" t="s">
        <v>428</v>
      </c>
      <c r="N32" s="12">
        <v>196776.39500000005</v>
      </c>
      <c r="O32" s="8" t="s">
        <v>396</v>
      </c>
      <c r="P32" s="15">
        <f t="shared" si="0"/>
        <v>0.98001862937729367</v>
      </c>
    </row>
    <row r="33" spans="1:16" ht="11.25" customHeight="1" x14ac:dyDescent="0.25">
      <c r="A33" s="9" t="s">
        <v>54</v>
      </c>
      <c r="B33" s="10">
        <v>901920</v>
      </c>
      <c r="C33" s="11" t="s">
        <v>372</v>
      </c>
      <c r="D33" s="10">
        <v>986</v>
      </c>
      <c r="E33" s="8" t="s">
        <v>412</v>
      </c>
      <c r="F33" s="10">
        <v>1134</v>
      </c>
      <c r="G33" s="8" t="s">
        <v>421</v>
      </c>
      <c r="H33" s="12">
        <v>19785.213</v>
      </c>
      <c r="I33" s="8" t="s">
        <v>414</v>
      </c>
      <c r="J33" s="12">
        <v>1458.4969999999998</v>
      </c>
      <c r="K33" s="8" t="s">
        <v>415</v>
      </c>
      <c r="L33" s="12">
        <v>39438.568999999996</v>
      </c>
      <c r="M33" s="8" t="s">
        <v>423</v>
      </c>
      <c r="N33" s="12">
        <v>183490.05600000001</v>
      </c>
      <c r="O33" s="8" t="s">
        <v>423</v>
      </c>
      <c r="P33" s="15">
        <f t="shared" si="0"/>
        <v>1.6171024037608654</v>
      </c>
    </row>
    <row r="34" spans="1:16" ht="11.25" customHeight="1" x14ac:dyDescent="0.25">
      <c r="A34" s="9" t="s">
        <v>56</v>
      </c>
      <c r="B34" s="10">
        <v>887650</v>
      </c>
      <c r="C34" s="11" t="s">
        <v>372</v>
      </c>
      <c r="D34" s="10">
        <v>1032</v>
      </c>
      <c r="E34" s="8" t="s">
        <v>416</v>
      </c>
      <c r="F34" s="10">
        <v>1238</v>
      </c>
      <c r="G34" s="8" t="s">
        <v>416</v>
      </c>
      <c r="H34" s="12">
        <v>33075.406000000003</v>
      </c>
      <c r="I34" s="8" t="s">
        <v>412</v>
      </c>
      <c r="J34" s="12">
        <v>1672.7139999999999</v>
      </c>
      <c r="K34" s="8" t="s">
        <v>428</v>
      </c>
      <c r="L34" s="12">
        <v>37218.976999999999</v>
      </c>
      <c r="M34" s="8" t="s">
        <v>407</v>
      </c>
      <c r="N34" s="12">
        <v>255953.77799999999</v>
      </c>
      <c r="O34" s="8" t="s">
        <v>421</v>
      </c>
      <c r="P34" s="15">
        <f t="shared" si="0"/>
        <v>1.8844296738579396</v>
      </c>
    </row>
    <row r="35" spans="1:16" ht="11.25" customHeight="1" x14ac:dyDescent="0.25">
      <c r="A35" s="9" t="s">
        <v>52</v>
      </c>
      <c r="B35" s="10">
        <v>976703</v>
      </c>
      <c r="C35" s="11" t="s">
        <v>372</v>
      </c>
      <c r="D35" s="10">
        <v>374</v>
      </c>
      <c r="E35" s="8" t="s">
        <v>408</v>
      </c>
      <c r="F35" s="10">
        <v>434</v>
      </c>
      <c r="G35" s="8" t="s">
        <v>434</v>
      </c>
      <c r="H35" s="12">
        <v>12907.6</v>
      </c>
      <c r="I35" s="8" t="s">
        <v>409</v>
      </c>
      <c r="J35" s="12">
        <v>964.03800000000001</v>
      </c>
      <c r="K35" s="8" t="s">
        <v>438</v>
      </c>
      <c r="L35" s="12">
        <v>28329.904000000002</v>
      </c>
      <c r="M35" s="8" t="s">
        <v>424</v>
      </c>
      <c r="N35" s="12">
        <v>101915.11900000001</v>
      </c>
      <c r="O35" s="8" t="s">
        <v>431</v>
      </c>
      <c r="P35" s="15">
        <f t="shared" si="0"/>
        <v>0.98703290560180523</v>
      </c>
    </row>
    <row r="36" spans="1:16" ht="11.25" customHeight="1" x14ac:dyDescent="0.25">
      <c r="A36" s="9" t="s">
        <v>40</v>
      </c>
      <c r="B36" s="10">
        <v>1503262</v>
      </c>
      <c r="C36" s="11" t="s">
        <v>372</v>
      </c>
      <c r="D36" s="10">
        <v>536</v>
      </c>
      <c r="E36" s="8" t="s">
        <v>415</v>
      </c>
      <c r="F36" s="10">
        <v>647</v>
      </c>
      <c r="G36" s="8" t="s">
        <v>432</v>
      </c>
      <c r="H36" s="12">
        <v>17571.422999999999</v>
      </c>
      <c r="I36" s="8" t="s">
        <v>426</v>
      </c>
      <c r="J36" s="12">
        <v>1249.4390000000001</v>
      </c>
      <c r="K36" s="8" t="s">
        <v>432</v>
      </c>
      <c r="L36" s="12">
        <v>27105.722000000002</v>
      </c>
      <c r="M36" s="8" t="s">
        <v>415</v>
      </c>
      <c r="N36" s="12">
        <v>130182.249</v>
      </c>
      <c r="O36" s="8" t="s">
        <v>426</v>
      </c>
      <c r="P36" s="15">
        <f t="shared" si="0"/>
        <v>0.83115185509911116</v>
      </c>
    </row>
    <row r="37" spans="1:16" ht="11.25" customHeight="1" x14ac:dyDescent="0.25">
      <c r="A37" s="9" t="s">
        <v>33</v>
      </c>
      <c r="B37" s="10">
        <v>2062339</v>
      </c>
      <c r="C37" s="11" t="s">
        <v>372</v>
      </c>
      <c r="D37" s="10">
        <v>569</v>
      </c>
      <c r="E37" s="8" t="s">
        <v>423</v>
      </c>
      <c r="F37" s="10">
        <v>709</v>
      </c>
      <c r="G37" s="8" t="s">
        <v>428</v>
      </c>
      <c r="H37" s="12">
        <v>21973.047999999999</v>
      </c>
      <c r="I37" s="8" t="s">
        <v>424</v>
      </c>
      <c r="J37" s="12">
        <v>1472.3590000000002</v>
      </c>
      <c r="K37" s="8" t="s">
        <v>424</v>
      </c>
      <c r="L37" s="12">
        <v>27001.257999999998</v>
      </c>
      <c r="M37" s="8" t="s">
        <v>414</v>
      </c>
      <c r="N37" s="12">
        <v>138616.522</v>
      </c>
      <c r="O37" s="8" t="s">
        <v>414</v>
      </c>
      <c r="P37" s="15">
        <f t="shared" si="0"/>
        <v>0.71392675985858789</v>
      </c>
    </row>
    <row r="38" spans="1:16" ht="11.25" customHeight="1" x14ac:dyDescent="0.25">
      <c r="A38" s="9" t="s">
        <v>61</v>
      </c>
      <c r="B38" s="10">
        <v>758927</v>
      </c>
      <c r="C38" s="11" t="s">
        <v>372</v>
      </c>
      <c r="D38" s="10">
        <v>464</v>
      </c>
      <c r="E38" s="8" t="s">
        <v>425</v>
      </c>
      <c r="F38" s="10">
        <v>544</v>
      </c>
      <c r="G38" s="8" t="s">
        <v>438</v>
      </c>
      <c r="H38" s="12">
        <v>17374.077000000001</v>
      </c>
      <c r="I38" s="8" t="s">
        <v>422</v>
      </c>
      <c r="J38" s="12">
        <v>1081.328</v>
      </c>
      <c r="K38" s="8" t="s">
        <v>425</v>
      </c>
      <c r="L38" s="12">
        <v>25650.257999999998</v>
      </c>
      <c r="M38" s="8" t="s">
        <v>432</v>
      </c>
      <c r="N38" s="12">
        <v>136276.09299999999</v>
      </c>
      <c r="O38" s="8" t="s">
        <v>432</v>
      </c>
      <c r="P38" s="15">
        <f t="shared" si="0"/>
        <v>1.4248116090216845</v>
      </c>
    </row>
    <row r="39" spans="1:16" ht="11.25" customHeight="1" x14ac:dyDescent="0.25">
      <c r="A39" s="9" t="s">
        <v>49</v>
      </c>
      <c r="B39" s="10">
        <v>1157431</v>
      </c>
      <c r="C39" s="11" t="s">
        <v>372</v>
      </c>
      <c r="D39" s="10">
        <v>466</v>
      </c>
      <c r="E39" s="8" t="s">
        <v>422</v>
      </c>
      <c r="F39" s="10">
        <v>572</v>
      </c>
      <c r="G39" s="8" t="s">
        <v>425</v>
      </c>
      <c r="H39" s="12">
        <v>22840.981</v>
      </c>
      <c r="I39" s="8" t="s">
        <v>407</v>
      </c>
      <c r="J39" s="12">
        <v>1515.9349999999999</v>
      </c>
      <c r="K39" s="8" t="s">
        <v>407</v>
      </c>
      <c r="L39" s="12">
        <v>24616.414000000001</v>
      </c>
      <c r="M39" s="8" t="s">
        <v>426</v>
      </c>
      <c r="N39" s="12">
        <v>151389.72399999999</v>
      </c>
      <c r="O39" s="8" t="s">
        <v>424</v>
      </c>
      <c r="P39" s="15">
        <f t="shared" si="0"/>
        <v>1.3097411422365566</v>
      </c>
    </row>
    <row r="40" spans="1:16" ht="11.25" customHeight="1" x14ac:dyDescent="0.25">
      <c r="A40" s="9" t="s">
        <v>39</v>
      </c>
      <c r="B40" s="10">
        <v>1506816</v>
      </c>
      <c r="C40" s="11" t="s">
        <v>372</v>
      </c>
      <c r="D40" s="10">
        <v>490</v>
      </c>
      <c r="E40" s="8" t="s">
        <v>426</v>
      </c>
      <c r="F40" s="10">
        <v>595</v>
      </c>
      <c r="G40" s="8" t="s">
        <v>422</v>
      </c>
      <c r="H40" s="12">
        <v>23259.298000000003</v>
      </c>
      <c r="I40" s="8" t="s">
        <v>423</v>
      </c>
      <c r="J40" s="12">
        <v>1562.9780000000001</v>
      </c>
      <c r="K40" s="8" t="s">
        <v>423</v>
      </c>
      <c r="L40" s="12">
        <v>24159.200000000001</v>
      </c>
      <c r="M40" s="8" t="s">
        <v>422</v>
      </c>
      <c r="N40" s="12">
        <v>139776.32100000003</v>
      </c>
      <c r="O40" s="8" t="s">
        <v>415</v>
      </c>
      <c r="P40" s="15">
        <f t="shared" si="0"/>
        <v>1.0372719695039077</v>
      </c>
    </row>
    <row r="41" spans="1:16" ht="11.25" customHeight="1" x14ac:dyDescent="0.25">
      <c r="A41" s="9" t="s">
        <v>64</v>
      </c>
      <c r="B41" s="10">
        <v>720425</v>
      </c>
      <c r="C41" s="11" t="s">
        <v>372</v>
      </c>
      <c r="D41" s="10">
        <v>269</v>
      </c>
      <c r="E41" s="8" t="s">
        <v>435</v>
      </c>
      <c r="F41" s="10">
        <v>327</v>
      </c>
      <c r="G41" s="8" t="s">
        <v>436</v>
      </c>
      <c r="H41" s="12">
        <v>10969.764999999999</v>
      </c>
      <c r="I41" s="8" t="s">
        <v>439</v>
      </c>
      <c r="J41" s="12">
        <v>846.154</v>
      </c>
      <c r="K41" s="8" t="s">
        <v>427</v>
      </c>
      <c r="L41" s="12">
        <v>22044.269</v>
      </c>
      <c r="M41" s="8" t="s">
        <v>425</v>
      </c>
      <c r="N41" s="12">
        <v>85912.861999999994</v>
      </c>
      <c r="O41" s="8" t="s">
        <v>409</v>
      </c>
      <c r="P41" s="15">
        <f t="shared" si="0"/>
        <v>1.1745205954818336</v>
      </c>
    </row>
    <row r="42" spans="1:16" ht="11.25" customHeight="1" x14ac:dyDescent="0.25">
      <c r="A42" s="9" t="s">
        <v>48</v>
      </c>
      <c r="B42" s="10">
        <v>1174548</v>
      </c>
      <c r="C42" s="11" t="s">
        <v>372</v>
      </c>
      <c r="D42" s="10">
        <v>417</v>
      </c>
      <c r="E42" s="8" t="s">
        <v>409</v>
      </c>
      <c r="F42" s="10">
        <v>509</v>
      </c>
      <c r="G42" s="8" t="s">
        <v>408</v>
      </c>
      <c r="H42" s="12">
        <v>15631.359999999999</v>
      </c>
      <c r="I42" s="8" t="s">
        <v>431</v>
      </c>
      <c r="J42" s="12">
        <v>1133.847</v>
      </c>
      <c r="K42" s="8" t="s">
        <v>422</v>
      </c>
      <c r="L42" s="12">
        <v>21486.556999999997</v>
      </c>
      <c r="M42" s="8" t="s">
        <v>431</v>
      </c>
      <c r="N42" s="12">
        <v>97343.489000000001</v>
      </c>
      <c r="O42" s="8" t="s">
        <v>438</v>
      </c>
      <c r="P42" s="15">
        <f t="shared" si="0"/>
        <v>0.96534752091868536</v>
      </c>
    </row>
    <row r="43" spans="1:16" ht="11.25" customHeight="1" x14ac:dyDescent="0.25">
      <c r="A43" s="9" t="s">
        <v>51</v>
      </c>
      <c r="B43" s="10">
        <v>1009283</v>
      </c>
      <c r="C43" s="11" t="s">
        <v>372</v>
      </c>
      <c r="D43" s="10">
        <v>158</v>
      </c>
      <c r="E43" s="8" t="s">
        <v>417</v>
      </c>
      <c r="F43" s="10">
        <v>286</v>
      </c>
      <c r="G43" s="8" t="s">
        <v>440</v>
      </c>
      <c r="H43" s="12">
        <v>7056.4840000000004</v>
      </c>
      <c r="I43" s="8" t="s">
        <v>460</v>
      </c>
      <c r="J43" s="12">
        <v>603.27500000000009</v>
      </c>
      <c r="K43" s="8" t="s">
        <v>435</v>
      </c>
      <c r="L43" s="12">
        <v>19567.14</v>
      </c>
      <c r="M43" s="8" t="s">
        <v>438</v>
      </c>
      <c r="N43" s="12">
        <v>54107.240000000005</v>
      </c>
      <c r="O43" s="8" t="s">
        <v>445</v>
      </c>
      <c r="P43" s="15">
        <f t="shared" si="0"/>
        <v>0.59772630669495086</v>
      </c>
    </row>
    <row r="44" spans="1:16" ht="11.25" customHeight="1" x14ac:dyDescent="0.25">
      <c r="A44" s="9" t="s">
        <v>41</v>
      </c>
      <c r="B44" s="10">
        <v>1394439</v>
      </c>
      <c r="C44" s="11" t="s">
        <v>372</v>
      </c>
      <c r="D44" s="10">
        <v>456</v>
      </c>
      <c r="E44" s="8" t="s">
        <v>431</v>
      </c>
      <c r="F44" s="10">
        <v>604</v>
      </c>
      <c r="G44" s="8" t="s">
        <v>426</v>
      </c>
      <c r="H44" s="12">
        <v>16659.348999999998</v>
      </c>
      <c r="I44" s="8" t="s">
        <v>425</v>
      </c>
      <c r="J44" s="12">
        <v>1158.8999999999999</v>
      </c>
      <c r="K44" s="8" t="s">
        <v>426</v>
      </c>
      <c r="L44" s="12">
        <v>18907.491999999998</v>
      </c>
      <c r="M44" s="8" t="s">
        <v>409</v>
      </c>
      <c r="N44" s="12">
        <v>107055.827</v>
      </c>
      <c r="O44" s="8" t="s">
        <v>425</v>
      </c>
      <c r="P44" s="15">
        <f t="shared" si="0"/>
        <v>0.83108691021980863</v>
      </c>
    </row>
    <row r="45" spans="1:16" ht="11.25" customHeight="1" x14ac:dyDescent="0.25">
      <c r="A45" s="9" t="s">
        <v>50</v>
      </c>
      <c r="B45" s="10">
        <v>1133193</v>
      </c>
      <c r="C45" s="11" t="s">
        <v>372</v>
      </c>
      <c r="D45" s="10">
        <v>291</v>
      </c>
      <c r="E45" s="8" t="s">
        <v>448</v>
      </c>
      <c r="F45" s="10">
        <v>358</v>
      </c>
      <c r="G45" s="8" t="s">
        <v>446</v>
      </c>
      <c r="H45" s="12">
        <v>11327.91</v>
      </c>
      <c r="I45" s="8" t="s">
        <v>434</v>
      </c>
      <c r="J45" s="12">
        <v>823.87699999999995</v>
      </c>
      <c r="K45" s="8" t="s">
        <v>437</v>
      </c>
      <c r="L45" s="12">
        <v>17446.736000000001</v>
      </c>
      <c r="M45" s="8" t="s">
        <v>408</v>
      </c>
      <c r="N45" s="12">
        <v>67958.573999999993</v>
      </c>
      <c r="O45" s="8" t="s">
        <v>439</v>
      </c>
      <c r="P45" s="15">
        <f t="shared" si="0"/>
        <v>0.72704031881594755</v>
      </c>
    </row>
    <row r="46" spans="1:16" ht="11.25" customHeight="1" x14ac:dyDescent="0.25">
      <c r="A46" s="9" t="s">
        <v>67</v>
      </c>
      <c r="B46" s="10">
        <v>694396</v>
      </c>
      <c r="C46" s="11" t="s">
        <v>372</v>
      </c>
      <c r="D46" s="10">
        <v>241</v>
      </c>
      <c r="E46" s="8" t="s">
        <v>910</v>
      </c>
      <c r="F46" s="10">
        <v>318</v>
      </c>
      <c r="G46" s="8" t="s">
        <v>824</v>
      </c>
      <c r="H46" s="12">
        <v>6731.84</v>
      </c>
      <c r="I46" s="8" t="s">
        <v>479</v>
      </c>
      <c r="J46" s="12">
        <v>543.94600000000003</v>
      </c>
      <c r="K46" s="8" t="s">
        <v>455</v>
      </c>
      <c r="L46" s="12">
        <v>17099.834000000003</v>
      </c>
      <c r="M46" s="8" t="s">
        <v>427</v>
      </c>
      <c r="N46" s="12">
        <v>62235.163999999997</v>
      </c>
      <c r="O46" s="8" t="s">
        <v>435</v>
      </c>
      <c r="P46" s="15">
        <f t="shared" si="0"/>
        <v>0.78333688558113812</v>
      </c>
    </row>
    <row r="47" spans="1:16" ht="11.25" customHeight="1" x14ac:dyDescent="0.25">
      <c r="A47" s="9" t="s">
        <v>59</v>
      </c>
      <c r="B47" s="10">
        <v>851535</v>
      </c>
      <c r="C47" s="11" t="s">
        <v>372</v>
      </c>
      <c r="D47" s="10">
        <v>672</v>
      </c>
      <c r="E47" s="8" t="s">
        <v>396</v>
      </c>
      <c r="F47" s="10">
        <v>869</v>
      </c>
      <c r="G47" s="8" t="s">
        <v>396</v>
      </c>
      <c r="H47" s="12">
        <v>17571.712000000003</v>
      </c>
      <c r="I47" s="8" t="s">
        <v>432</v>
      </c>
      <c r="J47" s="12">
        <v>1028.6759999999999</v>
      </c>
      <c r="K47" s="8" t="s">
        <v>431</v>
      </c>
      <c r="L47" s="12">
        <v>16914.712</v>
      </c>
      <c r="M47" s="8" t="s">
        <v>437</v>
      </c>
      <c r="N47" s="12">
        <v>121067.18800000002</v>
      </c>
      <c r="O47" s="8" t="s">
        <v>422</v>
      </c>
      <c r="P47" s="15">
        <f t="shared" si="0"/>
        <v>1.2080255068787542</v>
      </c>
    </row>
    <row r="48" spans="1:16" ht="11.25" customHeight="1" x14ac:dyDescent="0.25">
      <c r="A48" s="9" t="s">
        <v>43</v>
      </c>
      <c r="B48" s="10">
        <v>1361744</v>
      </c>
      <c r="C48" s="11" t="s">
        <v>372</v>
      </c>
      <c r="D48" s="10">
        <v>424</v>
      </c>
      <c r="E48" s="8" t="s">
        <v>438</v>
      </c>
      <c r="F48" s="10">
        <v>543</v>
      </c>
      <c r="G48" s="8" t="s">
        <v>409</v>
      </c>
      <c r="H48" s="12">
        <v>14462.409</v>
      </c>
      <c r="I48" s="8" t="s">
        <v>438</v>
      </c>
      <c r="J48" s="12">
        <v>953.38300000000015</v>
      </c>
      <c r="K48" s="8" t="s">
        <v>409</v>
      </c>
      <c r="L48" s="12">
        <v>16093.230999999998</v>
      </c>
      <c r="M48" s="8" t="s">
        <v>434</v>
      </c>
      <c r="N48" s="12">
        <v>69936.392999999996</v>
      </c>
      <c r="O48" s="8" t="s">
        <v>434</v>
      </c>
      <c r="P48" s="15">
        <f t="shared" si="0"/>
        <v>0.70011911196230725</v>
      </c>
    </row>
    <row r="49" spans="1:16" ht="11.25" customHeight="1" x14ac:dyDescent="0.25">
      <c r="A49" s="9" t="s">
        <v>58</v>
      </c>
      <c r="B49" s="10">
        <v>863582</v>
      </c>
      <c r="C49" s="11" t="s">
        <v>372</v>
      </c>
      <c r="D49" s="10">
        <v>341</v>
      </c>
      <c r="E49" s="8" t="s">
        <v>434</v>
      </c>
      <c r="F49" s="10">
        <v>422</v>
      </c>
      <c r="G49" s="8" t="s">
        <v>439</v>
      </c>
      <c r="H49" s="12">
        <v>11779.310999999998</v>
      </c>
      <c r="I49" s="8" t="s">
        <v>427</v>
      </c>
      <c r="J49" s="12">
        <v>863.24</v>
      </c>
      <c r="K49" s="8" t="s">
        <v>408</v>
      </c>
      <c r="L49" s="12">
        <v>15916.087</v>
      </c>
      <c r="M49" s="8" t="s">
        <v>439</v>
      </c>
      <c r="N49" s="12">
        <v>63932.012999999999</v>
      </c>
      <c r="O49" s="8" t="s">
        <v>433</v>
      </c>
      <c r="P49" s="15">
        <f t="shared" si="0"/>
        <v>0.99960397507127285</v>
      </c>
    </row>
    <row r="50" spans="1:16" ht="11.25" customHeight="1" x14ac:dyDescent="0.25">
      <c r="A50" s="9" t="s">
        <v>76</v>
      </c>
      <c r="B50" s="10">
        <v>558947</v>
      </c>
      <c r="C50" s="11" t="s">
        <v>372</v>
      </c>
      <c r="D50" s="10">
        <v>262</v>
      </c>
      <c r="E50" s="8" t="s">
        <v>447</v>
      </c>
      <c r="F50" s="10">
        <v>318</v>
      </c>
      <c r="G50" s="8" t="s">
        <v>824</v>
      </c>
      <c r="H50" s="12">
        <v>8860.9790000000012</v>
      </c>
      <c r="I50" s="8" t="s">
        <v>435</v>
      </c>
      <c r="J50" s="12">
        <v>718.48199999999997</v>
      </c>
      <c r="K50" s="8" t="s">
        <v>439</v>
      </c>
      <c r="L50" s="12">
        <v>15411.749</v>
      </c>
      <c r="M50" s="8" t="s">
        <v>443</v>
      </c>
      <c r="N50" s="12">
        <v>49352.930000000008</v>
      </c>
      <c r="O50" s="8" t="s">
        <v>466</v>
      </c>
      <c r="P50" s="15">
        <f t="shared" si="0"/>
        <v>1.2854206212753625</v>
      </c>
    </row>
    <row r="51" spans="1:16" ht="11.25" customHeight="1" x14ac:dyDescent="0.25">
      <c r="A51" s="9" t="s">
        <v>120</v>
      </c>
      <c r="B51" s="10">
        <v>287796</v>
      </c>
      <c r="C51" s="11" t="s">
        <v>372</v>
      </c>
      <c r="D51" s="10">
        <v>297</v>
      </c>
      <c r="E51" s="8" t="s">
        <v>442</v>
      </c>
      <c r="F51" s="10">
        <v>380</v>
      </c>
      <c r="G51" s="8" t="s">
        <v>448</v>
      </c>
      <c r="H51" s="12">
        <v>9766.155999999999</v>
      </c>
      <c r="I51" s="8" t="s">
        <v>448</v>
      </c>
      <c r="J51" s="12">
        <v>576.74199999999996</v>
      </c>
      <c r="K51" s="8" t="s">
        <v>441</v>
      </c>
      <c r="L51" s="12">
        <v>14947.638000000001</v>
      </c>
      <c r="M51" s="8" t="s">
        <v>442</v>
      </c>
      <c r="N51" s="12">
        <v>65147.051000000014</v>
      </c>
      <c r="O51" s="8" t="s">
        <v>448</v>
      </c>
      <c r="P51" s="15">
        <f t="shared" si="0"/>
        <v>2.0039958859747875</v>
      </c>
    </row>
    <row r="52" spans="1:16" ht="11.25" customHeight="1" x14ac:dyDescent="0.25">
      <c r="A52" s="9" t="s">
        <v>60</v>
      </c>
      <c r="B52" s="10">
        <v>818836</v>
      </c>
      <c r="C52" s="11" t="s">
        <v>372</v>
      </c>
      <c r="D52" s="10">
        <v>368</v>
      </c>
      <c r="E52" s="8" t="s">
        <v>427</v>
      </c>
      <c r="F52" s="10">
        <v>447</v>
      </c>
      <c r="G52" s="8" t="s">
        <v>437</v>
      </c>
      <c r="H52" s="12">
        <v>11336.103999999999</v>
      </c>
      <c r="I52" s="8" t="s">
        <v>437</v>
      </c>
      <c r="J52" s="12">
        <v>699.82199999999989</v>
      </c>
      <c r="K52" s="8" t="s">
        <v>443</v>
      </c>
      <c r="L52" s="12">
        <v>14404.247000000001</v>
      </c>
      <c r="M52" s="8" t="s">
        <v>448</v>
      </c>
      <c r="N52" s="12">
        <v>70810.09199999999</v>
      </c>
      <c r="O52" s="8" t="s">
        <v>437</v>
      </c>
      <c r="P52" s="15">
        <f t="shared" si="0"/>
        <v>0.8546546561216164</v>
      </c>
    </row>
    <row r="53" spans="1:16" ht="11.25" customHeight="1" x14ac:dyDescent="0.25">
      <c r="A53" s="9" t="s">
        <v>78</v>
      </c>
      <c r="B53" s="10">
        <v>554923</v>
      </c>
      <c r="C53" s="11" t="s">
        <v>372</v>
      </c>
      <c r="D53" s="10">
        <v>151</v>
      </c>
      <c r="E53" s="8" t="s">
        <v>489</v>
      </c>
      <c r="F53" s="10">
        <v>174</v>
      </c>
      <c r="G53" s="8" t="s">
        <v>480</v>
      </c>
      <c r="H53" s="12">
        <v>5810.1790000000001</v>
      </c>
      <c r="I53" s="8" t="s">
        <v>472</v>
      </c>
      <c r="J53" s="12">
        <v>477.12700000000001</v>
      </c>
      <c r="K53" s="8" t="s">
        <v>479</v>
      </c>
      <c r="L53" s="12">
        <v>14296.439</v>
      </c>
      <c r="M53" s="8" t="s">
        <v>446</v>
      </c>
      <c r="N53" s="12">
        <v>37351.887000000002</v>
      </c>
      <c r="O53" s="8" t="s">
        <v>454</v>
      </c>
      <c r="P53" s="15">
        <f t="shared" si="0"/>
        <v>0.85980757690706644</v>
      </c>
    </row>
    <row r="54" spans="1:16" ht="11.25" customHeight="1" x14ac:dyDescent="0.25">
      <c r="A54" s="9" t="s">
        <v>107</v>
      </c>
      <c r="B54" s="10">
        <v>329533</v>
      </c>
      <c r="C54" s="11" t="s">
        <v>372</v>
      </c>
      <c r="D54" s="10">
        <v>245</v>
      </c>
      <c r="E54" s="8" t="s">
        <v>455</v>
      </c>
      <c r="F54" s="10">
        <v>320</v>
      </c>
      <c r="G54" s="8" t="s">
        <v>447</v>
      </c>
      <c r="H54" s="12">
        <v>6594.9269999999997</v>
      </c>
      <c r="I54" s="8" t="s">
        <v>478</v>
      </c>
      <c r="J54" s="12">
        <v>489.05100000000004</v>
      </c>
      <c r="K54" s="8" t="s">
        <v>456</v>
      </c>
      <c r="L54" s="12">
        <v>13877.74</v>
      </c>
      <c r="M54" s="8" t="s">
        <v>433</v>
      </c>
      <c r="N54" s="12">
        <v>48812.873</v>
      </c>
      <c r="O54" s="8" t="s">
        <v>455</v>
      </c>
      <c r="P54" s="15">
        <f t="shared" si="0"/>
        <v>1.4840729153074201</v>
      </c>
    </row>
    <row r="55" spans="1:16" ht="11.25" customHeight="1" x14ac:dyDescent="0.25">
      <c r="A55" s="9" t="s">
        <v>93</v>
      </c>
      <c r="B55" s="10">
        <v>402267</v>
      </c>
      <c r="C55" s="11" t="s">
        <v>372</v>
      </c>
      <c r="D55" s="10">
        <v>203</v>
      </c>
      <c r="E55" s="8" t="s">
        <v>429</v>
      </c>
      <c r="F55" s="10">
        <v>247</v>
      </c>
      <c r="G55" s="8" t="s">
        <v>911</v>
      </c>
      <c r="H55" s="12">
        <v>5921.7170000000006</v>
      </c>
      <c r="I55" s="8" t="s">
        <v>418</v>
      </c>
      <c r="J55" s="12">
        <v>473.65</v>
      </c>
      <c r="K55" s="8" t="s">
        <v>450</v>
      </c>
      <c r="L55" s="12">
        <v>13381.819</v>
      </c>
      <c r="M55" s="8" t="s">
        <v>435</v>
      </c>
      <c r="N55" s="12">
        <v>44833.81</v>
      </c>
      <c r="O55" s="8" t="s">
        <v>430</v>
      </c>
      <c r="P55" s="15">
        <f t="shared" si="0"/>
        <v>1.1774517919690155</v>
      </c>
    </row>
    <row r="56" spans="1:16" ht="11.25" customHeight="1" x14ac:dyDescent="0.25">
      <c r="A56" s="9" t="s">
        <v>68</v>
      </c>
      <c r="B56" s="10">
        <v>674801</v>
      </c>
      <c r="C56" s="11" t="s">
        <v>372</v>
      </c>
      <c r="D56" s="10">
        <v>185</v>
      </c>
      <c r="E56" s="8" t="s">
        <v>481</v>
      </c>
      <c r="F56" s="10">
        <v>249</v>
      </c>
      <c r="G56" s="8" t="s">
        <v>827</v>
      </c>
      <c r="H56" s="12">
        <v>8751.4150000000009</v>
      </c>
      <c r="I56" s="8" t="s">
        <v>436</v>
      </c>
      <c r="J56" s="12">
        <v>651.09900000000005</v>
      </c>
      <c r="K56" s="8" t="s">
        <v>448</v>
      </c>
      <c r="L56" s="12">
        <v>12424.032999999999</v>
      </c>
      <c r="M56" s="8" t="s">
        <v>436</v>
      </c>
      <c r="N56" s="12">
        <v>64493.642999999996</v>
      </c>
      <c r="O56" s="8" t="s">
        <v>446</v>
      </c>
      <c r="P56" s="15">
        <f t="shared" si="0"/>
        <v>0.96487557072381336</v>
      </c>
    </row>
    <row r="57" spans="1:16" ht="11.25" customHeight="1" x14ac:dyDescent="0.25">
      <c r="A57" s="9" t="s">
        <v>73</v>
      </c>
      <c r="B57" s="10">
        <v>573610</v>
      </c>
      <c r="C57" s="11" t="s">
        <v>372</v>
      </c>
      <c r="D57" s="10">
        <v>241</v>
      </c>
      <c r="E57" s="8" t="s">
        <v>910</v>
      </c>
      <c r="F57" s="10">
        <v>309</v>
      </c>
      <c r="G57" s="8" t="s">
        <v>455</v>
      </c>
      <c r="H57" s="12">
        <v>7033.1219999999994</v>
      </c>
      <c r="I57" s="8" t="s">
        <v>456</v>
      </c>
      <c r="J57" s="12">
        <v>507.00299999999999</v>
      </c>
      <c r="K57" s="8" t="s">
        <v>430</v>
      </c>
      <c r="L57" s="12">
        <v>12190.67</v>
      </c>
      <c r="M57" s="8" t="s">
        <v>447</v>
      </c>
      <c r="N57" s="12">
        <v>35402.47</v>
      </c>
      <c r="O57" s="8" t="s">
        <v>472</v>
      </c>
      <c r="P57" s="15">
        <f t="shared" si="0"/>
        <v>0.88388103415212427</v>
      </c>
    </row>
    <row r="58" spans="1:16" ht="11.25" customHeight="1" x14ac:dyDescent="0.25">
      <c r="A58" s="9" t="s">
        <v>123</v>
      </c>
      <c r="B58" s="10">
        <v>283904</v>
      </c>
      <c r="C58" s="11" t="s">
        <v>372</v>
      </c>
      <c r="D58" s="10">
        <v>133</v>
      </c>
      <c r="E58" s="8" t="s">
        <v>487</v>
      </c>
      <c r="F58" s="10">
        <v>192</v>
      </c>
      <c r="G58" s="8" t="s">
        <v>512</v>
      </c>
      <c r="H58" s="12">
        <v>4964.7460000000001</v>
      </c>
      <c r="I58" s="8" t="s">
        <v>417</v>
      </c>
      <c r="J58" s="12">
        <v>399.37399999999997</v>
      </c>
      <c r="K58" s="8" t="s">
        <v>472</v>
      </c>
      <c r="L58" s="12">
        <v>12182.341</v>
      </c>
      <c r="M58" s="8" t="s">
        <v>445</v>
      </c>
      <c r="N58" s="12">
        <v>33190.563999999998</v>
      </c>
      <c r="O58" s="8" t="s">
        <v>481</v>
      </c>
      <c r="P58" s="15">
        <f t="shared" si="0"/>
        <v>1.4067219905320105</v>
      </c>
    </row>
    <row r="59" spans="1:16" ht="11.25" customHeight="1" x14ac:dyDescent="0.25">
      <c r="A59" s="9" t="s">
        <v>71</v>
      </c>
      <c r="B59" s="10">
        <v>598191</v>
      </c>
      <c r="C59" s="11" t="s">
        <v>372</v>
      </c>
      <c r="D59" s="10">
        <v>196</v>
      </c>
      <c r="E59" s="8" t="s">
        <v>454</v>
      </c>
      <c r="F59" s="10">
        <v>286</v>
      </c>
      <c r="G59" s="8" t="s">
        <v>440</v>
      </c>
      <c r="H59" s="12">
        <v>7991.9930000000004</v>
      </c>
      <c r="I59" s="8" t="s">
        <v>441</v>
      </c>
      <c r="J59" s="12">
        <v>505.483</v>
      </c>
      <c r="K59" s="8" t="s">
        <v>460</v>
      </c>
      <c r="L59" s="12">
        <v>12040.939</v>
      </c>
      <c r="M59" s="8" t="s">
        <v>441</v>
      </c>
      <c r="N59" s="12">
        <v>82138.051999999996</v>
      </c>
      <c r="O59" s="8" t="s">
        <v>408</v>
      </c>
      <c r="P59" s="15">
        <f t="shared" si="0"/>
        <v>0.84501940015814347</v>
      </c>
    </row>
    <row r="60" spans="1:16" ht="11.25" customHeight="1" x14ac:dyDescent="0.25">
      <c r="A60" s="9" t="s">
        <v>143</v>
      </c>
      <c r="B60" s="10">
        <v>224049</v>
      </c>
      <c r="C60" s="11" t="s">
        <v>372</v>
      </c>
      <c r="D60" s="10">
        <v>148</v>
      </c>
      <c r="E60" s="8" t="s">
        <v>512</v>
      </c>
      <c r="F60" s="10">
        <v>171</v>
      </c>
      <c r="G60" s="8" t="s">
        <v>477</v>
      </c>
      <c r="H60" s="12">
        <v>4867.4830000000002</v>
      </c>
      <c r="I60" s="8" t="s">
        <v>489</v>
      </c>
      <c r="J60" s="12">
        <v>381.27099999999996</v>
      </c>
      <c r="K60" s="8" t="s">
        <v>481</v>
      </c>
      <c r="L60" s="12">
        <v>11924.01</v>
      </c>
      <c r="M60" s="8" t="s">
        <v>466</v>
      </c>
      <c r="N60" s="12">
        <v>45882.499000000003</v>
      </c>
      <c r="O60" s="8" t="s">
        <v>419</v>
      </c>
      <c r="P60" s="15">
        <f t="shared" si="0"/>
        <v>1.7017304250409506</v>
      </c>
    </row>
    <row r="61" spans="1:16" ht="11.25" customHeight="1" x14ac:dyDescent="0.25">
      <c r="A61" s="9" t="s">
        <v>105</v>
      </c>
      <c r="B61" s="10">
        <v>334858</v>
      </c>
      <c r="C61" s="11" t="s">
        <v>372</v>
      </c>
      <c r="D61" s="10">
        <v>307</v>
      </c>
      <c r="E61" s="8" t="s">
        <v>443</v>
      </c>
      <c r="F61" s="10">
        <v>382</v>
      </c>
      <c r="G61" s="8" t="s">
        <v>442</v>
      </c>
      <c r="H61" s="12">
        <v>9356.1850000000013</v>
      </c>
      <c r="I61" s="8" t="s">
        <v>433</v>
      </c>
      <c r="J61" s="12">
        <v>617.03099999999995</v>
      </c>
      <c r="K61" s="8" t="s">
        <v>433</v>
      </c>
      <c r="L61" s="12">
        <v>11884.241</v>
      </c>
      <c r="M61" s="8" t="s">
        <v>455</v>
      </c>
      <c r="N61" s="12">
        <v>52252.275000000001</v>
      </c>
      <c r="O61" s="8" t="s">
        <v>441</v>
      </c>
      <c r="P61" s="15">
        <f t="shared" si="0"/>
        <v>1.8426646518822904</v>
      </c>
    </row>
    <row r="62" spans="1:16" ht="11.25" customHeight="1" x14ac:dyDescent="0.25">
      <c r="A62" s="9" t="s">
        <v>53</v>
      </c>
      <c r="B62" s="10">
        <v>972091</v>
      </c>
      <c r="C62" s="11" t="s">
        <v>372</v>
      </c>
      <c r="D62" s="10">
        <v>191</v>
      </c>
      <c r="E62" s="8" t="s">
        <v>911</v>
      </c>
      <c r="F62" s="10">
        <v>236</v>
      </c>
      <c r="G62" s="8" t="s">
        <v>420</v>
      </c>
      <c r="H62" s="12">
        <v>8525.3979999999992</v>
      </c>
      <c r="I62" s="8" t="s">
        <v>445</v>
      </c>
      <c r="J62" s="12">
        <v>601.226</v>
      </c>
      <c r="K62" s="8" t="s">
        <v>436</v>
      </c>
      <c r="L62" s="12">
        <v>11716.787</v>
      </c>
      <c r="M62" s="8" t="s">
        <v>419</v>
      </c>
      <c r="N62" s="12">
        <v>59736.905999999995</v>
      </c>
      <c r="O62" s="8" t="s">
        <v>436</v>
      </c>
      <c r="P62" s="15">
        <f t="shared" si="0"/>
        <v>0.61848736383733627</v>
      </c>
    </row>
    <row r="63" spans="1:16" ht="11.25" customHeight="1" x14ac:dyDescent="0.25">
      <c r="A63" s="9" t="s">
        <v>115</v>
      </c>
      <c r="B63" s="10">
        <v>300032</v>
      </c>
      <c r="C63" s="11" t="s">
        <v>372</v>
      </c>
      <c r="D63" s="10">
        <v>193</v>
      </c>
      <c r="E63" s="8" t="s">
        <v>459</v>
      </c>
      <c r="F63" s="10">
        <v>268</v>
      </c>
      <c r="G63" s="8" t="s">
        <v>478</v>
      </c>
      <c r="H63" s="12">
        <v>6213.3389999999999</v>
      </c>
      <c r="I63" s="8" t="s">
        <v>444</v>
      </c>
      <c r="J63" s="12">
        <v>441.334</v>
      </c>
      <c r="K63" s="8" t="s">
        <v>459</v>
      </c>
      <c r="L63" s="12">
        <v>11435.269000000002</v>
      </c>
      <c r="M63" s="8" t="s">
        <v>430</v>
      </c>
      <c r="N63" s="12">
        <v>38873.144</v>
      </c>
      <c r="O63" s="8" t="s">
        <v>429</v>
      </c>
      <c r="P63" s="15">
        <f t="shared" si="0"/>
        <v>1.4709564313139931</v>
      </c>
    </row>
    <row r="64" spans="1:16" ht="11.25" customHeight="1" x14ac:dyDescent="0.25">
      <c r="A64" s="9" t="s">
        <v>55</v>
      </c>
      <c r="B64" s="10">
        <v>888890</v>
      </c>
      <c r="C64" s="11" t="s">
        <v>372</v>
      </c>
      <c r="D64" s="10">
        <v>255</v>
      </c>
      <c r="E64" s="8" t="s">
        <v>824</v>
      </c>
      <c r="F64" s="10">
        <v>332</v>
      </c>
      <c r="G64" s="8" t="s">
        <v>435</v>
      </c>
      <c r="H64" s="12">
        <v>7111.4709999999986</v>
      </c>
      <c r="I64" s="8" t="s">
        <v>430</v>
      </c>
      <c r="J64" s="12">
        <v>586.98800000000017</v>
      </c>
      <c r="K64" s="8" t="s">
        <v>445</v>
      </c>
      <c r="L64" s="12">
        <v>11356.593000000001</v>
      </c>
      <c r="M64" s="8" t="s">
        <v>460</v>
      </c>
      <c r="N64" s="12">
        <v>39335.048999999999</v>
      </c>
      <c r="O64" s="8" t="s">
        <v>478</v>
      </c>
      <c r="P64" s="15">
        <f t="shared" si="0"/>
        <v>0.66036067454915692</v>
      </c>
    </row>
    <row r="65" spans="1:16" ht="11.25" customHeight="1" x14ac:dyDescent="0.25">
      <c r="A65" s="9" t="s">
        <v>240</v>
      </c>
      <c r="B65" s="10">
        <v>106482</v>
      </c>
      <c r="C65" s="11" t="s">
        <v>372</v>
      </c>
      <c r="D65" s="10">
        <v>66</v>
      </c>
      <c r="E65" s="8" t="s">
        <v>912</v>
      </c>
      <c r="F65" s="10">
        <v>87</v>
      </c>
      <c r="G65" s="8" t="s">
        <v>841</v>
      </c>
      <c r="H65" s="12">
        <v>1559.7109999999998</v>
      </c>
      <c r="I65" s="8" t="s">
        <v>640</v>
      </c>
      <c r="J65" s="12">
        <v>185.56700000000001</v>
      </c>
      <c r="K65" s="8" t="s">
        <v>561</v>
      </c>
      <c r="L65" s="12">
        <v>11276.575000000001</v>
      </c>
      <c r="M65" s="8" t="s">
        <v>456</v>
      </c>
      <c r="N65" s="12">
        <v>10557.433000000001</v>
      </c>
      <c r="O65" s="8" t="s">
        <v>619</v>
      </c>
      <c r="P65" s="15">
        <f t="shared" si="0"/>
        <v>1.7427076876843035</v>
      </c>
    </row>
    <row r="66" spans="1:16" ht="11.25" customHeight="1" x14ac:dyDescent="0.25">
      <c r="A66" s="9" t="s">
        <v>57</v>
      </c>
      <c r="B66" s="10">
        <v>882295</v>
      </c>
      <c r="C66" s="11" t="s">
        <v>372</v>
      </c>
      <c r="D66" s="10">
        <v>255</v>
      </c>
      <c r="E66" s="8" t="s">
        <v>824</v>
      </c>
      <c r="F66" s="10">
        <v>287</v>
      </c>
      <c r="G66" s="8" t="s">
        <v>460</v>
      </c>
      <c r="H66" s="12">
        <v>12270.427</v>
      </c>
      <c r="I66" s="8" t="s">
        <v>408</v>
      </c>
      <c r="J66" s="12">
        <v>808.61599999999999</v>
      </c>
      <c r="K66" s="8" t="s">
        <v>434</v>
      </c>
      <c r="L66" s="12">
        <v>11061.437</v>
      </c>
      <c r="M66" s="8" t="s">
        <v>473</v>
      </c>
      <c r="N66" s="12">
        <v>58419.887000000002</v>
      </c>
      <c r="O66" s="8" t="s">
        <v>447</v>
      </c>
      <c r="P66" s="15">
        <f t="shared" si="0"/>
        <v>0.91649164961832497</v>
      </c>
    </row>
    <row r="67" spans="1:16" ht="11.25" customHeight="1" x14ac:dyDescent="0.25">
      <c r="A67" s="9" t="s">
        <v>62</v>
      </c>
      <c r="B67" s="10">
        <v>749935</v>
      </c>
      <c r="C67" s="11" t="s">
        <v>372</v>
      </c>
      <c r="D67" s="10">
        <v>317</v>
      </c>
      <c r="E67" s="8" t="s">
        <v>439</v>
      </c>
      <c r="F67" s="10">
        <v>470</v>
      </c>
      <c r="G67" s="8" t="s">
        <v>427</v>
      </c>
      <c r="H67" s="12">
        <v>7898.61</v>
      </c>
      <c r="I67" s="8" t="s">
        <v>466</v>
      </c>
      <c r="J67" s="12">
        <v>486.85400000000004</v>
      </c>
      <c r="K67" s="8" t="s">
        <v>473</v>
      </c>
      <c r="L67" s="12">
        <v>10989.787</v>
      </c>
      <c r="M67" s="8" t="s">
        <v>479</v>
      </c>
      <c r="N67" s="12">
        <v>65369.046999999999</v>
      </c>
      <c r="O67" s="8" t="s">
        <v>442</v>
      </c>
      <c r="P67" s="15">
        <f t="shared" si="0"/>
        <v>0.64919493022728647</v>
      </c>
    </row>
    <row r="68" spans="1:16" ht="11.25" customHeight="1" x14ac:dyDescent="0.25">
      <c r="A68" s="9" t="s">
        <v>66</v>
      </c>
      <c r="B68" s="10">
        <v>703444</v>
      </c>
      <c r="C68" s="11" t="s">
        <v>372</v>
      </c>
      <c r="D68" s="10">
        <v>250</v>
      </c>
      <c r="E68" s="8" t="s">
        <v>466</v>
      </c>
      <c r="F68" s="10">
        <v>296</v>
      </c>
      <c r="G68" s="8" t="s">
        <v>419</v>
      </c>
      <c r="H68" s="12">
        <v>9927.9979999999996</v>
      </c>
      <c r="I68" s="8" t="s">
        <v>442</v>
      </c>
      <c r="J68" s="12">
        <v>657.07299999999998</v>
      </c>
      <c r="K68" s="8" t="s">
        <v>442</v>
      </c>
      <c r="L68" s="12">
        <v>10583.532999999999</v>
      </c>
      <c r="M68" s="8" t="s">
        <v>450</v>
      </c>
      <c r="N68" s="12">
        <v>44347.446999999993</v>
      </c>
      <c r="O68" s="8" t="s">
        <v>460</v>
      </c>
      <c r="P68" s="15">
        <f t="shared" si="0"/>
        <v>0.9340800404865206</v>
      </c>
    </row>
    <row r="69" spans="1:16" ht="11.25" customHeight="1" x14ac:dyDescent="0.25">
      <c r="A69" s="9" t="s">
        <v>215</v>
      </c>
      <c r="B69" s="10">
        <v>123938</v>
      </c>
      <c r="C69" s="11" t="s">
        <v>372</v>
      </c>
      <c r="D69" s="10">
        <v>103</v>
      </c>
      <c r="E69" s="8" t="s">
        <v>499</v>
      </c>
      <c r="F69" s="10">
        <v>117</v>
      </c>
      <c r="G69" s="8" t="s">
        <v>500</v>
      </c>
      <c r="H69" s="12">
        <v>3080.2890000000002</v>
      </c>
      <c r="I69" s="8" t="s">
        <v>484</v>
      </c>
      <c r="J69" s="12">
        <v>271.50800000000004</v>
      </c>
      <c r="K69" s="8" t="s">
        <v>482</v>
      </c>
      <c r="L69" s="12">
        <v>10111.86</v>
      </c>
      <c r="M69" s="8" t="s">
        <v>478</v>
      </c>
      <c r="N69" s="12">
        <v>31190.018999999997</v>
      </c>
      <c r="O69" s="8" t="s">
        <v>449</v>
      </c>
      <c r="P69" s="15">
        <f t="shared" ref="P69:P132" si="1">(J69*1000)/B69</f>
        <v>2.1906759831528673</v>
      </c>
    </row>
    <row r="70" spans="1:16" ht="11.25" customHeight="1" x14ac:dyDescent="0.25">
      <c r="A70" s="9" t="s">
        <v>81</v>
      </c>
      <c r="B70" s="10">
        <v>539080</v>
      </c>
      <c r="C70" s="11" t="s">
        <v>372</v>
      </c>
      <c r="D70" s="10">
        <v>238</v>
      </c>
      <c r="E70" s="8" t="s">
        <v>460</v>
      </c>
      <c r="F70" s="10">
        <v>281</v>
      </c>
      <c r="G70" s="8" t="s">
        <v>479</v>
      </c>
      <c r="H70" s="12">
        <v>7466.6329999999998</v>
      </c>
      <c r="I70" s="8" t="s">
        <v>419</v>
      </c>
      <c r="J70" s="12">
        <v>548.923</v>
      </c>
      <c r="K70" s="8" t="s">
        <v>466</v>
      </c>
      <c r="L70" s="12">
        <v>9336.7080000000005</v>
      </c>
      <c r="M70" s="8" t="s">
        <v>429</v>
      </c>
      <c r="N70" s="12">
        <v>38589.789000000004</v>
      </c>
      <c r="O70" s="8" t="s">
        <v>444</v>
      </c>
      <c r="P70" s="15">
        <f t="shared" si="1"/>
        <v>1.0182588855086443</v>
      </c>
    </row>
    <row r="71" spans="1:16" ht="11.25" customHeight="1" x14ac:dyDescent="0.25">
      <c r="A71" s="9" t="s">
        <v>185</v>
      </c>
      <c r="B71" s="10">
        <v>159508</v>
      </c>
      <c r="C71" s="11" t="s">
        <v>372</v>
      </c>
      <c r="D71" s="10">
        <v>110</v>
      </c>
      <c r="E71" s="8" t="s">
        <v>476</v>
      </c>
      <c r="F71" s="10">
        <v>148</v>
      </c>
      <c r="G71" s="8" t="s">
        <v>493</v>
      </c>
      <c r="H71" s="12">
        <v>3149.373</v>
      </c>
      <c r="I71" s="8" t="s">
        <v>500</v>
      </c>
      <c r="J71" s="12">
        <v>273.41999999999996</v>
      </c>
      <c r="K71" s="8" t="s">
        <v>498</v>
      </c>
      <c r="L71" s="12">
        <v>8979.7079999999987</v>
      </c>
      <c r="M71" s="8" t="s">
        <v>444</v>
      </c>
      <c r="N71" s="12">
        <v>25357.714</v>
      </c>
      <c r="O71" s="8" t="s">
        <v>482</v>
      </c>
      <c r="P71" s="15">
        <f t="shared" si="1"/>
        <v>1.7141459989467609</v>
      </c>
    </row>
    <row r="72" spans="1:16" ht="11.25" customHeight="1" x14ac:dyDescent="0.25">
      <c r="A72" s="9" t="s">
        <v>82</v>
      </c>
      <c r="B72" s="10">
        <v>531314</v>
      </c>
      <c r="C72" s="11" t="s">
        <v>372</v>
      </c>
      <c r="D72" s="10">
        <v>179</v>
      </c>
      <c r="E72" s="8" t="s">
        <v>420</v>
      </c>
      <c r="F72" s="10">
        <v>208</v>
      </c>
      <c r="G72" s="8" t="s">
        <v>467</v>
      </c>
      <c r="H72" s="12">
        <v>5490.2199999999993</v>
      </c>
      <c r="I72" s="8" t="s">
        <v>449</v>
      </c>
      <c r="J72" s="12">
        <v>457.53999999999996</v>
      </c>
      <c r="K72" s="8" t="s">
        <v>429</v>
      </c>
      <c r="L72" s="12">
        <v>8896.603000000001</v>
      </c>
      <c r="M72" s="8" t="s">
        <v>454</v>
      </c>
      <c r="N72" s="12">
        <v>31037.478000000003</v>
      </c>
      <c r="O72" s="8" t="s">
        <v>465</v>
      </c>
      <c r="P72" s="15">
        <f t="shared" si="1"/>
        <v>0.86114802169715077</v>
      </c>
    </row>
    <row r="73" spans="1:16" ht="11.25" customHeight="1" x14ac:dyDescent="0.25">
      <c r="A73" s="9" t="s">
        <v>113</v>
      </c>
      <c r="B73" s="10">
        <v>303689</v>
      </c>
      <c r="C73" s="11" t="s">
        <v>372</v>
      </c>
      <c r="D73" s="10">
        <v>107</v>
      </c>
      <c r="E73" s="8" t="s">
        <v>488</v>
      </c>
      <c r="F73" s="10">
        <v>128</v>
      </c>
      <c r="G73" s="8" t="s">
        <v>559</v>
      </c>
      <c r="H73" s="12">
        <v>4620.8729999999996</v>
      </c>
      <c r="I73" s="8" t="s">
        <v>480</v>
      </c>
      <c r="J73" s="12">
        <v>351.286</v>
      </c>
      <c r="K73" s="8" t="s">
        <v>465</v>
      </c>
      <c r="L73" s="12">
        <v>8687.3760000000002</v>
      </c>
      <c r="M73" s="8" t="s">
        <v>459</v>
      </c>
      <c r="N73" s="12">
        <v>28565.127999999997</v>
      </c>
      <c r="O73" s="8" t="s">
        <v>490</v>
      </c>
      <c r="P73" s="15">
        <f t="shared" si="1"/>
        <v>1.1567294172656897</v>
      </c>
    </row>
    <row r="74" spans="1:16" ht="11.25" customHeight="1" x14ac:dyDescent="0.25">
      <c r="A74" s="9" t="s">
        <v>47</v>
      </c>
      <c r="B74" s="10">
        <v>1218919</v>
      </c>
      <c r="C74" s="11" t="s">
        <v>372</v>
      </c>
      <c r="D74" s="10">
        <v>210</v>
      </c>
      <c r="E74" s="8" t="s">
        <v>479</v>
      </c>
      <c r="F74" s="10">
        <v>250</v>
      </c>
      <c r="G74" s="8" t="s">
        <v>454</v>
      </c>
      <c r="H74" s="12">
        <v>9690.9230000000007</v>
      </c>
      <c r="I74" s="8" t="s">
        <v>446</v>
      </c>
      <c r="J74" s="12">
        <v>641.5920000000001</v>
      </c>
      <c r="K74" s="8" t="s">
        <v>446</v>
      </c>
      <c r="L74" s="12">
        <v>8449.8799999999992</v>
      </c>
      <c r="M74" s="8" t="s">
        <v>453</v>
      </c>
      <c r="N74" s="12">
        <v>37312.532999999996</v>
      </c>
      <c r="O74" s="8" t="s">
        <v>459</v>
      </c>
      <c r="P74" s="15">
        <f t="shared" si="1"/>
        <v>0.52636147274757394</v>
      </c>
    </row>
    <row r="75" spans="1:16" ht="11.25" customHeight="1" x14ac:dyDescent="0.25">
      <c r="A75" s="9" t="s">
        <v>162</v>
      </c>
      <c r="B75" s="10">
        <v>196263</v>
      </c>
      <c r="C75" s="11" t="s">
        <v>372</v>
      </c>
      <c r="D75" s="10">
        <v>109</v>
      </c>
      <c r="E75" s="8" t="s">
        <v>519</v>
      </c>
      <c r="F75" s="10">
        <v>129</v>
      </c>
      <c r="G75" s="8" t="s">
        <v>499</v>
      </c>
      <c r="H75" s="12">
        <v>3271.8009999999999</v>
      </c>
      <c r="I75" s="8" t="s">
        <v>528</v>
      </c>
      <c r="J75" s="12">
        <v>237.18299999999999</v>
      </c>
      <c r="K75" s="8" t="s">
        <v>496</v>
      </c>
      <c r="L75" s="12">
        <v>8448.5659999999989</v>
      </c>
      <c r="M75" s="8" t="s">
        <v>418</v>
      </c>
      <c r="N75" s="12">
        <v>41552.275000000001</v>
      </c>
      <c r="O75" s="8" t="s">
        <v>479</v>
      </c>
      <c r="P75" s="15">
        <f t="shared" si="1"/>
        <v>1.2084957429571543</v>
      </c>
    </row>
    <row r="76" spans="1:16" ht="11.25" customHeight="1" x14ac:dyDescent="0.25">
      <c r="A76" s="9" t="s">
        <v>80</v>
      </c>
      <c r="B76" s="10">
        <v>541527</v>
      </c>
      <c r="C76" s="11" t="s">
        <v>372</v>
      </c>
      <c r="D76" s="10">
        <v>354</v>
      </c>
      <c r="E76" s="8" t="s">
        <v>437</v>
      </c>
      <c r="F76" s="10">
        <v>697</v>
      </c>
      <c r="G76" s="8" t="s">
        <v>407</v>
      </c>
      <c r="H76" s="12">
        <v>5992.4560000000001</v>
      </c>
      <c r="I76" s="8" t="s">
        <v>459</v>
      </c>
      <c r="J76" s="12">
        <v>595.83300000000008</v>
      </c>
      <c r="K76" s="8" t="s">
        <v>447</v>
      </c>
      <c r="L76" s="12">
        <v>7600.5670000000009</v>
      </c>
      <c r="M76" s="8" t="s">
        <v>472</v>
      </c>
      <c r="N76" s="12">
        <v>27894.520999999997</v>
      </c>
      <c r="O76" s="8" t="s">
        <v>480</v>
      </c>
      <c r="P76" s="15">
        <f t="shared" si="1"/>
        <v>1.1002830883778649</v>
      </c>
    </row>
    <row r="77" spans="1:16" ht="11.25" customHeight="1" x14ac:dyDescent="0.25">
      <c r="A77" s="9" t="s">
        <v>94</v>
      </c>
      <c r="B77" s="10">
        <v>396125</v>
      </c>
      <c r="C77" s="11" t="s">
        <v>372</v>
      </c>
      <c r="D77" s="10">
        <v>85</v>
      </c>
      <c r="E77" s="8" t="s">
        <v>518</v>
      </c>
      <c r="F77" s="10">
        <v>100</v>
      </c>
      <c r="G77" s="8" t="s">
        <v>509</v>
      </c>
      <c r="H77" s="12">
        <v>4027.3240000000001</v>
      </c>
      <c r="I77" s="8" t="s">
        <v>452</v>
      </c>
      <c r="J77" s="12">
        <v>317.99600000000004</v>
      </c>
      <c r="K77" s="8" t="s">
        <v>458</v>
      </c>
      <c r="L77" s="12">
        <v>7578.3229999999994</v>
      </c>
      <c r="M77" s="8" t="s">
        <v>481</v>
      </c>
      <c r="N77" s="12">
        <v>27242.255000000001</v>
      </c>
      <c r="O77" s="8" t="s">
        <v>477</v>
      </c>
      <c r="P77" s="15">
        <f t="shared" si="1"/>
        <v>0.80276680340801532</v>
      </c>
    </row>
    <row r="78" spans="1:16" ht="11.25" customHeight="1" x14ac:dyDescent="0.25">
      <c r="A78" s="9" t="s">
        <v>84</v>
      </c>
      <c r="B78" s="10">
        <v>503008</v>
      </c>
      <c r="C78" s="11" t="s">
        <v>372</v>
      </c>
      <c r="D78" s="10">
        <v>192</v>
      </c>
      <c r="E78" s="8" t="s">
        <v>453</v>
      </c>
      <c r="F78" s="10">
        <v>240</v>
      </c>
      <c r="G78" s="8" t="s">
        <v>481</v>
      </c>
      <c r="H78" s="12">
        <v>4677.8230000000003</v>
      </c>
      <c r="I78" s="8" t="s">
        <v>474</v>
      </c>
      <c r="J78" s="12">
        <v>328.09</v>
      </c>
      <c r="K78" s="8" t="s">
        <v>417</v>
      </c>
      <c r="L78" s="12">
        <v>7168.8150000000005</v>
      </c>
      <c r="M78" s="8" t="s">
        <v>420</v>
      </c>
      <c r="N78" s="12">
        <v>28909.167000000001</v>
      </c>
      <c r="O78" s="8" t="s">
        <v>489</v>
      </c>
      <c r="P78" s="15">
        <f t="shared" si="1"/>
        <v>0.65225602773713343</v>
      </c>
    </row>
    <row r="79" spans="1:16" ht="11.25" customHeight="1" x14ac:dyDescent="0.25">
      <c r="A79" s="9" t="s">
        <v>299</v>
      </c>
      <c r="B79" s="10">
        <v>71301</v>
      </c>
      <c r="C79" s="11" t="s">
        <v>372</v>
      </c>
      <c r="D79" s="10">
        <v>72</v>
      </c>
      <c r="E79" s="8" t="s">
        <v>517</v>
      </c>
      <c r="F79" s="10">
        <v>75</v>
      </c>
      <c r="G79" s="8" t="s">
        <v>589</v>
      </c>
      <c r="H79" s="12">
        <v>1772.4840000000002</v>
      </c>
      <c r="I79" s="8" t="s">
        <v>600</v>
      </c>
      <c r="J79" s="12">
        <v>125.98099999999999</v>
      </c>
      <c r="K79" s="8" t="s">
        <v>589</v>
      </c>
      <c r="L79" s="12">
        <v>7098.612000000001</v>
      </c>
      <c r="M79" s="8" t="s">
        <v>449</v>
      </c>
      <c r="N79" s="12">
        <v>18929.921000000002</v>
      </c>
      <c r="O79" s="8" t="s">
        <v>451</v>
      </c>
      <c r="P79" s="15">
        <f t="shared" si="1"/>
        <v>1.7668896649415857</v>
      </c>
    </row>
    <row r="80" spans="1:16" ht="11.25" customHeight="1" x14ac:dyDescent="0.25">
      <c r="A80" s="9" t="s">
        <v>279</v>
      </c>
      <c r="B80" s="10">
        <v>85247</v>
      </c>
      <c r="C80" s="11" t="s">
        <v>372</v>
      </c>
      <c r="D80" s="10">
        <v>67</v>
      </c>
      <c r="E80" s="8" t="s">
        <v>662</v>
      </c>
      <c r="F80" s="10">
        <v>85</v>
      </c>
      <c r="G80" s="8" t="s">
        <v>710</v>
      </c>
      <c r="H80" s="12">
        <v>2030.7040000000002</v>
      </c>
      <c r="I80" s="8" t="s">
        <v>644</v>
      </c>
      <c r="J80" s="12">
        <v>180.30600000000001</v>
      </c>
      <c r="K80" s="8" t="s">
        <v>527</v>
      </c>
      <c r="L80" s="12">
        <v>6606.4159999999993</v>
      </c>
      <c r="M80" s="8" t="s">
        <v>465</v>
      </c>
      <c r="N80" s="12">
        <v>11249</v>
      </c>
      <c r="O80" s="8" t="s">
        <v>516</v>
      </c>
      <c r="P80" s="15">
        <f t="shared" si="1"/>
        <v>2.1151008246624516</v>
      </c>
    </row>
    <row r="81" spans="1:16" ht="11.25" customHeight="1" x14ac:dyDescent="0.25">
      <c r="A81" s="9" t="s">
        <v>74</v>
      </c>
      <c r="B81" s="10">
        <v>570215</v>
      </c>
      <c r="C81" s="11" t="s">
        <v>372</v>
      </c>
      <c r="D81" s="10">
        <v>264</v>
      </c>
      <c r="E81" s="8" t="s">
        <v>436</v>
      </c>
      <c r="F81" s="10">
        <v>354</v>
      </c>
      <c r="G81" s="8" t="s">
        <v>433</v>
      </c>
      <c r="H81" s="12">
        <v>6222.3940000000002</v>
      </c>
      <c r="I81" s="8" t="s">
        <v>429</v>
      </c>
      <c r="J81" s="12">
        <v>449.98700000000002</v>
      </c>
      <c r="K81" s="8" t="s">
        <v>454</v>
      </c>
      <c r="L81" s="12">
        <v>6514.8060000000005</v>
      </c>
      <c r="M81" s="8" t="s">
        <v>467</v>
      </c>
      <c r="N81" s="12">
        <v>25602.578000000001</v>
      </c>
      <c r="O81" s="8" t="s">
        <v>487</v>
      </c>
      <c r="P81" s="15">
        <f t="shared" si="1"/>
        <v>0.78915321413852668</v>
      </c>
    </row>
    <row r="82" spans="1:16" ht="11.25" customHeight="1" x14ac:dyDescent="0.25">
      <c r="A82" s="9" t="s">
        <v>79</v>
      </c>
      <c r="B82" s="10">
        <v>552624</v>
      </c>
      <c r="C82" s="11" t="s">
        <v>372</v>
      </c>
      <c r="D82" s="10">
        <v>200</v>
      </c>
      <c r="E82" s="8" t="s">
        <v>444</v>
      </c>
      <c r="F82" s="10">
        <v>273</v>
      </c>
      <c r="G82" s="8" t="s">
        <v>450</v>
      </c>
      <c r="H82" s="12">
        <v>6904.4380000000001</v>
      </c>
      <c r="I82" s="8" t="s">
        <v>473</v>
      </c>
      <c r="J82" s="12">
        <v>522.82500000000005</v>
      </c>
      <c r="K82" s="8" t="s">
        <v>419</v>
      </c>
      <c r="L82" s="12">
        <v>6511.2919999999995</v>
      </c>
      <c r="M82" s="8" t="s">
        <v>510</v>
      </c>
      <c r="N82" s="12">
        <v>29344.966999999997</v>
      </c>
      <c r="O82" s="8" t="s">
        <v>458</v>
      </c>
      <c r="P82" s="15">
        <f t="shared" si="1"/>
        <v>0.94607726048814389</v>
      </c>
    </row>
    <row r="83" spans="1:16" ht="11.25" customHeight="1" x14ac:dyDescent="0.25">
      <c r="A83" s="9" t="s">
        <v>136</v>
      </c>
      <c r="B83" s="10">
        <v>250994</v>
      </c>
      <c r="C83" s="11" t="s">
        <v>372</v>
      </c>
      <c r="D83" s="10">
        <v>79</v>
      </c>
      <c r="E83" s="8" t="s">
        <v>511</v>
      </c>
      <c r="F83" s="10">
        <v>97</v>
      </c>
      <c r="G83" s="8" t="s">
        <v>511</v>
      </c>
      <c r="H83" s="12">
        <v>3306.8320000000003</v>
      </c>
      <c r="I83" s="8" t="s">
        <v>492</v>
      </c>
      <c r="J83" s="12">
        <v>250.965</v>
      </c>
      <c r="K83" s="8" t="s">
        <v>488</v>
      </c>
      <c r="L83" s="12">
        <v>6211.2250000000004</v>
      </c>
      <c r="M83" s="8" t="s">
        <v>417</v>
      </c>
      <c r="N83" s="12">
        <v>20013.968000000001</v>
      </c>
      <c r="O83" s="8" t="s">
        <v>496</v>
      </c>
      <c r="P83" s="15">
        <f t="shared" si="1"/>
        <v>0.99988445938946746</v>
      </c>
    </row>
    <row r="84" spans="1:16" ht="11.25" customHeight="1" x14ac:dyDescent="0.25">
      <c r="A84" s="9" t="s">
        <v>188</v>
      </c>
      <c r="B84" s="10">
        <v>157348</v>
      </c>
      <c r="C84" s="11" t="s">
        <v>372</v>
      </c>
      <c r="D84" s="10">
        <v>114</v>
      </c>
      <c r="E84" s="8" t="s">
        <v>485</v>
      </c>
      <c r="F84" s="10">
        <v>137</v>
      </c>
      <c r="G84" s="8" t="s">
        <v>519</v>
      </c>
      <c r="H84" s="12">
        <v>3789.9260000000004</v>
      </c>
      <c r="I84" s="8" t="s">
        <v>493</v>
      </c>
      <c r="J84" s="12">
        <v>267.99</v>
      </c>
      <c r="K84" s="8" t="s">
        <v>515</v>
      </c>
      <c r="L84" s="12">
        <v>6120.1990000000005</v>
      </c>
      <c r="M84" s="8" t="s">
        <v>458</v>
      </c>
      <c r="N84" s="12">
        <v>37240.476999999999</v>
      </c>
      <c r="O84" s="8" t="s">
        <v>453</v>
      </c>
      <c r="P84" s="15">
        <f t="shared" si="1"/>
        <v>1.7031675013346212</v>
      </c>
    </row>
    <row r="85" spans="1:16" ht="11.25" customHeight="1" x14ac:dyDescent="0.25">
      <c r="A85" s="9" t="s">
        <v>72</v>
      </c>
      <c r="B85" s="10">
        <v>576408</v>
      </c>
      <c r="C85" s="11" t="s">
        <v>372</v>
      </c>
      <c r="D85" s="10">
        <v>161</v>
      </c>
      <c r="E85" s="8" t="s">
        <v>467</v>
      </c>
      <c r="F85" s="10">
        <v>183</v>
      </c>
      <c r="G85" s="8" t="s">
        <v>474</v>
      </c>
      <c r="H85" s="12">
        <v>6138.2950000000001</v>
      </c>
      <c r="I85" s="8" t="s">
        <v>454</v>
      </c>
      <c r="J85" s="12">
        <v>356.86500000000001</v>
      </c>
      <c r="K85" s="8" t="s">
        <v>449</v>
      </c>
      <c r="L85" s="12">
        <v>5960.0789999999997</v>
      </c>
      <c r="M85" s="8" t="s">
        <v>489</v>
      </c>
      <c r="N85" s="12">
        <v>25506.962</v>
      </c>
      <c r="O85" s="8" t="s">
        <v>498</v>
      </c>
      <c r="P85" s="15">
        <f t="shared" si="1"/>
        <v>0.61911874921930299</v>
      </c>
    </row>
    <row r="86" spans="1:16" ht="11.25" customHeight="1" x14ac:dyDescent="0.25">
      <c r="A86" s="9" t="s">
        <v>280</v>
      </c>
      <c r="B86" s="10">
        <v>84324</v>
      </c>
      <c r="C86" s="11" t="s">
        <v>372</v>
      </c>
      <c r="D86" s="10">
        <v>105</v>
      </c>
      <c r="E86" s="8" t="s">
        <v>913</v>
      </c>
      <c r="F86" s="10">
        <v>147</v>
      </c>
      <c r="G86" s="8" t="s">
        <v>532</v>
      </c>
      <c r="H86" s="12">
        <v>3237.261</v>
      </c>
      <c r="I86" s="8" t="s">
        <v>504</v>
      </c>
      <c r="J86" s="12">
        <v>208.34399999999999</v>
      </c>
      <c r="K86" s="8" t="s">
        <v>463</v>
      </c>
      <c r="L86" s="12">
        <v>5908.7780000000002</v>
      </c>
      <c r="M86" s="8" t="s">
        <v>490</v>
      </c>
      <c r="N86" s="12">
        <v>19227.245999999999</v>
      </c>
      <c r="O86" s="8" t="s">
        <v>501</v>
      </c>
      <c r="P86" s="15">
        <f t="shared" si="1"/>
        <v>2.4707556567525262</v>
      </c>
    </row>
    <row r="87" spans="1:16" ht="11.25" customHeight="1" x14ac:dyDescent="0.25">
      <c r="A87" s="9" t="s">
        <v>98</v>
      </c>
      <c r="B87" s="10">
        <v>365096</v>
      </c>
      <c r="C87" s="11" t="s">
        <v>372</v>
      </c>
      <c r="D87" s="10">
        <v>209</v>
      </c>
      <c r="E87" s="8" t="s">
        <v>450</v>
      </c>
      <c r="F87" s="10">
        <v>292</v>
      </c>
      <c r="G87" s="8" t="s">
        <v>430</v>
      </c>
      <c r="H87" s="12">
        <v>8615.5590000000011</v>
      </c>
      <c r="I87" s="8" t="s">
        <v>447</v>
      </c>
      <c r="J87" s="12">
        <v>452.60599999999999</v>
      </c>
      <c r="K87" s="8" t="s">
        <v>444</v>
      </c>
      <c r="L87" s="12">
        <v>5823.5020000000004</v>
      </c>
      <c r="M87" s="8" t="s">
        <v>512</v>
      </c>
      <c r="N87" s="12">
        <v>28380.355</v>
      </c>
      <c r="O87" s="8" t="s">
        <v>512</v>
      </c>
      <c r="P87" s="15">
        <f t="shared" si="1"/>
        <v>1.2396903828034271</v>
      </c>
    </row>
    <row r="88" spans="1:16" ht="11.25" customHeight="1" x14ac:dyDescent="0.25">
      <c r="A88" s="9" t="s">
        <v>111</v>
      </c>
      <c r="B88" s="10">
        <v>313392</v>
      </c>
      <c r="C88" s="11" t="s">
        <v>372</v>
      </c>
      <c r="D88" s="10">
        <v>136</v>
      </c>
      <c r="E88" s="8" t="s">
        <v>464</v>
      </c>
      <c r="F88" s="10">
        <v>172</v>
      </c>
      <c r="G88" s="8" t="s">
        <v>505</v>
      </c>
      <c r="H88" s="12">
        <v>4765.1409999999996</v>
      </c>
      <c r="I88" s="8" t="s">
        <v>512</v>
      </c>
      <c r="J88" s="12">
        <v>296.35500000000002</v>
      </c>
      <c r="K88" s="8" t="s">
        <v>480</v>
      </c>
      <c r="L88" s="12">
        <v>5604.5239999999994</v>
      </c>
      <c r="M88" s="8" t="s">
        <v>474</v>
      </c>
      <c r="N88" s="12">
        <v>66216.459999999992</v>
      </c>
      <c r="O88" s="8" t="s">
        <v>443</v>
      </c>
      <c r="P88" s="15">
        <f t="shared" si="1"/>
        <v>0.94563677439117777</v>
      </c>
    </row>
    <row r="89" spans="1:16" ht="11.25" customHeight="1" x14ac:dyDescent="0.25">
      <c r="A89" s="9" t="s">
        <v>192</v>
      </c>
      <c r="B89" s="10">
        <v>153851</v>
      </c>
      <c r="C89" s="11" t="s">
        <v>372</v>
      </c>
      <c r="D89" s="10">
        <v>552</v>
      </c>
      <c r="E89" s="8" t="s">
        <v>909</v>
      </c>
      <c r="F89" s="10">
        <v>562</v>
      </c>
      <c r="G89" s="8" t="s">
        <v>431</v>
      </c>
      <c r="H89" s="12">
        <v>10146.752</v>
      </c>
      <c r="I89" s="8" t="s">
        <v>443</v>
      </c>
      <c r="J89" s="12">
        <v>423.36700000000002</v>
      </c>
      <c r="K89" s="8" t="s">
        <v>453</v>
      </c>
      <c r="L89" s="12">
        <v>5497.1049999999996</v>
      </c>
      <c r="M89" s="8" t="s">
        <v>513</v>
      </c>
      <c r="N89" s="12">
        <v>71616.438999999998</v>
      </c>
      <c r="O89" s="8" t="s">
        <v>427</v>
      </c>
      <c r="P89" s="15">
        <f t="shared" si="1"/>
        <v>2.7517988183372224</v>
      </c>
    </row>
    <row r="90" spans="1:16" ht="11.25" customHeight="1" x14ac:dyDescent="0.25">
      <c r="A90" s="9" t="s">
        <v>118</v>
      </c>
      <c r="B90" s="10">
        <v>293925</v>
      </c>
      <c r="C90" s="11" t="s">
        <v>372</v>
      </c>
      <c r="D90" s="10">
        <v>94</v>
      </c>
      <c r="E90" s="8" t="s">
        <v>569</v>
      </c>
      <c r="F90" s="10">
        <v>120</v>
      </c>
      <c r="G90" s="8" t="s">
        <v>569</v>
      </c>
      <c r="H90" s="12">
        <v>4173.7429999999995</v>
      </c>
      <c r="I90" s="8" t="s">
        <v>498</v>
      </c>
      <c r="J90" s="12">
        <v>274.68700000000001</v>
      </c>
      <c r="K90" s="8" t="s">
        <v>464</v>
      </c>
      <c r="L90" s="12">
        <v>5283.174</v>
      </c>
      <c r="M90" s="8" t="s">
        <v>480</v>
      </c>
      <c r="N90" s="12">
        <v>23221.861000000001</v>
      </c>
      <c r="O90" s="8" t="s">
        <v>493</v>
      </c>
      <c r="P90" s="15">
        <f t="shared" si="1"/>
        <v>0.93454792889342519</v>
      </c>
    </row>
    <row r="91" spans="1:16" ht="11.25" customHeight="1" x14ac:dyDescent="0.25">
      <c r="A91" s="9" t="s">
        <v>152</v>
      </c>
      <c r="B91" s="10">
        <v>207229</v>
      </c>
      <c r="C91" s="11" t="s">
        <v>372</v>
      </c>
      <c r="D91" s="10">
        <v>191</v>
      </c>
      <c r="E91" s="8" t="s">
        <v>911</v>
      </c>
      <c r="F91" s="10">
        <v>229</v>
      </c>
      <c r="G91" s="8" t="s">
        <v>449</v>
      </c>
      <c r="H91" s="12">
        <v>5662.915</v>
      </c>
      <c r="I91" s="8" t="s">
        <v>481</v>
      </c>
      <c r="J91" s="12">
        <v>379.62199999999996</v>
      </c>
      <c r="K91" s="8" t="s">
        <v>420</v>
      </c>
      <c r="L91" s="12">
        <v>5222.3340000000007</v>
      </c>
      <c r="M91" s="8" t="s">
        <v>523</v>
      </c>
      <c r="N91" s="12">
        <v>22064.277999999998</v>
      </c>
      <c r="O91" s="8" t="s">
        <v>471</v>
      </c>
      <c r="P91" s="15">
        <f t="shared" si="1"/>
        <v>1.8318961149259994</v>
      </c>
    </row>
    <row r="92" spans="1:16" ht="11.25" customHeight="1" x14ac:dyDescent="0.25">
      <c r="A92" s="9" t="s">
        <v>198</v>
      </c>
      <c r="B92" s="10">
        <v>143826</v>
      </c>
      <c r="C92" s="11" t="s">
        <v>372</v>
      </c>
      <c r="D92" s="10">
        <v>273</v>
      </c>
      <c r="E92" s="8" t="s">
        <v>433</v>
      </c>
      <c r="F92" s="10">
        <v>316</v>
      </c>
      <c r="G92" s="8" t="s">
        <v>466</v>
      </c>
      <c r="H92" s="12">
        <v>6617.7619999999997</v>
      </c>
      <c r="I92" s="8" t="s">
        <v>450</v>
      </c>
      <c r="J92" s="12">
        <v>342.33699999999999</v>
      </c>
      <c r="K92" s="8" t="s">
        <v>467</v>
      </c>
      <c r="L92" s="12">
        <v>5127.3040000000001</v>
      </c>
      <c r="M92" s="8" t="s">
        <v>505</v>
      </c>
      <c r="N92" s="12">
        <v>44117.362000000001</v>
      </c>
      <c r="O92" s="8" t="s">
        <v>456</v>
      </c>
      <c r="P92" s="15">
        <f t="shared" si="1"/>
        <v>2.3802163725612893</v>
      </c>
    </row>
    <row r="93" spans="1:16" ht="11.25" customHeight="1" x14ac:dyDescent="0.25">
      <c r="A93" s="9" t="s">
        <v>97</v>
      </c>
      <c r="B93" s="10">
        <v>370505</v>
      </c>
      <c r="C93" s="11" t="s">
        <v>372</v>
      </c>
      <c r="D93" s="10">
        <v>222</v>
      </c>
      <c r="E93" s="8" t="s">
        <v>456</v>
      </c>
      <c r="F93" s="10">
        <v>255</v>
      </c>
      <c r="G93" s="8" t="s">
        <v>444</v>
      </c>
      <c r="H93" s="12">
        <v>5579.058</v>
      </c>
      <c r="I93" s="8" t="s">
        <v>420</v>
      </c>
      <c r="J93" s="12">
        <v>301.065</v>
      </c>
      <c r="K93" s="8" t="s">
        <v>513</v>
      </c>
      <c r="L93" s="12">
        <v>5041.4800000000005</v>
      </c>
      <c r="M93" s="8" t="s">
        <v>477</v>
      </c>
      <c r="N93" s="12">
        <v>35920.695</v>
      </c>
      <c r="O93" s="8" t="s">
        <v>418</v>
      </c>
      <c r="P93" s="15">
        <f t="shared" si="1"/>
        <v>0.81258012712379046</v>
      </c>
    </row>
    <row r="94" spans="1:16" ht="11.25" customHeight="1" x14ac:dyDescent="0.25">
      <c r="A94" s="9" t="s">
        <v>131</v>
      </c>
      <c r="B94" s="10">
        <v>267884</v>
      </c>
      <c r="C94" s="11" t="s">
        <v>372</v>
      </c>
      <c r="D94" s="10">
        <v>206</v>
      </c>
      <c r="E94" s="8" t="s">
        <v>478</v>
      </c>
      <c r="F94" s="10">
        <v>247</v>
      </c>
      <c r="G94" s="8" t="s">
        <v>911</v>
      </c>
      <c r="H94" s="12">
        <v>7751.5129999999999</v>
      </c>
      <c r="I94" s="8" t="s">
        <v>455</v>
      </c>
      <c r="J94" s="12">
        <v>459.36199999999997</v>
      </c>
      <c r="K94" s="8" t="s">
        <v>478</v>
      </c>
      <c r="L94" s="12">
        <v>5033.1260000000002</v>
      </c>
      <c r="M94" s="8" t="s">
        <v>464</v>
      </c>
      <c r="N94" s="12">
        <v>32059.014000000003</v>
      </c>
      <c r="O94" s="8" t="s">
        <v>420</v>
      </c>
      <c r="P94" s="15">
        <f t="shared" si="1"/>
        <v>1.7147795314389809</v>
      </c>
    </row>
    <row r="95" spans="1:16" ht="11.25" customHeight="1" x14ac:dyDescent="0.25">
      <c r="A95" s="9" t="s">
        <v>366</v>
      </c>
      <c r="B95" s="10">
        <v>50726</v>
      </c>
      <c r="C95" s="11" t="s">
        <v>372</v>
      </c>
      <c r="D95" s="10">
        <v>62</v>
      </c>
      <c r="E95" s="8" t="s">
        <v>914</v>
      </c>
      <c r="F95" s="10">
        <v>98</v>
      </c>
      <c r="G95" s="8" t="s">
        <v>462</v>
      </c>
      <c r="H95" s="12">
        <v>1124.4010000000001</v>
      </c>
      <c r="I95" s="8" t="s">
        <v>665</v>
      </c>
      <c r="J95" s="12">
        <v>106.59599999999999</v>
      </c>
      <c r="K95" s="8" t="s">
        <v>637</v>
      </c>
      <c r="L95" s="12">
        <v>5002.143</v>
      </c>
      <c r="M95" s="8" t="s">
        <v>487</v>
      </c>
      <c r="N95" s="12">
        <v>7709.9339999999993</v>
      </c>
      <c r="O95" s="8" t="s">
        <v>630</v>
      </c>
      <c r="P95" s="15">
        <f t="shared" si="1"/>
        <v>2.1014075621969006</v>
      </c>
    </row>
    <row r="96" spans="1:16" ht="11.25" customHeight="1" x14ac:dyDescent="0.25">
      <c r="A96" s="9" t="s">
        <v>212</v>
      </c>
      <c r="B96" s="10">
        <v>125738</v>
      </c>
      <c r="C96" s="11" t="s">
        <v>372</v>
      </c>
      <c r="D96" s="10">
        <v>60</v>
      </c>
      <c r="E96" s="8" t="s">
        <v>915</v>
      </c>
      <c r="F96" s="10">
        <v>73</v>
      </c>
      <c r="G96" s="8" t="s">
        <v>611</v>
      </c>
      <c r="H96" s="12">
        <v>1591.587</v>
      </c>
      <c r="I96" s="8" t="s">
        <v>571</v>
      </c>
      <c r="J96" s="12">
        <v>140.04499999999999</v>
      </c>
      <c r="K96" s="8" t="s">
        <v>555</v>
      </c>
      <c r="L96" s="12">
        <v>4741.6469999999999</v>
      </c>
      <c r="M96" s="8" t="s">
        <v>498</v>
      </c>
      <c r="N96" s="12">
        <v>9601.2219999999998</v>
      </c>
      <c r="O96" s="8" t="s">
        <v>555</v>
      </c>
      <c r="P96" s="15">
        <f t="shared" si="1"/>
        <v>1.1137842179770634</v>
      </c>
    </row>
    <row r="97" spans="1:16" ht="11.25" customHeight="1" x14ac:dyDescent="0.25">
      <c r="A97" s="9" t="s">
        <v>142</v>
      </c>
      <c r="B97" s="10">
        <v>225744</v>
      </c>
      <c r="C97" s="11" t="s">
        <v>372</v>
      </c>
      <c r="D97" s="10">
        <v>173</v>
      </c>
      <c r="E97" s="8" t="s">
        <v>449</v>
      </c>
      <c r="F97" s="10">
        <v>262</v>
      </c>
      <c r="G97" s="8" t="s">
        <v>429</v>
      </c>
      <c r="H97" s="12">
        <v>4607.9639999999999</v>
      </c>
      <c r="I97" s="8" t="s">
        <v>523</v>
      </c>
      <c r="J97" s="12">
        <v>273.66800000000001</v>
      </c>
      <c r="K97" s="8" t="s">
        <v>487</v>
      </c>
      <c r="L97" s="12">
        <v>4697.2610000000004</v>
      </c>
      <c r="M97" s="8" t="s">
        <v>482</v>
      </c>
      <c r="N97" s="12">
        <v>30923.256999999998</v>
      </c>
      <c r="O97" s="8" t="s">
        <v>467</v>
      </c>
      <c r="P97" s="15">
        <f t="shared" si="1"/>
        <v>1.2122935714791976</v>
      </c>
    </row>
    <row r="98" spans="1:16" ht="11.25" customHeight="1" x14ac:dyDescent="0.25">
      <c r="A98" s="9" t="s">
        <v>103</v>
      </c>
      <c r="B98" s="10">
        <v>337591</v>
      </c>
      <c r="C98" s="11" t="s">
        <v>372</v>
      </c>
      <c r="D98" s="10">
        <v>96</v>
      </c>
      <c r="E98" s="8" t="s">
        <v>916</v>
      </c>
      <c r="F98" s="10">
        <v>115</v>
      </c>
      <c r="G98" s="8" t="s">
        <v>463</v>
      </c>
      <c r="H98" s="12">
        <v>3969.0439999999999</v>
      </c>
      <c r="I98" s="8" t="s">
        <v>515</v>
      </c>
      <c r="J98" s="12">
        <v>258.64000000000004</v>
      </c>
      <c r="K98" s="8" t="s">
        <v>532</v>
      </c>
      <c r="L98" s="12">
        <v>4642.54</v>
      </c>
      <c r="M98" s="8" t="s">
        <v>452</v>
      </c>
      <c r="N98" s="12">
        <v>23024.207000000002</v>
      </c>
      <c r="O98" s="8" t="s">
        <v>532</v>
      </c>
      <c r="P98" s="15">
        <f t="shared" si="1"/>
        <v>0.76613416826870395</v>
      </c>
    </row>
    <row r="99" spans="1:16" ht="11.25" customHeight="1" x14ac:dyDescent="0.25">
      <c r="A99" s="9" t="s">
        <v>174</v>
      </c>
      <c r="B99" s="10">
        <v>178369</v>
      </c>
      <c r="C99" s="11" t="s">
        <v>372</v>
      </c>
      <c r="D99" s="10">
        <v>286</v>
      </c>
      <c r="E99" s="8" t="s">
        <v>446</v>
      </c>
      <c r="F99" s="10">
        <v>395</v>
      </c>
      <c r="G99" s="8" t="s">
        <v>443</v>
      </c>
      <c r="H99" s="12">
        <v>4957.6760000000004</v>
      </c>
      <c r="I99" s="8" t="s">
        <v>458</v>
      </c>
      <c r="J99" s="12">
        <v>254.416</v>
      </c>
      <c r="K99" s="8" t="s">
        <v>476</v>
      </c>
      <c r="L99" s="12">
        <v>4580.3670000000002</v>
      </c>
      <c r="M99" s="8" t="s">
        <v>515</v>
      </c>
      <c r="N99" s="12">
        <v>27415.965000000004</v>
      </c>
      <c r="O99" s="8" t="s">
        <v>523</v>
      </c>
      <c r="P99" s="15">
        <f t="shared" si="1"/>
        <v>1.4263465063996545</v>
      </c>
    </row>
    <row r="100" spans="1:16" ht="11.25" customHeight="1" x14ac:dyDescent="0.25">
      <c r="A100" s="9" t="s">
        <v>213</v>
      </c>
      <c r="B100" s="10">
        <v>125503</v>
      </c>
      <c r="C100" s="11" t="s">
        <v>372</v>
      </c>
      <c r="D100" s="10">
        <v>96</v>
      </c>
      <c r="E100" s="8" t="s">
        <v>916</v>
      </c>
      <c r="F100" s="10">
        <v>123</v>
      </c>
      <c r="G100" s="8" t="s">
        <v>504</v>
      </c>
      <c r="H100" s="12">
        <v>4627.4459999999999</v>
      </c>
      <c r="I100" s="8" t="s">
        <v>513</v>
      </c>
      <c r="J100" s="12">
        <v>283.54599999999999</v>
      </c>
      <c r="K100" s="8" t="s">
        <v>505</v>
      </c>
      <c r="L100" s="12">
        <v>4513.54</v>
      </c>
      <c r="M100" s="8" t="s">
        <v>493</v>
      </c>
      <c r="N100" s="12">
        <v>30001.092000000001</v>
      </c>
      <c r="O100" s="8" t="s">
        <v>417</v>
      </c>
      <c r="P100" s="15">
        <f t="shared" si="1"/>
        <v>2.259276670677195</v>
      </c>
    </row>
    <row r="101" spans="1:16" ht="11.25" customHeight="1" x14ac:dyDescent="0.25">
      <c r="A101" s="9" t="s">
        <v>155</v>
      </c>
      <c r="B101" s="10">
        <v>204260</v>
      </c>
      <c r="C101" s="11" t="s">
        <v>372</v>
      </c>
      <c r="D101" s="10">
        <v>78</v>
      </c>
      <c r="E101" s="8" t="s">
        <v>494</v>
      </c>
      <c r="F101" s="10">
        <v>83</v>
      </c>
      <c r="G101" s="8" t="s">
        <v>662</v>
      </c>
      <c r="H101" s="12">
        <v>2409.1509999999998</v>
      </c>
      <c r="I101" s="8" t="s">
        <v>516</v>
      </c>
      <c r="J101" s="12">
        <v>215.11699999999999</v>
      </c>
      <c r="K101" s="8" t="s">
        <v>504</v>
      </c>
      <c r="L101" s="12">
        <v>4473.8209999999999</v>
      </c>
      <c r="M101" s="8" t="s">
        <v>532</v>
      </c>
      <c r="N101" s="12">
        <v>13306.133</v>
      </c>
      <c r="O101" s="8" t="s">
        <v>511</v>
      </c>
      <c r="P101" s="15">
        <f t="shared" si="1"/>
        <v>1.0531528444139822</v>
      </c>
    </row>
    <row r="102" spans="1:16" ht="11.25" customHeight="1" x14ac:dyDescent="0.25">
      <c r="A102" s="9" t="s">
        <v>122</v>
      </c>
      <c r="B102" s="10">
        <v>285408</v>
      </c>
      <c r="C102" s="11" t="s">
        <v>372</v>
      </c>
      <c r="D102" s="10">
        <v>116</v>
      </c>
      <c r="E102" s="8" t="s">
        <v>532</v>
      </c>
      <c r="F102" s="10">
        <v>143</v>
      </c>
      <c r="G102" s="8" t="s">
        <v>476</v>
      </c>
      <c r="H102" s="12">
        <v>3569.6610000000001</v>
      </c>
      <c r="I102" s="8" t="s">
        <v>496</v>
      </c>
      <c r="J102" s="12">
        <v>240.80599999999998</v>
      </c>
      <c r="K102" s="8" t="s">
        <v>497</v>
      </c>
      <c r="L102" s="12">
        <v>4353.3819999999996</v>
      </c>
      <c r="M102" s="8" t="s">
        <v>485</v>
      </c>
      <c r="N102" s="12">
        <v>22137.715</v>
      </c>
      <c r="O102" s="8" t="s">
        <v>485</v>
      </c>
      <c r="P102" s="15">
        <f t="shared" si="1"/>
        <v>0.8437254737078147</v>
      </c>
    </row>
    <row r="103" spans="1:16" ht="11.25" customHeight="1" x14ac:dyDescent="0.25">
      <c r="A103" s="9" t="s">
        <v>75</v>
      </c>
      <c r="B103" s="10">
        <v>559229</v>
      </c>
      <c r="C103" s="11" t="s">
        <v>372</v>
      </c>
      <c r="D103" s="10">
        <v>146</v>
      </c>
      <c r="E103" s="8" t="s">
        <v>513</v>
      </c>
      <c r="F103" s="10">
        <v>195</v>
      </c>
      <c r="G103" s="8" t="s">
        <v>470</v>
      </c>
      <c r="H103" s="12">
        <v>5969.0950000000003</v>
      </c>
      <c r="I103" s="8" t="s">
        <v>453</v>
      </c>
      <c r="J103" s="12">
        <v>409.31600000000003</v>
      </c>
      <c r="K103" s="8" t="s">
        <v>418</v>
      </c>
      <c r="L103" s="12">
        <v>4221.4359999999997</v>
      </c>
      <c r="M103" s="8" t="s">
        <v>471</v>
      </c>
      <c r="N103" s="12">
        <v>23555.135000000002</v>
      </c>
      <c r="O103" s="8" t="s">
        <v>515</v>
      </c>
      <c r="P103" s="15">
        <f t="shared" si="1"/>
        <v>0.73192913815270677</v>
      </c>
    </row>
    <row r="104" spans="1:16" ht="11.25" customHeight="1" x14ac:dyDescent="0.25">
      <c r="A104" s="9" t="s">
        <v>129</v>
      </c>
      <c r="B104" s="10">
        <v>270626</v>
      </c>
      <c r="C104" s="11" t="s">
        <v>372</v>
      </c>
      <c r="D104" s="10">
        <v>90</v>
      </c>
      <c r="E104" s="8" t="s">
        <v>888</v>
      </c>
      <c r="F104" s="10">
        <v>106</v>
      </c>
      <c r="G104" s="8" t="s">
        <v>461</v>
      </c>
      <c r="H104" s="12">
        <v>3562.6090000000004</v>
      </c>
      <c r="I104" s="8" t="s">
        <v>501</v>
      </c>
      <c r="J104" s="12">
        <v>259.99400000000003</v>
      </c>
      <c r="K104" s="8" t="s">
        <v>493</v>
      </c>
      <c r="L104" s="12">
        <v>4219.1799999999994</v>
      </c>
      <c r="M104" s="8" t="s">
        <v>476</v>
      </c>
      <c r="N104" s="12">
        <v>14137.864000000001</v>
      </c>
      <c r="O104" s="8" t="s">
        <v>461</v>
      </c>
      <c r="P104" s="15">
        <f t="shared" si="1"/>
        <v>0.96071330914250674</v>
      </c>
    </row>
    <row r="105" spans="1:16" ht="11.25" customHeight="1" x14ac:dyDescent="0.25">
      <c r="A105" s="9" t="s">
        <v>181</v>
      </c>
      <c r="B105" s="10">
        <v>170481</v>
      </c>
      <c r="C105" s="11" t="s">
        <v>372</v>
      </c>
      <c r="D105" s="10">
        <v>87</v>
      </c>
      <c r="E105" s="8" t="s">
        <v>833</v>
      </c>
      <c r="F105" s="10">
        <v>96</v>
      </c>
      <c r="G105" s="8" t="s">
        <v>884</v>
      </c>
      <c r="H105" s="12">
        <v>3569.7939999999999</v>
      </c>
      <c r="I105" s="8" t="s">
        <v>497</v>
      </c>
      <c r="J105" s="12">
        <v>203.94499999999999</v>
      </c>
      <c r="K105" s="8" t="s">
        <v>484</v>
      </c>
      <c r="L105" s="12">
        <v>4210.8420000000006</v>
      </c>
      <c r="M105" s="8" t="s">
        <v>519</v>
      </c>
      <c r="N105" s="12">
        <v>43807.74</v>
      </c>
      <c r="O105" s="8" t="s">
        <v>473</v>
      </c>
      <c r="P105" s="15">
        <f t="shared" si="1"/>
        <v>1.1962916688663252</v>
      </c>
    </row>
    <row r="106" spans="1:16" ht="11.25" customHeight="1" x14ac:dyDescent="0.25">
      <c r="A106" s="9" t="s">
        <v>70</v>
      </c>
      <c r="B106" s="10">
        <v>626623</v>
      </c>
      <c r="C106" s="11" t="s">
        <v>372</v>
      </c>
      <c r="D106" s="10">
        <v>147</v>
      </c>
      <c r="E106" s="8" t="s">
        <v>474</v>
      </c>
      <c r="F106" s="10">
        <v>162</v>
      </c>
      <c r="G106" s="8" t="s">
        <v>487</v>
      </c>
      <c r="H106" s="12">
        <v>4596.5430000000006</v>
      </c>
      <c r="I106" s="8" t="s">
        <v>505</v>
      </c>
      <c r="J106" s="12">
        <v>331.22799999999995</v>
      </c>
      <c r="K106" s="8" t="s">
        <v>510</v>
      </c>
      <c r="L106" s="12">
        <v>4115.7049999999999</v>
      </c>
      <c r="M106" s="8" t="s">
        <v>488</v>
      </c>
      <c r="N106" s="12">
        <v>18418.548999999999</v>
      </c>
      <c r="O106" s="8" t="s">
        <v>499</v>
      </c>
      <c r="P106" s="15">
        <f t="shared" si="1"/>
        <v>0.52859215189994613</v>
      </c>
    </row>
    <row r="107" spans="1:16" ht="11.25" customHeight="1" x14ac:dyDescent="0.25">
      <c r="A107" s="9" t="s">
        <v>88</v>
      </c>
      <c r="B107" s="10">
        <v>423410</v>
      </c>
      <c r="C107" s="11" t="s">
        <v>372</v>
      </c>
      <c r="D107" s="10">
        <v>83</v>
      </c>
      <c r="E107" s="8" t="s">
        <v>462</v>
      </c>
      <c r="F107" s="10">
        <v>102</v>
      </c>
      <c r="G107" s="8" t="s">
        <v>544</v>
      </c>
      <c r="H107" s="12">
        <v>3739.076</v>
      </c>
      <c r="I107" s="8" t="s">
        <v>476</v>
      </c>
      <c r="J107" s="12">
        <v>276.49099999999999</v>
      </c>
      <c r="K107" s="8" t="s">
        <v>477</v>
      </c>
      <c r="L107" s="12">
        <v>4063.9110000000001</v>
      </c>
      <c r="M107" s="8" t="s">
        <v>497</v>
      </c>
      <c r="N107" s="12">
        <v>15849.082999999999</v>
      </c>
      <c r="O107" s="8" t="s">
        <v>463</v>
      </c>
      <c r="P107" s="15">
        <f t="shared" si="1"/>
        <v>0.65301008478779432</v>
      </c>
    </row>
    <row r="108" spans="1:16" ht="11.25" customHeight="1" x14ac:dyDescent="0.25">
      <c r="A108" s="9" t="s">
        <v>177</v>
      </c>
      <c r="B108" s="10">
        <v>175586</v>
      </c>
      <c r="C108" s="11" t="s">
        <v>372</v>
      </c>
      <c r="D108" s="10">
        <v>50</v>
      </c>
      <c r="E108" s="8" t="s">
        <v>535</v>
      </c>
      <c r="F108" s="10">
        <v>67</v>
      </c>
      <c r="G108" s="8" t="s">
        <v>521</v>
      </c>
      <c r="H108" s="12">
        <v>1895.6000000000001</v>
      </c>
      <c r="I108" s="8" t="s">
        <v>633</v>
      </c>
      <c r="J108" s="12">
        <v>176.47899999999998</v>
      </c>
      <c r="K108" s="8" t="s">
        <v>491</v>
      </c>
      <c r="L108" s="12">
        <v>4036.2479999999996</v>
      </c>
      <c r="M108" s="8" t="s">
        <v>496</v>
      </c>
      <c r="N108" s="12">
        <v>13452.778</v>
      </c>
      <c r="O108" s="8" t="s">
        <v>462</v>
      </c>
      <c r="P108" s="15">
        <f t="shared" si="1"/>
        <v>1.0050858268882483</v>
      </c>
    </row>
    <row r="109" spans="1:16" ht="11.25" customHeight="1" x14ac:dyDescent="0.25">
      <c r="A109" s="9" t="s">
        <v>85</v>
      </c>
      <c r="B109" s="10">
        <v>479019</v>
      </c>
      <c r="C109" s="11" t="s">
        <v>372</v>
      </c>
      <c r="D109" s="10">
        <v>67</v>
      </c>
      <c r="E109" s="8" t="s">
        <v>662</v>
      </c>
      <c r="F109" s="10">
        <v>94</v>
      </c>
      <c r="G109" s="8" t="s">
        <v>539</v>
      </c>
      <c r="H109" s="12">
        <v>2849.7929999999997</v>
      </c>
      <c r="I109" s="8" t="s">
        <v>509</v>
      </c>
      <c r="J109" s="12">
        <v>198.51500000000001</v>
      </c>
      <c r="K109" s="8" t="s">
        <v>518</v>
      </c>
      <c r="L109" s="12">
        <v>3799.779</v>
      </c>
      <c r="M109" s="8" t="s">
        <v>501</v>
      </c>
      <c r="N109" s="12">
        <v>16592.991000000002</v>
      </c>
      <c r="O109" s="8" t="s">
        <v>504</v>
      </c>
      <c r="P109" s="15">
        <f t="shared" si="1"/>
        <v>0.41441988731135931</v>
      </c>
    </row>
    <row r="110" spans="1:16" ht="11.25" customHeight="1" x14ac:dyDescent="0.25">
      <c r="A110" s="9" t="s">
        <v>151</v>
      </c>
      <c r="B110" s="10">
        <v>208886</v>
      </c>
      <c r="C110" s="11" t="s">
        <v>372</v>
      </c>
      <c r="D110" s="10">
        <v>68</v>
      </c>
      <c r="E110" s="8" t="s">
        <v>839</v>
      </c>
      <c r="F110" s="10">
        <v>78</v>
      </c>
      <c r="G110" s="8" t="s">
        <v>533</v>
      </c>
      <c r="H110" s="12">
        <v>3111.16</v>
      </c>
      <c r="I110" s="8" t="s">
        <v>522</v>
      </c>
      <c r="J110" s="12">
        <v>254.60300000000001</v>
      </c>
      <c r="K110" s="8" t="s">
        <v>471</v>
      </c>
      <c r="L110" s="12">
        <v>3792.7</v>
      </c>
      <c r="M110" s="8" t="s">
        <v>451</v>
      </c>
      <c r="N110" s="12">
        <v>12807.180999999999</v>
      </c>
      <c r="O110" s="8" t="s">
        <v>561</v>
      </c>
      <c r="P110" s="15">
        <f t="shared" si="1"/>
        <v>1.2188610055245446</v>
      </c>
    </row>
    <row r="111" spans="1:16" ht="11.25" customHeight="1" x14ac:dyDescent="0.25">
      <c r="A111" s="9" t="s">
        <v>91</v>
      </c>
      <c r="B111" s="10">
        <v>419830</v>
      </c>
      <c r="C111" s="11" t="s">
        <v>372</v>
      </c>
      <c r="D111" s="10">
        <v>139</v>
      </c>
      <c r="E111" s="8" t="s">
        <v>917</v>
      </c>
      <c r="F111" s="10">
        <v>205</v>
      </c>
      <c r="G111" s="8" t="s">
        <v>918</v>
      </c>
      <c r="H111" s="12">
        <v>4245.1620000000003</v>
      </c>
      <c r="I111" s="8" t="s">
        <v>487</v>
      </c>
      <c r="J111" s="12">
        <v>314.35500000000002</v>
      </c>
      <c r="K111" s="8" t="s">
        <v>490</v>
      </c>
      <c r="L111" s="12">
        <v>3683.0659999999998</v>
      </c>
      <c r="M111" s="8" t="s">
        <v>499</v>
      </c>
      <c r="N111" s="12">
        <v>16167.488999999998</v>
      </c>
      <c r="O111" s="8" t="s">
        <v>569</v>
      </c>
      <c r="P111" s="15">
        <f t="shared" si="1"/>
        <v>0.74876735821642093</v>
      </c>
    </row>
    <row r="112" spans="1:16" ht="11.25" customHeight="1" x14ac:dyDescent="0.25">
      <c r="A112" s="9" t="s">
        <v>135</v>
      </c>
      <c r="B112" s="10">
        <v>254856</v>
      </c>
      <c r="C112" s="11" t="s">
        <v>372</v>
      </c>
      <c r="D112" s="10">
        <v>69</v>
      </c>
      <c r="E112" s="8" t="s">
        <v>835</v>
      </c>
      <c r="F112" s="10">
        <v>95</v>
      </c>
      <c r="G112" s="8" t="s">
        <v>851</v>
      </c>
      <c r="H112" s="12">
        <v>2998.1639999999998</v>
      </c>
      <c r="I112" s="8" t="s">
        <v>461</v>
      </c>
      <c r="J112" s="12">
        <v>234.089</v>
      </c>
      <c r="K112" s="8" t="s">
        <v>501</v>
      </c>
      <c r="L112" s="12">
        <v>3682.7280000000001</v>
      </c>
      <c r="M112" s="8" t="s">
        <v>559</v>
      </c>
      <c r="N112" s="12">
        <v>21261.438999999998</v>
      </c>
      <c r="O112" s="8" t="s">
        <v>476</v>
      </c>
      <c r="P112" s="15">
        <f t="shared" si="1"/>
        <v>0.91851476912452523</v>
      </c>
    </row>
    <row r="113" spans="1:16" ht="11.25" customHeight="1" x14ac:dyDescent="0.25">
      <c r="A113" s="9" t="s">
        <v>96</v>
      </c>
      <c r="B113" s="10">
        <v>385237</v>
      </c>
      <c r="C113" s="11" t="s">
        <v>372</v>
      </c>
      <c r="D113" s="10">
        <v>75</v>
      </c>
      <c r="E113" s="8" t="s">
        <v>539</v>
      </c>
      <c r="F113" s="10">
        <v>105</v>
      </c>
      <c r="G113" s="8" t="s">
        <v>518</v>
      </c>
      <c r="H113" s="12">
        <v>2247.4349999999999</v>
      </c>
      <c r="I113" s="8" t="s">
        <v>547</v>
      </c>
      <c r="J113" s="12">
        <v>169.39299999999997</v>
      </c>
      <c r="K113" s="8" t="s">
        <v>514</v>
      </c>
      <c r="L113" s="12">
        <v>3629.6699999999996</v>
      </c>
      <c r="M113" s="8" t="s">
        <v>492</v>
      </c>
      <c r="N113" s="12">
        <v>16138.866000000002</v>
      </c>
      <c r="O113" s="8" t="s">
        <v>500</v>
      </c>
      <c r="P113" s="15">
        <f t="shared" si="1"/>
        <v>0.43971113885737861</v>
      </c>
    </row>
    <row r="114" spans="1:16" ht="11.25" customHeight="1" x14ac:dyDescent="0.25">
      <c r="A114" s="9" t="s">
        <v>112</v>
      </c>
      <c r="B114" s="10">
        <v>310945</v>
      </c>
      <c r="C114" s="11" t="s">
        <v>372</v>
      </c>
      <c r="D114" s="10">
        <v>56</v>
      </c>
      <c r="E114" s="8" t="s">
        <v>837</v>
      </c>
      <c r="F114" s="10">
        <v>83</v>
      </c>
      <c r="G114" s="8" t="s">
        <v>662</v>
      </c>
      <c r="H114" s="12">
        <v>2353.3200000000002</v>
      </c>
      <c r="I114" s="8" t="s">
        <v>514</v>
      </c>
      <c r="J114" s="12">
        <v>180.90600000000001</v>
      </c>
      <c r="K114" s="8" t="s">
        <v>605</v>
      </c>
      <c r="L114" s="12">
        <v>3589.9770000000003</v>
      </c>
      <c r="M114" s="8" t="s">
        <v>528</v>
      </c>
      <c r="N114" s="12">
        <v>12457.241</v>
      </c>
      <c r="O114" s="8" t="s">
        <v>503</v>
      </c>
      <c r="P114" s="15">
        <f t="shared" si="1"/>
        <v>0.58179420797890302</v>
      </c>
    </row>
    <row r="115" spans="1:16" ht="11.25" customHeight="1" x14ac:dyDescent="0.25">
      <c r="A115" s="9" t="s">
        <v>86</v>
      </c>
      <c r="B115" s="10">
        <v>466122</v>
      </c>
      <c r="C115" s="11" t="s">
        <v>372</v>
      </c>
      <c r="D115" s="10">
        <v>159</v>
      </c>
      <c r="E115" s="8" t="s">
        <v>510</v>
      </c>
      <c r="F115" s="10">
        <v>217</v>
      </c>
      <c r="G115" s="8" t="s">
        <v>465</v>
      </c>
      <c r="H115" s="12">
        <v>5267.5379999999996</v>
      </c>
      <c r="I115" s="8" t="s">
        <v>467</v>
      </c>
      <c r="J115" s="12">
        <v>308.16999999999996</v>
      </c>
      <c r="K115" s="8" t="s">
        <v>474</v>
      </c>
      <c r="L115" s="12">
        <v>3436.3849999999998</v>
      </c>
      <c r="M115" s="8" t="s">
        <v>504</v>
      </c>
      <c r="N115" s="12">
        <v>23930.633999999998</v>
      </c>
      <c r="O115" s="8" t="s">
        <v>452</v>
      </c>
      <c r="P115" s="15">
        <f t="shared" si="1"/>
        <v>0.66113592578766922</v>
      </c>
    </row>
    <row r="116" spans="1:16" ht="11.25" customHeight="1" x14ac:dyDescent="0.25">
      <c r="A116" s="9" t="s">
        <v>134</v>
      </c>
      <c r="B116" s="10">
        <v>255353</v>
      </c>
      <c r="C116" s="11" t="s">
        <v>372</v>
      </c>
      <c r="D116" s="10">
        <v>129</v>
      </c>
      <c r="E116" s="8" t="s">
        <v>498</v>
      </c>
      <c r="F116" s="10">
        <v>161</v>
      </c>
      <c r="G116" s="8" t="s">
        <v>498</v>
      </c>
      <c r="H116" s="12">
        <v>5076.0039999999999</v>
      </c>
      <c r="I116" s="8" t="s">
        <v>510</v>
      </c>
      <c r="J116" s="12">
        <v>310.65899999999999</v>
      </c>
      <c r="K116" s="8" t="s">
        <v>512</v>
      </c>
      <c r="L116" s="12">
        <v>3429.6079999999997</v>
      </c>
      <c r="M116" s="8" t="s">
        <v>569</v>
      </c>
      <c r="N116" s="12">
        <v>20731.955000000002</v>
      </c>
      <c r="O116" s="8" t="s">
        <v>519</v>
      </c>
      <c r="P116" s="15">
        <f t="shared" si="1"/>
        <v>1.2165864509130497</v>
      </c>
    </row>
    <row r="117" spans="1:16" ht="11.25" customHeight="1" x14ac:dyDescent="0.25">
      <c r="A117" s="9" t="s">
        <v>314</v>
      </c>
      <c r="B117" s="10">
        <v>66022</v>
      </c>
      <c r="C117" s="11" t="s">
        <v>372</v>
      </c>
      <c r="D117" s="10">
        <v>35</v>
      </c>
      <c r="E117" s="8" t="s">
        <v>653</v>
      </c>
      <c r="F117" s="10">
        <v>49</v>
      </c>
      <c r="G117" s="8" t="s">
        <v>607</v>
      </c>
      <c r="H117" s="12">
        <v>718.70100000000002</v>
      </c>
      <c r="I117" s="8" t="s">
        <v>597</v>
      </c>
      <c r="J117" s="12">
        <v>69.912999999999997</v>
      </c>
      <c r="K117" s="8" t="s">
        <v>457</v>
      </c>
      <c r="L117" s="12">
        <v>3423.7170000000001</v>
      </c>
      <c r="M117" s="8" t="s">
        <v>500</v>
      </c>
      <c r="N117" s="12">
        <v>7352.3729999999996</v>
      </c>
      <c r="O117" s="8" t="s">
        <v>550</v>
      </c>
      <c r="P117" s="15">
        <f t="shared" si="1"/>
        <v>1.0589349004877162</v>
      </c>
    </row>
    <row r="118" spans="1:16" ht="11.25" customHeight="1" x14ac:dyDescent="0.25">
      <c r="A118" s="9" t="s">
        <v>353</v>
      </c>
      <c r="B118" s="10">
        <v>53528</v>
      </c>
      <c r="C118" s="11" t="s">
        <v>372</v>
      </c>
      <c r="D118" s="10">
        <v>60</v>
      </c>
      <c r="E118" s="8" t="s">
        <v>915</v>
      </c>
      <c r="F118" s="10">
        <v>80</v>
      </c>
      <c r="G118" s="8" t="s">
        <v>585</v>
      </c>
      <c r="H118" s="12">
        <v>2119.2999999999997</v>
      </c>
      <c r="I118" s="8" t="s">
        <v>560</v>
      </c>
      <c r="J118" s="12">
        <v>135.72399999999999</v>
      </c>
      <c r="K118" s="8" t="s">
        <v>533</v>
      </c>
      <c r="L118" s="12">
        <v>3413.8270000000002</v>
      </c>
      <c r="M118" s="8" t="s">
        <v>463</v>
      </c>
      <c r="N118" s="12">
        <v>9032.6899999999987</v>
      </c>
      <c r="O118" s="8" t="s">
        <v>642</v>
      </c>
      <c r="P118" s="15">
        <f t="shared" si="1"/>
        <v>2.535570168883575</v>
      </c>
    </row>
    <row r="119" spans="1:16" ht="11.25" customHeight="1" x14ac:dyDescent="0.25">
      <c r="A119" s="9" t="s">
        <v>87</v>
      </c>
      <c r="B119" s="10">
        <v>429882</v>
      </c>
      <c r="C119" s="11" t="s">
        <v>372</v>
      </c>
      <c r="D119" s="10">
        <v>88</v>
      </c>
      <c r="E119" s="8" t="s">
        <v>484</v>
      </c>
      <c r="F119" s="10">
        <v>133</v>
      </c>
      <c r="G119" s="8" t="s">
        <v>497</v>
      </c>
      <c r="H119" s="12">
        <v>2834.915</v>
      </c>
      <c r="I119" s="8" t="s">
        <v>462</v>
      </c>
      <c r="J119" s="12">
        <v>222.28599999999997</v>
      </c>
      <c r="K119" s="8" t="s">
        <v>492</v>
      </c>
      <c r="L119" s="12">
        <v>3401.3069999999998</v>
      </c>
      <c r="M119" s="8" t="s">
        <v>522</v>
      </c>
      <c r="N119" s="12">
        <v>9611.8349999999991</v>
      </c>
      <c r="O119" s="8" t="s">
        <v>560</v>
      </c>
      <c r="P119" s="15">
        <f t="shared" si="1"/>
        <v>0.51708608408819157</v>
      </c>
    </row>
    <row r="120" spans="1:16" ht="11.25" customHeight="1" x14ac:dyDescent="0.25">
      <c r="A120" s="9" t="s">
        <v>163</v>
      </c>
      <c r="B120" s="10">
        <v>194804</v>
      </c>
      <c r="C120" s="11" t="s">
        <v>372</v>
      </c>
      <c r="D120" s="10">
        <v>121</v>
      </c>
      <c r="E120" s="8" t="s">
        <v>515</v>
      </c>
      <c r="F120" s="10">
        <v>146</v>
      </c>
      <c r="G120" s="8" t="s">
        <v>485</v>
      </c>
      <c r="H120" s="12">
        <v>3045.181</v>
      </c>
      <c r="I120" s="8" t="s">
        <v>508</v>
      </c>
      <c r="J120" s="12">
        <v>251.995</v>
      </c>
      <c r="K120" s="8" t="s">
        <v>519</v>
      </c>
      <c r="L120" s="12">
        <v>3276.44</v>
      </c>
      <c r="M120" s="8" t="s">
        <v>486</v>
      </c>
      <c r="N120" s="12">
        <v>11229.847</v>
      </c>
      <c r="O120" s="8" t="s">
        <v>573</v>
      </c>
      <c r="P120" s="15">
        <f t="shared" si="1"/>
        <v>1.2935822673045727</v>
      </c>
    </row>
    <row r="121" spans="1:16" ht="11.25" customHeight="1" x14ac:dyDescent="0.25">
      <c r="A121" s="9" t="s">
        <v>225</v>
      </c>
      <c r="B121" s="10">
        <v>118265</v>
      </c>
      <c r="C121" s="11" t="s">
        <v>372</v>
      </c>
      <c r="D121" s="10">
        <v>52</v>
      </c>
      <c r="E121" s="8" t="s">
        <v>852</v>
      </c>
      <c r="F121" s="10">
        <v>76</v>
      </c>
      <c r="G121" s="8" t="s">
        <v>919</v>
      </c>
      <c r="H121" s="12">
        <v>1949.575</v>
      </c>
      <c r="I121" s="8" t="s">
        <v>552</v>
      </c>
      <c r="J121" s="12">
        <v>148.97300000000001</v>
      </c>
      <c r="K121" s="8" t="s">
        <v>483</v>
      </c>
      <c r="L121" s="12">
        <v>3198.683</v>
      </c>
      <c r="M121" s="8" t="s">
        <v>530</v>
      </c>
      <c r="N121" s="12">
        <v>13632.229000000001</v>
      </c>
      <c r="O121" s="8" t="s">
        <v>544</v>
      </c>
      <c r="P121" s="15">
        <f t="shared" si="1"/>
        <v>1.2596541664905085</v>
      </c>
    </row>
    <row r="122" spans="1:16" ht="11.25" customHeight="1" x14ac:dyDescent="0.25">
      <c r="A122" s="9" t="s">
        <v>187</v>
      </c>
      <c r="B122" s="10">
        <v>158884</v>
      </c>
      <c r="C122" s="11" t="s">
        <v>372</v>
      </c>
      <c r="D122" s="10">
        <v>68</v>
      </c>
      <c r="E122" s="8" t="s">
        <v>839</v>
      </c>
      <c r="F122" s="10">
        <v>87</v>
      </c>
      <c r="G122" s="8" t="s">
        <v>841</v>
      </c>
      <c r="H122" s="12">
        <v>2688.7599999999998</v>
      </c>
      <c r="I122" s="8" t="s">
        <v>561</v>
      </c>
      <c r="J122" s="12">
        <v>186.19400000000002</v>
      </c>
      <c r="K122" s="8" t="s">
        <v>494</v>
      </c>
      <c r="L122" s="12">
        <v>3185.3989999999994</v>
      </c>
      <c r="M122" s="8" t="s">
        <v>484</v>
      </c>
      <c r="N122" s="12">
        <v>13291.42</v>
      </c>
      <c r="O122" s="8" t="s">
        <v>494</v>
      </c>
      <c r="P122" s="15">
        <f t="shared" si="1"/>
        <v>1.1718864076936635</v>
      </c>
    </row>
    <row r="123" spans="1:16" ht="11.25" customHeight="1" x14ac:dyDescent="0.25">
      <c r="A123" s="9" t="s">
        <v>106</v>
      </c>
      <c r="B123" s="10">
        <v>329757</v>
      </c>
      <c r="C123" s="11" t="s">
        <v>372</v>
      </c>
      <c r="D123" s="10">
        <v>93</v>
      </c>
      <c r="E123" s="8" t="s">
        <v>500</v>
      </c>
      <c r="F123" s="10">
        <v>110</v>
      </c>
      <c r="G123" s="8" t="s">
        <v>920</v>
      </c>
      <c r="H123" s="12">
        <v>4249.46</v>
      </c>
      <c r="I123" s="8" t="s">
        <v>464</v>
      </c>
      <c r="J123" s="12">
        <v>257.58299999999997</v>
      </c>
      <c r="K123" s="8" t="s">
        <v>485</v>
      </c>
      <c r="L123" s="12">
        <v>3173.8289999999997</v>
      </c>
      <c r="M123" s="8" t="s">
        <v>508</v>
      </c>
      <c r="N123" s="12">
        <v>17846.746999999999</v>
      </c>
      <c r="O123" s="8" t="s">
        <v>559</v>
      </c>
      <c r="P123" s="15">
        <f t="shared" si="1"/>
        <v>0.78112974099109334</v>
      </c>
    </row>
    <row r="124" spans="1:16" ht="11.25" customHeight="1" x14ac:dyDescent="0.25">
      <c r="A124" s="9" t="s">
        <v>102</v>
      </c>
      <c r="B124" s="10">
        <v>343509</v>
      </c>
      <c r="C124" s="11" t="s">
        <v>372</v>
      </c>
      <c r="D124" s="10">
        <v>70</v>
      </c>
      <c r="E124" s="8" t="s">
        <v>516</v>
      </c>
      <c r="F124" s="10">
        <v>80</v>
      </c>
      <c r="G124" s="8" t="s">
        <v>585</v>
      </c>
      <c r="H124" s="12">
        <v>2502.7370000000001</v>
      </c>
      <c r="I124" s="8" t="s">
        <v>491</v>
      </c>
      <c r="J124" s="12">
        <v>191.09299999999999</v>
      </c>
      <c r="K124" s="8" t="s">
        <v>462</v>
      </c>
      <c r="L124" s="12">
        <v>3142.078</v>
      </c>
      <c r="M124" s="8" t="s">
        <v>461</v>
      </c>
      <c r="N124" s="12">
        <v>10611.683999999999</v>
      </c>
      <c r="O124" s="8" t="s">
        <v>612</v>
      </c>
      <c r="P124" s="15">
        <f t="shared" si="1"/>
        <v>0.5562969238069454</v>
      </c>
    </row>
    <row r="125" spans="1:16" ht="11.25" customHeight="1" x14ac:dyDescent="0.25">
      <c r="A125" s="9" t="s">
        <v>140</v>
      </c>
      <c r="B125" s="10">
        <v>240264</v>
      </c>
      <c r="C125" s="11" t="s">
        <v>372</v>
      </c>
      <c r="D125" s="10">
        <v>92</v>
      </c>
      <c r="E125" s="8" t="s">
        <v>463</v>
      </c>
      <c r="F125" s="10">
        <v>112</v>
      </c>
      <c r="G125" s="8" t="s">
        <v>486</v>
      </c>
      <c r="H125" s="12">
        <v>2510.1889999999999</v>
      </c>
      <c r="I125" s="8" t="s">
        <v>537</v>
      </c>
      <c r="J125" s="12">
        <v>205.34300000000002</v>
      </c>
      <c r="K125" s="8" t="s">
        <v>486</v>
      </c>
      <c r="L125" s="12">
        <v>3120.8240000000001</v>
      </c>
      <c r="M125" s="8" t="s">
        <v>518</v>
      </c>
      <c r="N125" s="12">
        <v>10012.728999999999</v>
      </c>
      <c r="O125" s="8" t="s">
        <v>590</v>
      </c>
      <c r="P125" s="15">
        <f t="shared" si="1"/>
        <v>0.8546557120500784</v>
      </c>
    </row>
    <row r="126" spans="1:16" ht="11.25" customHeight="1" x14ac:dyDescent="0.25">
      <c r="A126" s="9" t="s">
        <v>126</v>
      </c>
      <c r="B126" s="10">
        <v>275213</v>
      </c>
      <c r="C126" s="11" t="s">
        <v>372</v>
      </c>
      <c r="D126" s="10">
        <v>46</v>
      </c>
      <c r="E126" s="8" t="s">
        <v>587</v>
      </c>
      <c r="F126" s="10">
        <v>61</v>
      </c>
      <c r="G126" s="8" t="s">
        <v>588</v>
      </c>
      <c r="H126" s="12">
        <v>2687.2109999999998</v>
      </c>
      <c r="I126" s="8" t="s">
        <v>605</v>
      </c>
      <c r="J126" s="12">
        <v>179.89000000000001</v>
      </c>
      <c r="K126" s="8" t="s">
        <v>583</v>
      </c>
      <c r="L126" s="12">
        <v>3108.0010000000002</v>
      </c>
      <c r="M126" s="8" t="s">
        <v>544</v>
      </c>
      <c r="N126" s="12">
        <v>15177.128999999999</v>
      </c>
      <c r="O126" s="8" t="s">
        <v>484</v>
      </c>
      <c r="P126" s="15">
        <f t="shared" si="1"/>
        <v>0.65363918128867471</v>
      </c>
    </row>
    <row r="127" spans="1:16" ht="11.25" customHeight="1" x14ac:dyDescent="0.25">
      <c r="A127" s="9" t="s">
        <v>117</v>
      </c>
      <c r="B127" s="10">
        <v>299290</v>
      </c>
      <c r="C127" s="11" t="s">
        <v>372</v>
      </c>
      <c r="D127" s="10">
        <v>53</v>
      </c>
      <c r="E127" s="8" t="s">
        <v>838</v>
      </c>
      <c r="F127" s="10">
        <v>72</v>
      </c>
      <c r="G127" s="8" t="s">
        <v>921</v>
      </c>
      <c r="H127" s="12">
        <v>2088.1109999999999</v>
      </c>
      <c r="I127" s="8" t="s">
        <v>555</v>
      </c>
      <c r="J127" s="12">
        <v>176.911</v>
      </c>
      <c r="K127" s="8" t="s">
        <v>537</v>
      </c>
      <c r="L127" s="12">
        <v>3089.5749999999998</v>
      </c>
      <c r="M127" s="8" t="s">
        <v>509</v>
      </c>
      <c r="N127" s="12">
        <v>6814.4960000000001</v>
      </c>
      <c r="O127" s="8" t="s">
        <v>568</v>
      </c>
      <c r="P127" s="15">
        <f t="shared" si="1"/>
        <v>0.59110227538507798</v>
      </c>
    </row>
    <row r="128" spans="1:16" ht="11.25" customHeight="1" x14ac:dyDescent="0.25">
      <c r="A128" s="9" t="s">
        <v>168</v>
      </c>
      <c r="B128" s="10">
        <v>187961</v>
      </c>
      <c r="C128" s="11" t="s">
        <v>372</v>
      </c>
      <c r="D128" s="10">
        <v>77</v>
      </c>
      <c r="E128" s="8" t="s">
        <v>561</v>
      </c>
      <c r="F128" s="10">
        <v>85</v>
      </c>
      <c r="G128" s="8" t="s">
        <v>710</v>
      </c>
      <c r="H128" s="12">
        <v>2403.4590000000003</v>
      </c>
      <c r="I128" s="8" t="s">
        <v>573</v>
      </c>
      <c r="J128" s="12">
        <v>203.58300000000003</v>
      </c>
      <c r="K128" s="8" t="s">
        <v>508</v>
      </c>
      <c r="L128" s="12">
        <v>3078.1970000000001</v>
      </c>
      <c r="M128" s="8" t="s">
        <v>462</v>
      </c>
      <c r="N128" s="12">
        <v>9270.2090000000007</v>
      </c>
      <c r="O128" s="8" t="s">
        <v>565</v>
      </c>
      <c r="P128" s="15">
        <f t="shared" si="1"/>
        <v>1.0831129862045852</v>
      </c>
    </row>
    <row r="129" spans="1:16" ht="11.25" customHeight="1" x14ac:dyDescent="0.25">
      <c r="A129" s="9" t="s">
        <v>133</v>
      </c>
      <c r="B129" s="10">
        <v>263532</v>
      </c>
      <c r="C129" s="11" t="s">
        <v>372</v>
      </c>
      <c r="D129" s="10">
        <v>68</v>
      </c>
      <c r="E129" s="8" t="s">
        <v>839</v>
      </c>
      <c r="F129" s="10">
        <v>85</v>
      </c>
      <c r="G129" s="8" t="s">
        <v>710</v>
      </c>
      <c r="H129" s="12">
        <v>2858.7849999999999</v>
      </c>
      <c r="I129" s="8" t="s">
        <v>544</v>
      </c>
      <c r="J129" s="12">
        <v>170.10900000000001</v>
      </c>
      <c r="K129" s="8" t="s">
        <v>548</v>
      </c>
      <c r="L129" s="12">
        <v>3062.0880000000002</v>
      </c>
      <c r="M129" s="8" t="s">
        <v>511</v>
      </c>
      <c r="N129" s="12">
        <v>40203.471999999994</v>
      </c>
      <c r="O129" s="8" t="s">
        <v>450</v>
      </c>
      <c r="P129" s="15">
        <f t="shared" si="1"/>
        <v>0.64549656208733663</v>
      </c>
    </row>
    <row r="130" spans="1:16" ht="11.25" customHeight="1" x14ac:dyDescent="0.25">
      <c r="A130" s="9" t="s">
        <v>262</v>
      </c>
      <c r="B130" s="10">
        <v>92456</v>
      </c>
      <c r="C130" s="11" t="s">
        <v>372</v>
      </c>
      <c r="D130" s="10">
        <v>44</v>
      </c>
      <c r="E130" s="8" t="s">
        <v>861</v>
      </c>
      <c r="F130" s="10">
        <v>60</v>
      </c>
      <c r="G130" s="8" t="s">
        <v>718</v>
      </c>
      <c r="H130" s="12">
        <v>1132.076</v>
      </c>
      <c r="I130" s="8" t="s">
        <v>567</v>
      </c>
      <c r="J130" s="12">
        <v>106.072</v>
      </c>
      <c r="K130" s="8" t="s">
        <v>601</v>
      </c>
      <c r="L130" s="12">
        <v>3056.7629999999999</v>
      </c>
      <c r="M130" s="8" t="s">
        <v>494</v>
      </c>
      <c r="N130" s="12">
        <v>6858.2749999999996</v>
      </c>
      <c r="O130" s="8" t="s">
        <v>591</v>
      </c>
      <c r="P130" s="15">
        <f t="shared" si="1"/>
        <v>1.1472700527818638</v>
      </c>
    </row>
    <row r="131" spans="1:16" ht="11.25" customHeight="1" x14ac:dyDescent="0.25">
      <c r="A131" s="9" t="s">
        <v>69</v>
      </c>
      <c r="B131" s="10">
        <v>663615</v>
      </c>
      <c r="C131" s="11" t="s">
        <v>372</v>
      </c>
      <c r="D131" s="10">
        <v>139</v>
      </c>
      <c r="E131" s="8" t="s">
        <v>917</v>
      </c>
      <c r="F131" s="10">
        <v>173</v>
      </c>
      <c r="G131" s="8" t="s">
        <v>523</v>
      </c>
      <c r="H131" s="12">
        <v>4545.5060000000003</v>
      </c>
      <c r="I131" s="8" t="s">
        <v>477</v>
      </c>
      <c r="J131" s="12">
        <v>315.38200000000001</v>
      </c>
      <c r="K131" s="8" t="s">
        <v>489</v>
      </c>
      <c r="L131" s="12">
        <v>3048.0520000000001</v>
      </c>
      <c r="M131" s="8" t="s">
        <v>561</v>
      </c>
      <c r="N131" s="12">
        <v>20544.563999999998</v>
      </c>
      <c r="O131" s="8" t="s">
        <v>488</v>
      </c>
      <c r="P131" s="15">
        <f t="shared" si="1"/>
        <v>0.47524844977886277</v>
      </c>
    </row>
    <row r="132" spans="1:16" ht="11.25" customHeight="1" x14ac:dyDescent="0.25">
      <c r="A132" s="9" t="s">
        <v>251</v>
      </c>
      <c r="B132" s="10">
        <v>98714</v>
      </c>
      <c r="C132" s="11" t="s">
        <v>372</v>
      </c>
      <c r="D132" s="10">
        <v>34</v>
      </c>
      <c r="E132" s="8" t="s">
        <v>922</v>
      </c>
      <c r="F132" s="10">
        <v>49</v>
      </c>
      <c r="G132" s="8" t="s">
        <v>607</v>
      </c>
      <c r="H132" s="12">
        <v>1330.9559999999999</v>
      </c>
      <c r="I132" s="8" t="s">
        <v>693</v>
      </c>
      <c r="J132" s="12">
        <v>102.48399999999999</v>
      </c>
      <c r="K132" s="8" t="s">
        <v>608</v>
      </c>
      <c r="L132" s="12">
        <v>2977.5160000000001</v>
      </c>
      <c r="M132" s="8" t="s">
        <v>503</v>
      </c>
      <c r="N132" s="12">
        <v>4258.4629999999997</v>
      </c>
      <c r="O132" s="8" t="s">
        <v>598</v>
      </c>
      <c r="P132" s="15">
        <f t="shared" si="1"/>
        <v>1.0381911380351319</v>
      </c>
    </row>
    <row r="133" spans="1:16" ht="11.25" customHeight="1" x14ac:dyDescent="0.25">
      <c r="A133" s="9" t="s">
        <v>341</v>
      </c>
      <c r="B133" s="10">
        <v>57236</v>
      </c>
      <c r="C133" s="11" t="s">
        <v>372</v>
      </c>
      <c r="D133" s="10">
        <v>34</v>
      </c>
      <c r="E133" s="8" t="s">
        <v>922</v>
      </c>
      <c r="F133" s="10">
        <v>44</v>
      </c>
      <c r="G133" s="8" t="s">
        <v>923</v>
      </c>
      <c r="H133" s="12">
        <v>757.77100000000007</v>
      </c>
      <c r="I133" s="8" t="s">
        <v>792</v>
      </c>
      <c r="J133" s="12">
        <v>78.449999999999989</v>
      </c>
      <c r="K133" s="8" t="s">
        <v>678</v>
      </c>
      <c r="L133" s="12">
        <v>2969.1439999999998</v>
      </c>
      <c r="M133" s="8" t="s">
        <v>605</v>
      </c>
      <c r="N133" s="12">
        <v>5777.9179999999997</v>
      </c>
      <c r="O133" s="8" t="s">
        <v>693</v>
      </c>
      <c r="P133" s="15">
        <f t="shared" ref="P133:P196" si="2">(J133*1000)/B133</f>
        <v>1.3706408554056884</v>
      </c>
    </row>
    <row r="134" spans="1:16" ht="11.25" customHeight="1" x14ac:dyDescent="0.25">
      <c r="A134" s="9" t="s">
        <v>77</v>
      </c>
      <c r="B134" s="10">
        <v>558329</v>
      </c>
      <c r="C134" s="11" t="s">
        <v>372</v>
      </c>
      <c r="D134" s="10">
        <v>122</v>
      </c>
      <c r="E134" s="8" t="s">
        <v>469</v>
      </c>
      <c r="F134" s="10">
        <v>157</v>
      </c>
      <c r="G134" s="8" t="s">
        <v>469</v>
      </c>
      <c r="H134" s="12">
        <v>4769.9380000000001</v>
      </c>
      <c r="I134" s="8" t="s">
        <v>490</v>
      </c>
      <c r="J134" s="12">
        <v>289.04399999999998</v>
      </c>
      <c r="K134" s="8" t="s">
        <v>523</v>
      </c>
      <c r="L134" s="12">
        <v>2920.9459999999999</v>
      </c>
      <c r="M134" s="8" t="s">
        <v>527</v>
      </c>
      <c r="N134" s="12">
        <v>17208.715</v>
      </c>
      <c r="O134" s="8" t="s">
        <v>528</v>
      </c>
      <c r="P134" s="15">
        <f t="shared" si="2"/>
        <v>0.51769476419816984</v>
      </c>
    </row>
    <row r="135" spans="1:16" ht="11.25" customHeight="1" x14ac:dyDescent="0.25">
      <c r="A135" s="9" t="s">
        <v>99</v>
      </c>
      <c r="B135" s="10">
        <v>362782</v>
      </c>
      <c r="C135" s="11" t="s">
        <v>372</v>
      </c>
      <c r="D135" s="10">
        <v>120</v>
      </c>
      <c r="E135" s="8" t="s">
        <v>493</v>
      </c>
      <c r="F135" s="10">
        <v>149</v>
      </c>
      <c r="G135" s="8" t="s">
        <v>515</v>
      </c>
      <c r="H135" s="12">
        <v>3196.259</v>
      </c>
      <c r="I135" s="8" t="s">
        <v>569</v>
      </c>
      <c r="J135" s="12">
        <v>229.42699999999999</v>
      </c>
      <c r="K135" s="8" t="s">
        <v>451</v>
      </c>
      <c r="L135" s="12">
        <v>2864.6860000000001</v>
      </c>
      <c r="M135" s="8" t="s">
        <v>583</v>
      </c>
      <c r="N135" s="12">
        <v>11030.137999999999</v>
      </c>
      <c r="O135" s="8" t="s">
        <v>548</v>
      </c>
      <c r="P135" s="15">
        <f t="shared" si="2"/>
        <v>0.63241009752413291</v>
      </c>
    </row>
    <row r="136" spans="1:16" ht="11.25" customHeight="1" x14ac:dyDescent="0.25">
      <c r="A136" s="9" t="s">
        <v>146</v>
      </c>
      <c r="B136" s="10">
        <v>217591</v>
      </c>
      <c r="C136" s="11" t="s">
        <v>372</v>
      </c>
      <c r="D136" s="10">
        <v>76</v>
      </c>
      <c r="E136" s="8" t="s">
        <v>851</v>
      </c>
      <c r="F136" s="10">
        <v>93</v>
      </c>
      <c r="G136" s="8" t="s">
        <v>863</v>
      </c>
      <c r="H136" s="12">
        <v>3091.902</v>
      </c>
      <c r="I136" s="8" t="s">
        <v>486</v>
      </c>
      <c r="J136" s="12">
        <v>210.59899999999999</v>
      </c>
      <c r="K136" s="8" t="s">
        <v>569</v>
      </c>
      <c r="L136" s="12">
        <v>2822.38</v>
      </c>
      <c r="M136" s="8" t="s">
        <v>537</v>
      </c>
      <c r="N136" s="12">
        <v>17304.821</v>
      </c>
      <c r="O136" s="8" t="s">
        <v>492</v>
      </c>
      <c r="P136" s="15">
        <f t="shared" si="2"/>
        <v>0.96786631800028489</v>
      </c>
    </row>
    <row r="137" spans="1:16" ht="11.25" customHeight="1" x14ac:dyDescent="0.25">
      <c r="A137" s="9" t="s">
        <v>137</v>
      </c>
      <c r="B137" s="10">
        <v>247172</v>
      </c>
      <c r="C137" s="11" t="s">
        <v>372</v>
      </c>
      <c r="D137" s="10">
        <v>71</v>
      </c>
      <c r="E137" s="8" t="s">
        <v>551</v>
      </c>
      <c r="F137" s="10">
        <v>85</v>
      </c>
      <c r="G137" s="8" t="s">
        <v>710</v>
      </c>
      <c r="H137" s="12">
        <v>2420.3229999999999</v>
      </c>
      <c r="I137" s="8" t="s">
        <v>551</v>
      </c>
      <c r="J137" s="12">
        <v>173</v>
      </c>
      <c r="K137" s="8" t="s">
        <v>551</v>
      </c>
      <c r="L137" s="12">
        <v>2785.5549999999998</v>
      </c>
      <c r="M137" s="8" t="s">
        <v>491</v>
      </c>
      <c r="N137" s="12">
        <v>14801.073</v>
      </c>
      <c r="O137" s="8" t="s">
        <v>508</v>
      </c>
      <c r="P137" s="15">
        <f t="shared" si="2"/>
        <v>0.69991746637968699</v>
      </c>
    </row>
    <row r="138" spans="1:16" ht="11.25" customHeight="1" x14ac:dyDescent="0.25">
      <c r="A138" s="9" t="s">
        <v>156</v>
      </c>
      <c r="B138" s="10">
        <v>202225</v>
      </c>
      <c r="C138" s="11" t="s">
        <v>372</v>
      </c>
      <c r="D138" s="10">
        <v>84</v>
      </c>
      <c r="E138" s="8" t="s">
        <v>895</v>
      </c>
      <c r="F138" s="10">
        <v>94</v>
      </c>
      <c r="G138" s="8" t="s">
        <v>539</v>
      </c>
      <c r="H138" s="12">
        <v>2215.1129999999998</v>
      </c>
      <c r="I138" s="8" t="s">
        <v>483</v>
      </c>
      <c r="J138" s="12">
        <v>160.38499999999999</v>
      </c>
      <c r="K138" s="8" t="s">
        <v>612</v>
      </c>
      <c r="L138" s="12">
        <v>2781.7819999999997</v>
      </c>
      <c r="M138" s="8" t="s">
        <v>517</v>
      </c>
      <c r="N138" s="12">
        <v>8014.3980000000001</v>
      </c>
      <c r="O138" s="8" t="s">
        <v>589</v>
      </c>
      <c r="P138" s="15">
        <f t="shared" si="2"/>
        <v>0.79310174310792436</v>
      </c>
    </row>
    <row r="139" spans="1:16" ht="11.25" customHeight="1" x14ac:dyDescent="0.25">
      <c r="A139" s="9" t="s">
        <v>166</v>
      </c>
      <c r="B139" s="10">
        <v>189026</v>
      </c>
      <c r="C139" s="11" t="s">
        <v>372</v>
      </c>
      <c r="D139" s="10">
        <v>65</v>
      </c>
      <c r="E139" s="8" t="s">
        <v>849</v>
      </c>
      <c r="F139" s="10">
        <v>79</v>
      </c>
      <c r="G139" s="8" t="s">
        <v>642</v>
      </c>
      <c r="H139" s="12">
        <v>1690.95</v>
      </c>
      <c r="I139" s="8" t="s">
        <v>667</v>
      </c>
      <c r="J139" s="12">
        <v>140.58699999999999</v>
      </c>
      <c r="K139" s="8" t="s">
        <v>560</v>
      </c>
      <c r="L139" s="12">
        <v>2750.864</v>
      </c>
      <c r="M139" s="8" t="s">
        <v>551</v>
      </c>
      <c r="N139" s="12">
        <v>6196.8429999999998</v>
      </c>
      <c r="O139" s="8" t="s">
        <v>608</v>
      </c>
      <c r="P139" s="15">
        <f t="shared" si="2"/>
        <v>0.74374424682318829</v>
      </c>
    </row>
    <row r="140" spans="1:16" ht="11.25" customHeight="1" x14ac:dyDescent="0.25">
      <c r="A140" s="9" t="s">
        <v>63</v>
      </c>
      <c r="B140" s="10">
        <v>747003</v>
      </c>
      <c r="C140" s="11" t="s">
        <v>372</v>
      </c>
      <c r="D140" s="10">
        <v>74</v>
      </c>
      <c r="E140" s="8" t="s">
        <v>537</v>
      </c>
      <c r="F140" s="10">
        <v>111</v>
      </c>
      <c r="G140" s="8" t="s">
        <v>530</v>
      </c>
      <c r="H140" s="12">
        <v>3333.5540000000001</v>
      </c>
      <c r="I140" s="8" t="s">
        <v>499</v>
      </c>
      <c r="J140" s="12">
        <v>204.34200000000001</v>
      </c>
      <c r="K140" s="8" t="s">
        <v>530</v>
      </c>
      <c r="L140" s="12">
        <v>2743.6750000000002</v>
      </c>
      <c r="M140" s="8" t="s">
        <v>516</v>
      </c>
      <c r="N140" s="12">
        <v>15352.588</v>
      </c>
      <c r="O140" s="8" t="s">
        <v>486</v>
      </c>
      <c r="P140" s="15">
        <f t="shared" si="2"/>
        <v>0.27354910221244089</v>
      </c>
    </row>
    <row r="141" spans="1:16" ht="11.25" customHeight="1" x14ac:dyDescent="0.25">
      <c r="A141" s="9" t="s">
        <v>159</v>
      </c>
      <c r="B141" s="10">
        <v>197442</v>
      </c>
      <c r="C141" s="11" t="s">
        <v>372</v>
      </c>
      <c r="D141" s="10">
        <v>51</v>
      </c>
      <c r="E141" s="8" t="s">
        <v>866</v>
      </c>
      <c r="F141" s="10">
        <v>96</v>
      </c>
      <c r="G141" s="8" t="s">
        <v>884</v>
      </c>
      <c r="H141" s="12">
        <v>2166.9480000000003</v>
      </c>
      <c r="I141" s="8" t="s">
        <v>590</v>
      </c>
      <c r="J141" s="12">
        <v>160.012</v>
      </c>
      <c r="K141" s="8" t="s">
        <v>619</v>
      </c>
      <c r="L141" s="12">
        <v>2590.6320000000001</v>
      </c>
      <c r="M141" s="8" t="s">
        <v>573</v>
      </c>
      <c r="N141" s="12">
        <v>12196.687999999998</v>
      </c>
      <c r="O141" s="8" t="s">
        <v>605</v>
      </c>
      <c r="P141" s="15">
        <f t="shared" si="2"/>
        <v>0.81042534009987743</v>
      </c>
    </row>
    <row r="142" spans="1:16" ht="11.25" customHeight="1" x14ac:dyDescent="0.25">
      <c r="A142" s="9" t="s">
        <v>244</v>
      </c>
      <c r="B142" s="10">
        <v>105365</v>
      </c>
      <c r="C142" s="11" t="s">
        <v>372</v>
      </c>
      <c r="D142" s="10">
        <v>69</v>
      </c>
      <c r="E142" s="8" t="s">
        <v>835</v>
      </c>
      <c r="F142" s="10">
        <v>85</v>
      </c>
      <c r="G142" s="8" t="s">
        <v>710</v>
      </c>
      <c r="H142" s="12">
        <v>1643.605</v>
      </c>
      <c r="I142" s="8" t="s">
        <v>534</v>
      </c>
      <c r="J142" s="12">
        <v>117.52699999999999</v>
      </c>
      <c r="K142" s="8" t="s">
        <v>667</v>
      </c>
      <c r="L142" s="12">
        <v>2551.9680000000003</v>
      </c>
      <c r="M142" s="8" t="s">
        <v>548</v>
      </c>
      <c r="N142" s="12">
        <v>9987.7019999999993</v>
      </c>
      <c r="O142" s="8" t="s">
        <v>549</v>
      </c>
      <c r="P142" s="15">
        <f t="shared" si="2"/>
        <v>1.1154273240639681</v>
      </c>
    </row>
    <row r="143" spans="1:16" ht="11.25" customHeight="1" x14ac:dyDescent="0.25">
      <c r="A143" s="9" t="s">
        <v>100</v>
      </c>
      <c r="B143" s="10">
        <v>360331</v>
      </c>
      <c r="C143" s="11" t="s">
        <v>372</v>
      </c>
      <c r="D143" s="10">
        <v>68</v>
      </c>
      <c r="E143" s="8" t="s">
        <v>839</v>
      </c>
      <c r="F143" s="10">
        <v>84</v>
      </c>
      <c r="G143" s="8" t="s">
        <v>483</v>
      </c>
      <c r="H143" s="12">
        <v>2951.8580000000002</v>
      </c>
      <c r="I143" s="8" t="s">
        <v>518</v>
      </c>
      <c r="J143" s="12">
        <v>207.14700000000002</v>
      </c>
      <c r="K143" s="8" t="s">
        <v>522</v>
      </c>
      <c r="L143" s="12">
        <v>2532.116</v>
      </c>
      <c r="M143" s="8" t="s">
        <v>514</v>
      </c>
      <c r="N143" s="12">
        <v>13504.708000000001</v>
      </c>
      <c r="O143" s="8" t="s">
        <v>509</v>
      </c>
      <c r="P143" s="15">
        <f t="shared" si="2"/>
        <v>0.57487976332871726</v>
      </c>
    </row>
    <row r="144" spans="1:16" ht="11.25" customHeight="1" x14ac:dyDescent="0.25">
      <c r="A144" s="9" t="s">
        <v>124</v>
      </c>
      <c r="B144" s="10">
        <v>276498</v>
      </c>
      <c r="C144" s="11" t="s">
        <v>372</v>
      </c>
      <c r="D144" s="10">
        <v>55</v>
      </c>
      <c r="E144" s="8" t="s">
        <v>556</v>
      </c>
      <c r="F144" s="10">
        <v>68</v>
      </c>
      <c r="G144" s="8" t="s">
        <v>889</v>
      </c>
      <c r="H144" s="12">
        <v>1979.3899999999999</v>
      </c>
      <c r="I144" s="8" t="s">
        <v>642</v>
      </c>
      <c r="J144" s="12">
        <v>139.678</v>
      </c>
      <c r="K144" s="8" t="s">
        <v>565</v>
      </c>
      <c r="L144" s="12">
        <v>2515.0509999999999</v>
      </c>
      <c r="M144" s="8" t="s">
        <v>620</v>
      </c>
      <c r="N144" s="12">
        <v>8352.6920000000009</v>
      </c>
      <c r="O144" s="8" t="s">
        <v>552</v>
      </c>
      <c r="P144" s="15">
        <f t="shared" si="2"/>
        <v>0.50516821098163456</v>
      </c>
    </row>
    <row r="145" spans="1:16" ht="11.25" customHeight="1" x14ac:dyDescent="0.25">
      <c r="A145" s="9" t="s">
        <v>89</v>
      </c>
      <c r="B145" s="10">
        <v>422301</v>
      </c>
      <c r="C145" s="11" t="s">
        <v>372</v>
      </c>
      <c r="D145" s="10">
        <v>166</v>
      </c>
      <c r="E145" s="8" t="s">
        <v>465</v>
      </c>
      <c r="F145" s="10">
        <v>196</v>
      </c>
      <c r="G145" s="8" t="s">
        <v>458</v>
      </c>
      <c r="H145" s="12">
        <v>3697.0789999999997</v>
      </c>
      <c r="I145" s="8" t="s">
        <v>519</v>
      </c>
      <c r="J145" s="12">
        <v>216.98599999999999</v>
      </c>
      <c r="K145" s="8" t="s">
        <v>528</v>
      </c>
      <c r="L145" s="12">
        <v>2504.451</v>
      </c>
      <c r="M145" s="8" t="s">
        <v>506</v>
      </c>
      <c r="N145" s="12">
        <v>11790.935000000001</v>
      </c>
      <c r="O145" s="8" t="s">
        <v>491</v>
      </c>
      <c r="P145" s="15">
        <f t="shared" si="2"/>
        <v>0.51381834284076999</v>
      </c>
    </row>
    <row r="146" spans="1:16" ht="11.25" customHeight="1" x14ac:dyDescent="0.25">
      <c r="A146" s="9" t="s">
        <v>172</v>
      </c>
      <c r="B146" s="10">
        <v>182991</v>
      </c>
      <c r="C146" s="11" t="s">
        <v>372</v>
      </c>
      <c r="D146" s="10">
        <v>59</v>
      </c>
      <c r="E146" s="8" t="s">
        <v>709</v>
      </c>
      <c r="F146" s="10">
        <v>71</v>
      </c>
      <c r="G146" s="8" t="s">
        <v>701</v>
      </c>
      <c r="H146" s="12">
        <v>2743.241</v>
      </c>
      <c r="I146" s="8" t="s">
        <v>494</v>
      </c>
      <c r="J146" s="12">
        <v>168.392</v>
      </c>
      <c r="K146" s="8" t="s">
        <v>620</v>
      </c>
      <c r="L146" s="12">
        <v>2492.6880000000001</v>
      </c>
      <c r="M146" s="8" t="s">
        <v>612</v>
      </c>
      <c r="N146" s="12">
        <v>15301.431999999999</v>
      </c>
      <c r="O146" s="8" t="s">
        <v>530</v>
      </c>
      <c r="P146" s="15">
        <f t="shared" si="2"/>
        <v>0.92022012011519694</v>
      </c>
    </row>
    <row r="147" spans="1:16" ht="11.25" customHeight="1" x14ac:dyDescent="0.25">
      <c r="A147" s="9" t="s">
        <v>167</v>
      </c>
      <c r="B147" s="10">
        <v>188080</v>
      </c>
      <c r="C147" s="11" t="s">
        <v>372</v>
      </c>
      <c r="D147" s="10">
        <v>60</v>
      </c>
      <c r="E147" s="8" t="s">
        <v>915</v>
      </c>
      <c r="F147" s="10">
        <v>65</v>
      </c>
      <c r="G147" s="8" t="s">
        <v>850</v>
      </c>
      <c r="H147" s="12">
        <v>1579.893</v>
      </c>
      <c r="I147" s="8" t="s">
        <v>637</v>
      </c>
      <c r="J147" s="12">
        <v>139.09800000000001</v>
      </c>
      <c r="K147" s="8" t="s">
        <v>644</v>
      </c>
      <c r="L147" s="12">
        <v>2417.5039999999999</v>
      </c>
      <c r="M147" s="8" t="s">
        <v>619</v>
      </c>
      <c r="N147" s="12">
        <v>9695.5400000000009</v>
      </c>
      <c r="O147" s="8" t="s">
        <v>562</v>
      </c>
      <c r="P147" s="15">
        <f t="shared" si="2"/>
        <v>0.73956826882177795</v>
      </c>
    </row>
    <row r="148" spans="1:16" ht="11.25" customHeight="1" x14ac:dyDescent="0.25">
      <c r="A148" s="9" t="s">
        <v>266</v>
      </c>
      <c r="B148" s="10">
        <v>91305</v>
      </c>
      <c r="C148" s="11" t="s">
        <v>372</v>
      </c>
      <c r="D148" s="10">
        <v>44</v>
      </c>
      <c r="E148" s="8" t="s">
        <v>861</v>
      </c>
      <c r="F148" s="10">
        <v>59</v>
      </c>
      <c r="G148" s="8" t="s">
        <v>924</v>
      </c>
      <c r="H148" s="12">
        <v>1616.7130000000002</v>
      </c>
      <c r="I148" s="8" t="s">
        <v>594</v>
      </c>
      <c r="J148" s="12">
        <v>120.655</v>
      </c>
      <c r="K148" s="8" t="s">
        <v>643</v>
      </c>
      <c r="L148" s="12">
        <v>2381.444</v>
      </c>
      <c r="M148" s="8" t="s">
        <v>547</v>
      </c>
      <c r="N148" s="12">
        <v>8803.9349999999995</v>
      </c>
      <c r="O148" s="8" t="s">
        <v>574</v>
      </c>
      <c r="P148" s="15">
        <f t="shared" si="2"/>
        <v>1.3214500848803461</v>
      </c>
    </row>
    <row r="149" spans="1:16" ht="11.25" customHeight="1" x14ac:dyDescent="0.25">
      <c r="A149" s="9" t="s">
        <v>109</v>
      </c>
      <c r="B149" s="10">
        <v>323554</v>
      </c>
      <c r="C149" s="11" t="s">
        <v>372</v>
      </c>
      <c r="D149" s="10">
        <v>97</v>
      </c>
      <c r="E149" s="8" t="s">
        <v>492</v>
      </c>
      <c r="F149" s="10">
        <v>131</v>
      </c>
      <c r="G149" s="8" t="s">
        <v>501</v>
      </c>
      <c r="H149" s="12">
        <v>3758.3589999999999</v>
      </c>
      <c r="I149" s="8" t="s">
        <v>471</v>
      </c>
      <c r="J149" s="12">
        <v>270.73699999999997</v>
      </c>
      <c r="K149" s="8" t="s">
        <v>452</v>
      </c>
      <c r="L149" s="12">
        <v>2367.3319999999999</v>
      </c>
      <c r="M149" s="8" t="s">
        <v>483</v>
      </c>
      <c r="N149" s="12">
        <v>11852.788</v>
      </c>
      <c r="O149" s="8" t="s">
        <v>537</v>
      </c>
      <c r="P149" s="15">
        <f t="shared" si="2"/>
        <v>0.83675986079603382</v>
      </c>
    </row>
    <row r="150" spans="1:16" ht="11.25" customHeight="1" x14ac:dyDescent="0.25">
      <c r="A150" s="9" t="s">
        <v>283</v>
      </c>
      <c r="B150" s="10">
        <v>81449</v>
      </c>
      <c r="C150" s="11" t="s">
        <v>372</v>
      </c>
      <c r="D150" s="10">
        <v>84</v>
      </c>
      <c r="E150" s="8" t="s">
        <v>895</v>
      </c>
      <c r="F150" s="10">
        <v>110</v>
      </c>
      <c r="G150" s="8" t="s">
        <v>920</v>
      </c>
      <c r="H150" s="12">
        <v>2471.0500000000002</v>
      </c>
      <c r="I150" s="8" t="s">
        <v>517</v>
      </c>
      <c r="J150" s="12">
        <v>194.541</v>
      </c>
      <c r="K150" s="8" t="s">
        <v>509</v>
      </c>
      <c r="L150" s="12">
        <v>2306.6190000000001</v>
      </c>
      <c r="M150" s="8" t="s">
        <v>590</v>
      </c>
      <c r="N150" s="12">
        <v>7629.98</v>
      </c>
      <c r="O150" s="8" t="s">
        <v>643</v>
      </c>
      <c r="P150" s="15">
        <f t="shared" si="2"/>
        <v>2.3885007796289703</v>
      </c>
    </row>
    <row r="151" spans="1:16" ht="11.25" customHeight="1" x14ac:dyDescent="0.25">
      <c r="A151" s="9" t="s">
        <v>250</v>
      </c>
      <c r="B151" s="10">
        <v>98779</v>
      </c>
      <c r="C151" s="11" t="s">
        <v>372</v>
      </c>
      <c r="D151" s="10">
        <v>25</v>
      </c>
      <c r="E151" s="8" t="s">
        <v>689</v>
      </c>
      <c r="F151" s="10">
        <v>38</v>
      </c>
      <c r="G151" s="8" t="s">
        <v>622</v>
      </c>
      <c r="H151" s="12">
        <v>767.62600000000009</v>
      </c>
      <c r="I151" s="8" t="s">
        <v>791</v>
      </c>
      <c r="J151" s="12">
        <v>77.509999999999991</v>
      </c>
      <c r="K151" s="8" t="s">
        <v>730</v>
      </c>
      <c r="L151" s="12">
        <v>2297.8820000000001</v>
      </c>
      <c r="M151" s="8" t="s">
        <v>549</v>
      </c>
      <c r="N151" s="12">
        <v>3785.2959999999998</v>
      </c>
      <c r="O151" s="8" t="s">
        <v>742</v>
      </c>
      <c r="P151" s="15">
        <f t="shared" si="2"/>
        <v>0.78468095445388175</v>
      </c>
    </row>
    <row r="152" spans="1:16" ht="11.25" customHeight="1" x14ac:dyDescent="0.25">
      <c r="A152" s="9" t="s">
        <v>153</v>
      </c>
      <c r="B152" s="10">
        <v>206757</v>
      </c>
      <c r="C152" s="11" t="s">
        <v>372</v>
      </c>
      <c r="D152" s="10">
        <v>141</v>
      </c>
      <c r="E152" s="8" t="s">
        <v>480</v>
      </c>
      <c r="F152" s="10">
        <v>166</v>
      </c>
      <c r="G152" s="8" t="s">
        <v>464</v>
      </c>
      <c r="H152" s="12">
        <v>3112.931</v>
      </c>
      <c r="I152" s="8" t="s">
        <v>463</v>
      </c>
      <c r="J152" s="12">
        <v>173.07999999999998</v>
      </c>
      <c r="K152" s="8" t="s">
        <v>517</v>
      </c>
      <c r="L152" s="12">
        <v>2270.0280000000002</v>
      </c>
      <c r="M152" s="8" t="s">
        <v>562</v>
      </c>
      <c r="N152" s="12">
        <v>15502.103000000001</v>
      </c>
      <c r="O152" s="8" t="s">
        <v>522</v>
      </c>
      <c r="P152" s="15">
        <f t="shared" si="2"/>
        <v>0.83711796940369598</v>
      </c>
    </row>
    <row r="153" spans="1:16" ht="11.25" customHeight="1" x14ac:dyDescent="0.25">
      <c r="A153" s="9" t="s">
        <v>186</v>
      </c>
      <c r="B153" s="10">
        <v>158967</v>
      </c>
      <c r="C153" s="11" t="s">
        <v>372</v>
      </c>
      <c r="D153" s="10">
        <v>46</v>
      </c>
      <c r="E153" s="8" t="s">
        <v>587</v>
      </c>
      <c r="F153" s="10">
        <v>76</v>
      </c>
      <c r="G153" s="8" t="s">
        <v>919</v>
      </c>
      <c r="H153" s="12">
        <v>2295.2350000000001</v>
      </c>
      <c r="I153" s="8" t="s">
        <v>506</v>
      </c>
      <c r="J153" s="12">
        <v>125.334</v>
      </c>
      <c r="K153" s="8" t="s">
        <v>600</v>
      </c>
      <c r="L153" s="12">
        <v>2245.64</v>
      </c>
      <c r="M153" s="8" t="s">
        <v>560</v>
      </c>
      <c r="N153" s="12">
        <v>30754.058000000001</v>
      </c>
      <c r="O153" s="8" t="s">
        <v>510</v>
      </c>
      <c r="P153" s="15">
        <f t="shared" si="2"/>
        <v>0.7884277868991677</v>
      </c>
    </row>
    <row r="154" spans="1:16" ht="11.25" customHeight="1" x14ac:dyDescent="0.25">
      <c r="A154" s="9" t="s">
        <v>132</v>
      </c>
      <c r="B154" s="10">
        <v>266595</v>
      </c>
      <c r="C154" s="11" t="s">
        <v>372</v>
      </c>
      <c r="D154" s="10">
        <v>58</v>
      </c>
      <c r="E154" s="8" t="s">
        <v>589</v>
      </c>
      <c r="F154" s="10">
        <v>83</v>
      </c>
      <c r="G154" s="8" t="s">
        <v>662</v>
      </c>
      <c r="H154" s="12">
        <v>3387.7979999999998</v>
      </c>
      <c r="I154" s="8" t="s">
        <v>451</v>
      </c>
      <c r="J154" s="12">
        <v>209.78300000000002</v>
      </c>
      <c r="K154" s="8" t="s">
        <v>500</v>
      </c>
      <c r="L154" s="12">
        <v>2165.134</v>
      </c>
      <c r="M154" s="8" t="s">
        <v>555</v>
      </c>
      <c r="N154" s="12">
        <v>11482.457999999999</v>
      </c>
      <c r="O154" s="8" t="s">
        <v>517</v>
      </c>
      <c r="P154" s="15">
        <f t="shared" si="2"/>
        <v>0.78689772876460562</v>
      </c>
    </row>
    <row r="155" spans="1:16" ht="11.25" customHeight="1" x14ac:dyDescent="0.25">
      <c r="A155" s="9" t="s">
        <v>158</v>
      </c>
      <c r="B155" s="10">
        <v>199487</v>
      </c>
      <c r="C155" s="11" t="s">
        <v>372</v>
      </c>
      <c r="D155" s="10">
        <v>106</v>
      </c>
      <c r="E155" s="8" t="s">
        <v>497</v>
      </c>
      <c r="F155" s="10">
        <v>145</v>
      </c>
      <c r="G155" s="8" t="s">
        <v>471</v>
      </c>
      <c r="H155" s="12">
        <v>3599.4720000000002</v>
      </c>
      <c r="I155" s="8" t="s">
        <v>488</v>
      </c>
      <c r="J155" s="12">
        <v>228.17700000000002</v>
      </c>
      <c r="K155" s="8" t="s">
        <v>499</v>
      </c>
      <c r="L155" s="12">
        <v>2141.6559999999999</v>
      </c>
      <c r="M155" s="8" t="s">
        <v>565</v>
      </c>
      <c r="N155" s="12">
        <v>12131.566000000001</v>
      </c>
      <c r="O155" s="8" t="s">
        <v>527</v>
      </c>
      <c r="P155" s="15">
        <f t="shared" si="2"/>
        <v>1.1438188954668727</v>
      </c>
    </row>
    <row r="156" spans="1:16" ht="11.25" customHeight="1" x14ac:dyDescent="0.25">
      <c r="A156" s="9" t="s">
        <v>116</v>
      </c>
      <c r="B156" s="10">
        <v>299823</v>
      </c>
      <c r="C156" s="11" t="s">
        <v>372</v>
      </c>
      <c r="D156" s="10">
        <v>62</v>
      </c>
      <c r="E156" s="8" t="s">
        <v>914</v>
      </c>
      <c r="F156" s="10">
        <v>68</v>
      </c>
      <c r="G156" s="8" t="s">
        <v>889</v>
      </c>
      <c r="H156" s="12">
        <v>1645.5629999999999</v>
      </c>
      <c r="I156" s="8" t="s">
        <v>673</v>
      </c>
      <c r="J156" s="12">
        <v>121.126</v>
      </c>
      <c r="K156" s="8" t="s">
        <v>566</v>
      </c>
      <c r="L156" s="12">
        <v>2105.9940000000001</v>
      </c>
      <c r="M156" s="8" t="s">
        <v>644</v>
      </c>
      <c r="N156" s="12">
        <v>6753.2359999999999</v>
      </c>
      <c r="O156" s="8" t="s">
        <v>571</v>
      </c>
      <c r="P156" s="15">
        <f t="shared" si="2"/>
        <v>0.40399168842950672</v>
      </c>
    </row>
    <row r="157" spans="1:16" ht="11.25" customHeight="1" x14ac:dyDescent="0.25">
      <c r="A157" s="9" t="s">
        <v>90</v>
      </c>
      <c r="B157" s="10">
        <v>420537</v>
      </c>
      <c r="C157" s="11" t="s">
        <v>372</v>
      </c>
      <c r="D157" s="10">
        <v>59</v>
      </c>
      <c r="E157" s="8" t="s">
        <v>709</v>
      </c>
      <c r="F157" s="10">
        <v>66</v>
      </c>
      <c r="G157" s="8" t="s">
        <v>925</v>
      </c>
      <c r="H157" s="12">
        <v>2127.12</v>
      </c>
      <c r="I157" s="8" t="s">
        <v>562</v>
      </c>
      <c r="J157" s="12">
        <v>141.95099999999999</v>
      </c>
      <c r="K157" s="8" t="s">
        <v>562</v>
      </c>
      <c r="L157" s="12">
        <v>2098.116</v>
      </c>
      <c r="M157" s="8" t="s">
        <v>609</v>
      </c>
      <c r="N157" s="12">
        <v>11422.107</v>
      </c>
      <c r="O157" s="8" t="s">
        <v>551</v>
      </c>
      <c r="P157" s="15">
        <f t="shared" si="2"/>
        <v>0.33754699348689887</v>
      </c>
    </row>
    <row r="158" spans="1:16" ht="11.25" customHeight="1" x14ac:dyDescent="0.25">
      <c r="A158" s="9" t="s">
        <v>95</v>
      </c>
      <c r="B158" s="10">
        <v>393289</v>
      </c>
      <c r="C158" s="11" t="s">
        <v>372</v>
      </c>
      <c r="D158" s="10">
        <v>156</v>
      </c>
      <c r="E158" s="8" t="s">
        <v>458</v>
      </c>
      <c r="F158" s="10">
        <v>205</v>
      </c>
      <c r="G158" s="8" t="s">
        <v>918</v>
      </c>
      <c r="H158" s="12">
        <v>4067.1440000000002</v>
      </c>
      <c r="I158" s="8" t="s">
        <v>482</v>
      </c>
      <c r="J158" s="12">
        <v>198.43300000000002</v>
      </c>
      <c r="K158" s="8" t="s">
        <v>544</v>
      </c>
      <c r="L158" s="12">
        <v>2016.473</v>
      </c>
      <c r="M158" s="8" t="s">
        <v>642</v>
      </c>
      <c r="N158" s="12">
        <v>20416.472000000002</v>
      </c>
      <c r="O158" s="8" t="s">
        <v>497</v>
      </c>
      <c r="P158" s="15">
        <f t="shared" si="2"/>
        <v>0.50454754646074518</v>
      </c>
    </row>
    <row r="159" spans="1:16" ht="11.25" customHeight="1" x14ac:dyDescent="0.25">
      <c r="A159" s="9" t="s">
        <v>92</v>
      </c>
      <c r="B159" s="10">
        <v>417437</v>
      </c>
      <c r="C159" s="11" t="s">
        <v>372</v>
      </c>
      <c r="D159" s="10">
        <v>87</v>
      </c>
      <c r="E159" s="8" t="s">
        <v>833</v>
      </c>
      <c r="F159" s="10">
        <v>132</v>
      </c>
      <c r="G159" s="8" t="s">
        <v>496</v>
      </c>
      <c r="H159" s="12">
        <v>2517.0450000000001</v>
      </c>
      <c r="I159" s="8" t="s">
        <v>583</v>
      </c>
      <c r="J159" s="12">
        <v>162.54400000000001</v>
      </c>
      <c r="K159" s="8" t="s">
        <v>506</v>
      </c>
      <c r="L159" s="12">
        <v>1967.0459999999998</v>
      </c>
      <c r="M159" s="8" t="s">
        <v>533</v>
      </c>
      <c r="N159" s="12">
        <v>7158.3360000000002</v>
      </c>
      <c r="O159" s="8" t="s">
        <v>656</v>
      </c>
      <c r="P159" s="15">
        <f t="shared" si="2"/>
        <v>0.38938570371097914</v>
      </c>
    </row>
    <row r="160" spans="1:16" ht="11.25" customHeight="1" x14ac:dyDescent="0.25">
      <c r="A160" s="9" t="s">
        <v>200</v>
      </c>
      <c r="B160" s="10">
        <v>142477</v>
      </c>
      <c r="C160" s="11" t="s">
        <v>372</v>
      </c>
      <c r="D160" s="10">
        <v>36</v>
      </c>
      <c r="E160" s="8" t="s">
        <v>696</v>
      </c>
      <c r="F160" s="10">
        <v>50</v>
      </c>
      <c r="G160" s="8" t="s">
        <v>926</v>
      </c>
      <c r="H160" s="12">
        <v>1276.3159999999998</v>
      </c>
      <c r="I160" s="8" t="s">
        <v>578</v>
      </c>
      <c r="J160" s="12">
        <v>98.81</v>
      </c>
      <c r="K160" s="8" t="s">
        <v>699</v>
      </c>
      <c r="L160" s="12">
        <v>1935.1689999999999</v>
      </c>
      <c r="M160" s="8" t="s">
        <v>574</v>
      </c>
      <c r="N160" s="12">
        <v>6089.58</v>
      </c>
      <c r="O160" s="8" t="s">
        <v>627</v>
      </c>
      <c r="P160" s="15">
        <f t="shared" si="2"/>
        <v>0.69351544459807546</v>
      </c>
    </row>
    <row r="161" spans="1:16" ht="11.25" customHeight="1" x14ac:dyDescent="0.25">
      <c r="A161" s="9" t="s">
        <v>268</v>
      </c>
      <c r="B161" s="10">
        <v>90673</v>
      </c>
      <c r="C161" s="11" t="s">
        <v>372</v>
      </c>
      <c r="D161" s="10">
        <v>35</v>
      </c>
      <c r="E161" s="8" t="s">
        <v>653</v>
      </c>
      <c r="F161" s="10">
        <v>48</v>
      </c>
      <c r="G161" s="8" t="s">
        <v>922</v>
      </c>
      <c r="H161" s="12">
        <v>1059.479</v>
      </c>
      <c r="I161" s="8" t="s">
        <v>732</v>
      </c>
      <c r="J161" s="12">
        <v>81.177999999999997</v>
      </c>
      <c r="K161" s="8" t="s">
        <v>723</v>
      </c>
      <c r="L161" s="12">
        <v>1933.394</v>
      </c>
      <c r="M161" s="8" t="s">
        <v>558</v>
      </c>
      <c r="N161" s="12">
        <v>5873.0249999999996</v>
      </c>
      <c r="O161" s="8" t="s">
        <v>648</v>
      </c>
      <c r="P161" s="15">
        <f t="shared" si="2"/>
        <v>0.89528305008106046</v>
      </c>
    </row>
    <row r="162" spans="1:16" ht="11.25" customHeight="1" x14ac:dyDescent="0.25">
      <c r="A162" s="9" t="s">
        <v>101</v>
      </c>
      <c r="B162" s="10">
        <v>351982</v>
      </c>
      <c r="C162" s="11" t="s">
        <v>372</v>
      </c>
      <c r="D162" s="10">
        <v>105</v>
      </c>
      <c r="E162" s="8" t="s">
        <v>913</v>
      </c>
      <c r="F162" s="10">
        <v>136</v>
      </c>
      <c r="G162" s="8" t="s">
        <v>488</v>
      </c>
      <c r="H162" s="12">
        <v>3774.0419999999999</v>
      </c>
      <c r="I162" s="8" t="s">
        <v>532</v>
      </c>
      <c r="J162" s="12">
        <v>187.99799999999999</v>
      </c>
      <c r="K162" s="8" t="s">
        <v>511</v>
      </c>
      <c r="L162" s="12">
        <v>1903.194</v>
      </c>
      <c r="M162" s="8" t="s">
        <v>526</v>
      </c>
      <c r="N162" s="12">
        <v>28275.762999999999</v>
      </c>
      <c r="O162" s="8" t="s">
        <v>474</v>
      </c>
      <c r="P162" s="15">
        <f t="shared" si="2"/>
        <v>0.53411253984578755</v>
      </c>
    </row>
    <row r="163" spans="1:16" ht="11.25" customHeight="1" x14ac:dyDescent="0.25">
      <c r="A163" s="9" t="s">
        <v>149</v>
      </c>
      <c r="B163" s="10">
        <v>211989</v>
      </c>
      <c r="C163" s="11" t="s">
        <v>372</v>
      </c>
      <c r="D163" s="10">
        <v>34</v>
      </c>
      <c r="E163" s="8" t="s">
        <v>922</v>
      </c>
      <c r="F163" s="10">
        <v>41</v>
      </c>
      <c r="G163" s="8" t="s">
        <v>733</v>
      </c>
      <c r="H163" s="12">
        <v>1348.8919999999998</v>
      </c>
      <c r="I163" s="8" t="s">
        <v>699</v>
      </c>
      <c r="J163" s="12">
        <v>108.762</v>
      </c>
      <c r="K163" s="8" t="s">
        <v>594</v>
      </c>
      <c r="L163" s="12">
        <v>1880.1670000000001</v>
      </c>
      <c r="M163" s="8" t="s">
        <v>552</v>
      </c>
      <c r="N163" s="12">
        <v>2961.4459999999999</v>
      </c>
      <c r="O163" s="8" t="s">
        <v>715</v>
      </c>
      <c r="P163" s="15">
        <f t="shared" si="2"/>
        <v>0.51305492266108144</v>
      </c>
    </row>
    <row r="164" spans="1:16" ht="11.25" customHeight="1" x14ac:dyDescent="0.25">
      <c r="A164" s="9" t="s">
        <v>130</v>
      </c>
      <c r="B164" s="10">
        <v>270414</v>
      </c>
      <c r="C164" s="11" t="s">
        <v>372</v>
      </c>
      <c r="D164" s="10">
        <v>47</v>
      </c>
      <c r="E164" s="8" t="s">
        <v>927</v>
      </c>
      <c r="F164" s="10">
        <v>76</v>
      </c>
      <c r="G164" s="8" t="s">
        <v>919</v>
      </c>
      <c r="H164" s="12">
        <v>1912.5940000000001</v>
      </c>
      <c r="I164" s="8" t="s">
        <v>584</v>
      </c>
      <c r="J164" s="12">
        <v>137.47800000000001</v>
      </c>
      <c r="K164" s="8" t="s">
        <v>609</v>
      </c>
      <c r="L164" s="12">
        <v>1867.6299999999999</v>
      </c>
      <c r="M164" s="8" t="s">
        <v>584</v>
      </c>
      <c r="N164" s="12">
        <v>9075.125</v>
      </c>
      <c r="O164" s="8" t="s">
        <v>609</v>
      </c>
      <c r="P164" s="15">
        <f t="shared" si="2"/>
        <v>0.50839823381925497</v>
      </c>
    </row>
    <row r="165" spans="1:16" ht="11.25" customHeight="1" x14ac:dyDescent="0.25">
      <c r="A165" s="9" t="s">
        <v>121</v>
      </c>
      <c r="B165" s="10">
        <v>287759</v>
      </c>
      <c r="C165" s="11" t="s">
        <v>372</v>
      </c>
      <c r="D165" s="10">
        <v>42</v>
      </c>
      <c r="E165" s="8" t="s">
        <v>738</v>
      </c>
      <c r="F165" s="10">
        <v>48</v>
      </c>
      <c r="G165" s="8" t="s">
        <v>922</v>
      </c>
      <c r="H165" s="12">
        <v>1660.55</v>
      </c>
      <c r="I165" s="8" t="s">
        <v>656</v>
      </c>
      <c r="J165" s="12">
        <v>125.22500000000001</v>
      </c>
      <c r="K165" s="8" t="s">
        <v>630</v>
      </c>
      <c r="L165" s="12">
        <v>1837.479</v>
      </c>
      <c r="M165" s="8" t="s">
        <v>633</v>
      </c>
      <c r="N165" s="12">
        <v>6352.8669999999993</v>
      </c>
      <c r="O165" s="8" t="s">
        <v>640</v>
      </c>
      <c r="P165" s="15">
        <f t="shared" si="2"/>
        <v>0.43517318311503728</v>
      </c>
    </row>
    <row r="166" spans="1:16" ht="11.25" customHeight="1" x14ac:dyDescent="0.25">
      <c r="A166" s="9" t="s">
        <v>293</v>
      </c>
      <c r="B166" s="10">
        <v>76187</v>
      </c>
      <c r="C166" s="11" t="s">
        <v>372</v>
      </c>
      <c r="D166" s="10">
        <v>42</v>
      </c>
      <c r="E166" s="8" t="s">
        <v>738</v>
      </c>
      <c r="F166" s="10">
        <v>66</v>
      </c>
      <c r="G166" s="8" t="s">
        <v>925</v>
      </c>
      <c r="H166" s="12">
        <v>921.73700000000008</v>
      </c>
      <c r="I166" s="8" t="s">
        <v>655</v>
      </c>
      <c r="J166" s="12">
        <v>62.471999999999994</v>
      </c>
      <c r="K166" s="8" t="s">
        <v>679</v>
      </c>
      <c r="L166" s="12">
        <v>1817.73</v>
      </c>
      <c r="M166" s="8" t="s">
        <v>657</v>
      </c>
      <c r="N166" s="12">
        <v>5579.56</v>
      </c>
      <c r="O166" s="8" t="s">
        <v>525</v>
      </c>
      <c r="P166" s="15">
        <f t="shared" si="2"/>
        <v>0.81998241169753361</v>
      </c>
    </row>
    <row r="167" spans="1:16" ht="11.25" customHeight="1" x14ac:dyDescent="0.25">
      <c r="A167" s="9" t="s">
        <v>141</v>
      </c>
      <c r="B167" s="10">
        <v>226582</v>
      </c>
      <c r="C167" s="11" t="s">
        <v>372</v>
      </c>
      <c r="D167" s="10">
        <v>63</v>
      </c>
      <c r="E167" s="8" t="s">
        <v>928</v>
      </c>
      <c r="F167" s="10">
        <v>82</v>
      </c>
      <c r="G167" s="8" t="s">
        <v>553</v>
      </c>
      <c r="H167" s="12">
        <v>1805.2469999999998</v>
      </c>
      <c r="I167" s="8" t="s">
        <v>564</v>
      </c>
      <c r="J167" s="12">
        <v>127.84</v>
      </c>
      <c r="K167" s="8" t="s">
        <v>633</v>
      </c>
      <c r="L167" s="12">
        <v>1790.3470000000002</v>
      </c>
      <c r="M167" s="8" t="s">
        <v>589</v>
      </c>
      <c r="N167" s="12">
        <v>5457.1450000000004</v>
      </c>
      <c r="O167" s="8" t="s">
        <v>711</v>
      </c>
      <c r="P167" s="15">
        <f t="shared" si="2"/>
        <v>0.56421074930930082</v>
      </c>
    </row>
    <row r="168" spans="1:16" ht="11.25" customHeight="1" x14ac:dyDescent="0.25">
      <c r="A168" s="9" t="s">
        <v>196</v>
      </c>
      <c r="B168" s="10">
        <v>146730</v>
      </c>
      <c r="C168" s="11" t="s">
        <v>372</v>
      </c>
      <c r="D168" s="10">
        <v>69</v>
      </c>
      <c r="E168" s="8" t="s">
        <v>835</v>
      </c>
      <c r="F168" s="10">
        <v>91</v>
      </c>
      <c r="G168" s="8" t="s">
        <v>517</v>
      </c>
      <c r="H168" s="12">
        <v>1641.069</v>
      </c>
      <c r="I168" s="8" t="s">
        <v>591</v>
      </c>
      <c r="J168" s="12">
        <v>130.209</v>
      </c>
      <c r="K168" s="8" t="s">
        <v>584</v>
      </c>
      <c r="L168" s="12">
        <v>1740.732</v>
      </c>
      <c r="M168" s="8" t="s">
        <v>564</v>
      </c>
      <c r="N168" s="12">
        <v>8026.1689999999999</v>
      </c>
      <c r="O168" s="8" t="s">
        <v>657</v>
      </c>
      <c r="P168" s="15">
        <f t="shared" si="2"/>
        <v>0.8874054385606216</v>
      </c>
    </row>
    <row r="169" spans="1:16" ht="11.25" customHeight="1" x14ac:dyDescent="0.25">
      <c r="A169" s="9" t="s">
        <v>359</v>
      </c>
      <c r="B169" s="10">
        <v>52647</v>
      </c>
      <c r="C169" s="11" t="s">
        <v>372</v>
      </c>
      <c r="D169" s="10">
        <v>30</v>
      </c>
      <c r="E169" s="8" t="s">
        <v>894</v>
      </c>
      <c r="F169" s="10">
        <v>60</v>
      </c>
      <c r="G169" s="8" t="s">
        <v>718</v>
      </c>
      <c r="H169" s="12">
        <v>552.65699999999993</v>
      </c>
      <c r="I169" s="8" t="s">
        <v>795</v>
      </c>
      <c r="J169" s="12">
        <v>55.962000000000003</v>
      </c>
      <c r="K169" s="8" t="s">
        <v>542</v>
      </c>
      <c r="L169" s="12">
        <v>1709.558</v>
      </c>
      <c r="M169" s="8" t="s">
        <v>600</v>
      </c>
      <c r="N169" s="12">
        <v>4641.6319999999996</v>
      </c>
      <c r="O169" s="8" t="s">
        <v>724</v>
      </c>
      <c r="P169" s="15">
        <f t="shared" si="2"/>
        <v>1.0629665508006154</v>
      </c>
    </row>
    <row r="170" spans="1:16" ht="11.25" customHeight="1" x14ac:dyDescent="0.25">
      <c r="A170" s="9" t="s">
        <v>193</v>
      </c>
      <c r="B170" s="10">
        <v>153516</v>
      </c>
      <c r="C170" s="11" t="s">
        <v>372</v>
      </c>
      <c r="D170" s="10">
        <v>66</v>
      </c>
      <c r="E170" s="8" t="s">
        <v>912</v>
      </c>
      <c r="F170" s="10">
        <v>72</v>
      </c>
      <c r="G170" s="8" t="s">
        <v>921</v>
      </c>
      <c r="H170" s="12">
        <v>1567.492</v>
      </c>
      <c r="I170" s="8" t="s">
        <v>582</v>
      </c>
      <c r="J170" s="12">
        <v>125.477</v>
      </c>
      <c r="K170" s="8" t="s">
        <v>564</v>
      </c>
      <c r="L170" s="12">
        <v>1695.6670000000001</v>
      </c>
      <c r="M170" s="8" t="s">
        <v>630</v>
      </c>
      <c r="N170" s="12">
        <v>4709.32</v>
      </c>
      <c r="O170" s="8" t="s">
        <v>683</v>
      </c>
      <c r="P170" s="15">
        <f t="shared" si="2"/>
        <v>0.81735454284895381</v>
      </c>
    </row>
    <row r="171" spans="1:16" ht="11.25" customHeight="1" x14ac:dyDescent="0.25">
      <c r="A171" s="9" t="s">
        <v>236</v>
      </c>
      <c r="B171" s="10">
        <v>110942</v>
      </c>
      <c r="C171" s="11" t="s">
        <v>372</v>
      </c>
      <c r="D171" s="10">
        <v>60</v>
      </c>
      <c r="E171" s="8" t="s">
        <v>915</v>
      </c>
      <c r="F171" s="10">
        <v>71</v>
      </c>
      <c r="G171" s="8" t="s">
        <v>701</v>
      </c>
      <c r="H171" s="12">
        <v>1186.768</v>
      </c>
      <c r="I171" s="8" t="s">
        <v>576</v>
      </c>
      <c r="J171" s="12">
        <v>82.950999999999993</v>
      </c>
      <c r="K171" s="8" t="s">
        <v>538</v>
      </c>
      <c r="L171" s="12">
        <v>1684.2350000000001</v>
      </c>
      <c r="M171" s="8" t="s">
        <v>566</v>
      </c>
      <c r="N171" s="12">
        <v>5101.7139999999999</v>
      </c>
      <c r="O171" s="8" t="s">
        <v>632</v>
      </c>
      <c r="P171" s="15">
        <f t="shared" si="2"/>
        <v>0.74769699482612539</v>
      </c>
    </row>
    <row r="172" spans="1:16" ht="11.25" customHeight="1" x14ac:dyDescent="0.25">
      <c r="A172" s="9" t="s">
        <v>201</v>
      </c>
      <c r="B172" s="10">
        <v>142411</v>
      </c>
      <c r="C172" s="11" t="s">
        <v>372</v>
      </c>
      <c r="D172" s="10">
        <v>63</v>
      </c>
      <c r="E172" s="8" t="s">
        <v>928</v>
      </c>
      <c r="F172" s="10">
        <v>73</v>
      </c>
      <c r="G172" s="8" t="s">
        <v>611</v>
      </c>
      <c r="H172" s="12">
        <v>1542.5770000000002</v>
      </c>
      <c r="I172" s="8" t="s">
        <v>645</v>
      </c>
      <c r="J172" s="12">
        <v>99.034999999999997</v>
      </c>
      <c r="K172" s="8" t="s">
        <v>648</v>
      </c>
      <c r="L172" s="12">
        <v>1658.7570000000001</v>
      </c>
      <c r="M172" s="8" t="s">
        <v>643</v>
      </c>
      <c r="N172" s="12">
        <v>6440.1090000000004</v>
      </c>
      <c r="O172" s="8" t="s">
        <v>582</v>
      </c>
      <c r="P172" s="15">
        <f t="shared" si="2"/>
        <v>0.69541678662462869</v>
      </c>
    </row>
    <row r="173" spans="1:16" ht="11.25" customHeight="1" x14ac:dyDescent="0.25">
      <c r="A173" s="9" t="s">
        <v>144</v>
      </c>
      <c r="B173" s="10">
        <v>221570</v>
      </c>
      <c r="C173" s="11" t="s">
        <v>372</v>
      </c>
      <c r="D173" s="10">
        <v>22</v>
      </c>
      <c r="E173" s="8" t="s">
        <v>806</v>
      </c>
      <c r="F173" s="10">
        <v>27</v>
      </c>
      <c r="G173" s="8" t="s">
        <v>929</v>
      </c>
      <c r="H173" s="12">
        <v>1140.8919999999998</v>
      </c>
      <c r="I173" s="8" t="s">
        <v>678</v>
      </c>
      <c r="J173" s="12">
        <v>75.426000000000002</v>
      </c>
      <c r="K173" s="8" t="s">
        <v>677</v>
      </c>
      <c r="L173" s="12">
        <v>1650.414</v>
      </c>
      <c r="M173" s="8" t="s">
        <v>667</v>
      </c>
      <c r="N173" s="12">
        <v>7699.6849999999995</v>
      </c>
      <c r="O173" s="8" t="s">
        <v>566</v>
      </c>
      <c r="P173" s="15">
        <f t="shared" si="2"/>
        <v>0.34041612131606264</v>
      </c>
    </row>
    <row r="174" spans="1:16" ht="11.25" customHeight="1" x14ac:dyDescent="0.25">
      <c r="A174" s="9" t="s">
        <v>183</v>
      </c>
      <c r="B174" s="10">
        <v>165776</v>
      </c>
      <c r="C174" s="11" t="s">
        <v>372</v>
      </c>
      <c r="D174" s="10">
        <v>26</v>
      </c>
      <c r="E174" s="8" t="s">
        <v>694</v>
      </c>
      <c r="F174" s="10">
        <v>37</v>
      </c>
      <c r="G174" s="8" t="s">
        <v>663</v>
      </c>
      <c r="H174" s="12">
        <v>988.19599999999991</v>
      </c>
      <c r="I174" s="8" t="s">
        <v>681</v>
      </c>
      <c r="J174" s="12">
        <v>83.495999999999995</v>
      </c>
      <c r="K174" s="8" t="s">
        <v>658</v>
      </c>
      <c r="L174" s="12">
        <v>1649.4370000000001</v>
      </c>
      <c r="M174" s="8" t="s">
        <v>550</v>
      </c>
      <c r="N174" s="12">
        <v>14071.499</v>
      </c>
      <c r="O174" s="8" t="s">
        <v>518</v>
      </c>
      <c r="P174" s="15">
        <f t="shared" si="2"/>
        <v>0.50366759965254315</v>
      </c>
    </row>
    <row r="175" spans="1:16" ht="11.25" customHeight="1" x14ac:dyDescent="0.25">
      <c r="A175" s="9" t="s">
        <v>233</v>
      </c>
      <c r="B175" s="10">
        <v>112415</v>
      </c>
      <c r="C175" s="11" t="s">
        <v>372</v>
      </c>
      <c r="D175" s="10">
        <v>28</v>
      </c>
      <c r="E175" s="8" t="s">
        <v>524</v>
      </c>
      <c r="F175" s="10">
        <v>37</v>
      </c>
      <c r="G175" s="8" t="s">
        <v>663</v>
      </c>
      <c r="H175" s="12">
        <v>1478.316</v>
      </c>
      <c r="I175" s="8" t="s">
        <v>608</v>
      </c>
      <c r="J175" s="12">
        <v>102.31700000000001</v>
      </c>
      <c r="K175" s="8" t="s">
        <v>691</v>
      </c>
      <c r="L175" s="12">
        <v>1643.192</v>
      </c>
      <c r="M175" s="8" t="s">
        <v>557</v>
      </c>
      <c r="N175" s="12">
        <v>4617.5360000000001</v>
      </c>
      <c r="O175" s="8" t="s">
        <v>634</v>
      </c>
      <c r="P175" s="15">
        <f t="shared" si="2"/>
        <v>0.91017213005381847</v>
      </c>
    </row>
    <row r="176" spans="1:16" ht="11.25" customHeight="1" x14ac:dyDescent="0.25">
      <c r="A176" s="9" t="s">
        <v>267</v>
      </c>
      <c r="B176" s="10">
        <v>91271</v>
      </c>
      <c r="C176" s="11" t="s">
        <v>372</v>
      </c>
      <c r="D176" s="10">
        <v>31</v>
      </c>
      <c r="E176" s="8" t="s">
        <v>771</v>
      </c>
      <c r="F176" s="10">
        <v>42</v>
      </c>
      <c r="G176" s="8" t="s">
        <v>749</v>
      </c>
      <c r="H176" s="12">
        <v>1161.9570000000001</v>
      </c>
      <c r="I176" s="8" t="s">
        <v>724</v>
      </c>
      <c r="J176" s="12">
        <v>74.662999999999997</v>
      </c>
      <c r="K176" s="8" t="s">
        <v>690</v>
      </c>
      <c r="L176" s="12">
        <v>1624.37</v>
      </c>
      <c r="M176" s="8" t="s">
        <v>656</v>
      </c>
      <c r="N176" s="12">
        <v>6079.3589999999995</v>
      </c>
      <c r="O176" s="8" t="s">
        <v>546</v>
      </c>
      <c r="P176" s="15">
        <f t="shared" si="2"/>
        <v>0.81803639710313247</v>
      </c>
    </row>
    <row r="177" spans="1:16" ht="11.25" customHeight="1" x14ac:dyDescent="0.25">
      <c r="A177" s="9" t="s">
        <v>165</v>
      </c>
      <c r="B177" s="10">
        <v>192903</v>
      </c>
      <c r="C177" s="11" t="s">
        <v>372</v>
      </c>
      <c r="D177" s="10">
        <v>112</v>
      </c>
      <c r="E177" s="8" t="s">
        <v>471</v>
      </c>
      <c r="F177" s="10">
        <v>130</v>
      </c>
      <c r="G177" s="8" t="s">
        <v>451</v>
      </c>
      <c r="H177" s="12">
        <v>2754.6369999999997</v>
      </c>
      <c r="I177" s="8" t="s">
        <v>511</v>
      </c>
      <c r="J177" s="12">
        <v>198.59200000000001</v>
      </c>
      <c r="K177" s="8" t="s">
        <v>461</v>
      </c>
      <c r="L177" s="12">
        <v>1622.4380000000001</v>
      </c>
      <c r="M177" s="8" t="s">
        <v>673</v>
      </c>
      <c r="N177" s="12">
        <v>8586.5439999999999</v>
      </c>
      <c r="O177" s="8" t="s">
        <v>558</v>
      </c>
      <c r="P177" s="15">
        <f t="shared" si="2"/>
        <v>1.0294915060937362</v>
      </c>
    </row>
    <row r="178" spans="1:16" ht="11.25" customHeight="1" x14ac:dyDescent="0.25">
      <c r="A178" s="9" t="s">
        <v>355</v>
      </c>
      <c r="B178" s="10">
        <v>53498</v>
      </c>
      <c r="C178" s="11" t="s">
        <v>372</v>
      </c>
      <c r="D178" s="10">
        <v>39</v>
      </c>
      <c r="E178" s="8" t="s">
        <v>855</v>
      </c>
      <c r="F178" s="10">
        <v>52</v>
      </c>
      <c r="G178" s="8" t="s">
        <v>855</v>
      </c>
      <c r="H178" s="12">
        <v>1691.77</v>
      </c>
      <c r="I178" s="8" t="s">
        <v>643</v>
      </c>
      <c r="J178" s="12">
        <v>83.573999999999998</v>
      </c>
      <c r="K178" s="8" t="s">
        <v>636</v>
      </c>
      <c r="L178" s="12">
        <v>1614.1950000000002</v>
      </c>
      <c r="M178" s="8" t="s">
        <v>586</v>
      </c>
      <c r="N178" s="12">
        <v>27347.572999999997</v>
      </c>
      <c r="O178" s="8" t="s">
        <v>505</v>
      </c>
      <c r="P178" s="15">
        <f t="shared" si="2"/>
        <v>1.5621892407192792</v>
      </c>
    </row>
    <row r="179" spans="1:16" ht="11.25" customHeight="1" x14ac:dyDescent="0.25">
      <c r="A179" s="9" t="s">
        <v>223</v>
      </c>
      <c r="B179" s="10">
        <v>120044</v>
      </c>
      <c r="C179" s="11" t="s">
        <v>372</v>
      </c>
      <c r="D179" s="10">
        <v>36</v>
      </c>
      <c r="E179" s="8" t="s">
        <v>696</v>
      </c>
      <c r="F179" s="10">
        <v>47</v>
      </c>
      <c r="G179" s="8" t="s">
        <v>520</v>
      </c>
      <c r="H179" s="12">
        <v>1525.7760000000001</v>
      </c>
      <c r="I179" s="8" t="s">
        <v>646</v>
      </c>
      <c r="J179" s="12">
        <v>109.66800000000001</v>
      </c>
      <c r="K179" s="8" t="s">
        <v>568</v>
      </c>
      <c r="L179" s="12">
        <v>1584.4289999999999</v>
      </c>
      <c r="M179" s="8" t="s">
        <v>534</v>
      </c>
      <c r="N179" s="12">
        <v>6557.5940000000001</v>
      </c>
      <c r="O179" s="8" t="s">
        <v>601</v>
      </c>
      <c r="P179" s="15">
        <f t="shared" si="2"/>
        <v>0.91356502615707569</v>
      </c>
    </row>
    <row r="180" spans="1:16" ht="11.25" customHeight="1" x14ac:dyDescent="0.25">
      <c r="A180" s="9" t="s">
        <v>303</v>
      </c>
      <c r="B180" s="10">
        <v>69639</v>
      </c>
      <c r="C180" s="11" t="s">
        <v>372</v>
      </c>
      <c r="D180" s="10">
        <v>212</v>
      </c>
      <c r="E180" s="8" t="s">
        <v>473</v>
      </c>
      <c r="F180" s="10">
        <v>249</v>
      </c>
      <c r="G180" s="8" t="s">
        <v>827</v>
      </c>
      <c r="H180" s="12">
        <v>5366.9269999999997</v>
      </c>
      <c r="I180" s="8" t="s">
        <v>465</v>
      </c>
      <c r="J180" s="12">
        <v>159.13299999999998</v>
      </c>
      <c r="K180" s="8" t="s">
        <v>547</v>
      </c>
      <c r="L180" s="12">
        <v>1533.837</v>
      </c>
      <c r="M180" s="8" t="s">
        <v>591</v>
      </c>
      <c r="N180" s="12">
        <v>28062.433999999997</v>
      </c>
      <c r="O180" s="8" t="s">
        <v>513</v>
      </c>
      <c r="P180" s="15">
        <f t="shared" si="2"/>
        <v>2.2851132267838419</v>
      </c>
    </row>
    <row r="181" spans="1:16" ht="11.25" customHeight="1" x14ac:dyDescent="0.25">
      <c r="A181" s="9" t="s">
        <v>231</v>
      </c>
      <c r="B181" s="10">
        <v>112816</v>
      </c>
      <c r="C181" s="11" t="s">
        <v>372</v>
      </c>
      <c r="D181" s="10">
        <v>75</v>
      </c>
      <c r="E181" s="8" t="s">
        <v>539</v>
      </c>
      <c r="F181" s="10">
        <v>85</v>
      </c>
      <c r="G181" s="8" t="s">
        <v>710</v>
      </c>
      <c r="H181" s="12">
        <v>1662.1599999999999</v>
      </c>
      <c r="I181" s="8" t="s">
        <v>557</v>
      </c>
      <c r="J181" s="12">
        <v>109.952</v>
      </c>
      <c r="K181" s="8" t="s">
        <v>591</v>
      </c>
      <c r="L181" s="12">
        <v>1531.0159999999998</v>
      </c>
      <c r="M181" s="8" t="s">
        <v>568</v>
      </c>
      <c r="N181" s="12">
        <v>8339.107</v>
      </c>
      <c r="O181" s="8" t="s">
        <v>584</v>
      </c>
      <c r="P181" s="15">
        <f t="shared" si="2"/>
        <v>0.97461352999574524</v>
      </c>
    </row>
    <row r="182" spans="1:16" ht="11.25" customHeight="1" x14ac:dyDescent="0.25">
      <c r="A182" s="9" t="s">
        <v>180</v>
      </c>
      <c r="B182" s="10">
        <v>172585</v>
      </c>
      <c r="C182" s="11" t="s">
        <v>372</v>
      </c>
      <c r="D182" s="10">
        <v>35</v>
      </c>
      <c r="E182" s="8" t="s">
        <v>653</v>
      </c>
      <c r="F182" s="10">
        <v>80</v>
      </c>
      <c r="G182" s="8" t="s">
        <v>585</v>
      </c>
      <c r="H182" s="12">
        <v>812.41100000000006</v>
      </c>
      <c r="I182" s="8" t="s">
        <v>782</v>
      </c>
      <c r="J182" s="12">
        <v>68.728000000000009</v>
      </c>
      <c r="K182" s="8" t="s">
        <v>681</v>
      </c>
      <c r="L182" s="12">
        <v>1528.1100000000001</v>
      </c>
      <c r="M182" s="8" t="s">
        <v>594</v>
      </c>
      <c r="N182" s="12">
        <v>2948.268</v>
      </c>
      <c r="O182" s="8" t="s">
        <v>706</v>
      </c>
      <c r="P182" s="15">
        <f t="shared" si="2"/>
        <v>0.39822696062809637</v>
      </c>
    </row>
    <row r="183" spans="1:16" ht="11.25" customHeight="1" x14ac:dyDescent="0.25">
      <c r="A183" s="9" t="s">
        <v>184</v>
      </c>
      <c r="B183" s="10">
        <v>161149</v>
      </c>
      <c r="C183" s="11" t="s">
        <v>372</v>
      </c>
      <c r="D183" s="10">
        <v>49</v>
      </c>
      <c r="E183" s="8" t="s">
        <v>843</v>
      </c>
      <c r="F183" s="10">
        <v>62</v>
      </c>
      <c r="G183" s="8" t="s">
        <v>545</v>
      </c>
      <c r="H183" s="12">
        <v>1970.6859999999999</v>
      </c>
      <c r="I183" s="8" t="s">
        <v>574</v>
      </c>
      <c r="J183" s="12">
        <v>130.291</v>
      </c>
      <c r="K183" s="8" t="s">
        <v>526</v>
      </c>
      <c r="L183" s="12">
        <v>1490.4280000000001</v>
      </c>
      <c r="M183" s="8" t="s">
        <v>571</v>
      </c>
      <c r="N183" s="12">
        <v>3547.5770000000002</v>
      </c>
      <c r="O183" s="8" t="s">
        <v>717</v>
      </c>
      <c r="P183" s="15">
        <f t="shared" si="2"/>
        <v>0.80851261875655445</v>
      </c>
    </row>
    <row r="184" spans="1:16" ht="11.25" customHeight="1" x14ac:dyDescent="0.25">
      <c r="A184" s="9" t="s">
        <v>175</v>
      </c>
      <c r="B184" s="10">
        <v>178079</v>
      </c>
      <c r="C184" s="11" t="s">
        <v>372</v>
      </c>
      <c r="D184" s="10">
        <v>22</v>
      </c>
      <c r="E184" s="8" t="s">
        <v>806</v>
      </c>
      <c r="F184" s="10">
        <v>32</v>
      </c>
      <c r="G184" s="8" t="s">
        <v>731</v>
      </c>
      <c r="H184" s="12">
        <v>852.84</v>
      </c>
      <c r="I184" s="8" t="s">
        <v>768</v>
      </c>
      <c r="J184" s="12">
        <v>64.129000000000005</v>
      </c>
      <c r="K184" s="8" t="s">
        <v>725</v>
      </c>
      <c r="L184" s="12">
        <v>1488.364</v>
      </c>
      <c r="M184" s="8" t="s">
        <v>637</v>
      </c>
      <c r="N184" s="12">
        <v>7777.3619999999992</v>
      </c>
      <c r="O184" s="8" t="s">
        <v>600</v>
      </c>
      <c r="P184" s="15">
        <f t="shared" si="2"/>
        <v>0.36011545437699005</v>
      </c>
    </row>
    <row r="185" spans="1:16" ht="11.25" customHeight="1" x14ac:dyDescent="0.25">
      <c r="A185" s="9" t="s">
        <v>147</v>
      </c>
      <c r="B185" s="10">
        <v>215004</v>
      </c>
      <c r="C185" s="11" t="s">
        <v>372</v>
      </c>
      <c r="D185" s="10">
        <v>24</v>
      </c>
      <c r="E185" s="8" t="s">
        <v>729</v>
      </c>
      <c r="F185" s="10">
        <v>30</v>
      </c>
      <c r="G185" s="8" t="s">
        <v>930</v>
      </c>
      <c r="H185" s="12">
        <v>1202.7740000000001</v>
      </c>
      <c r="I185" s="8" t="s">
        <v>671</v>
      </c>
      <c r="J185" s="12">
        <v>84.501000000000005</v>
      </c>
      <c r="K185" s="8" t="s">
        <v>716</v>
      </c>
      <c r="L185" s="12">
        <v>1474.3219999999999</v>
      </c>
      <c r="M185" s="8" t="s">
        <v>601</v>
      </c>
      <c r="N185" s="12">
        <v>5887.2820000000002</v>
      </c>
      <c r="O185" s="8" t="s">
        <v>570</v>
      </c>
      <c r="P185" s="15">
        <f t="shared" si="2"/>
        <v>0.39302059496567504</v>
      </c>
    </row>
    <row r="186" spans="1:16" ht="11.25" customHeight="1" x14ac:dyDescent="0.25">
      <c r="A186" s="9" t="s">
        <v>127</v>
      </c>
      <c r="B186" s="10">
        <v>272625</v>
      </c>
      <c r="C186" s="11" t="s">
        <v>372</v>
      </c>
      <c r="D186" s="10">
        <v>45</v>
      </c>
      <c r="E186" s="8" t="s">
        <v>536</v>
      </c>
      <c r="F186" s="10">
        <v>59</v>
      </c>
      <c r="G186" s="8" t="s">
        <v>924</v>
      </c>
      <c r="H186" s="12">
        <v>1643.8020000000001</v>
      </c>
      <c r="I186" s="8" t="s">
        <v>586</v>
      </c>
      <c r="J186" s="12">
        <v>113.07400000000001</v>
      </c>
      <c r="K186" s="8" t="s">
        <v>557</v>
      </c>
      <c r="L186" s="12">
        <v>1444.6559999999999</v>
      </c>
      <c r="M186" s="8" t="s">
        <v>582</v>
      </c>
      <c r="N186" s="12">
        <v>7286.5439999999999</v>
      </c>
      <c r="O186" s="8" t="s">
        <v>557</v>
      </c>
      <c r="P186" s="15">
        <f t="shared" si="2"/>
        <v>0.41476020174232009</v>
      </c>
    </row>
    <row r="187" spans="1:16" ht="11.25" customHeight="1" x14ac:dyDescent="0.25">
      <c r="A187" s="9" t="s">
        <v>210</v>
      </c>
      <c r="B187" s="10">
        <v>129545</v>
      </c>
      <c r="C187" s="11" t="s">
        <v>372</v>
      </c>
      <c r="D187" s="10">
        <v>33</v>
      </c>
      <c r="E187" s="8" t="s">
        <v>676</v>
      </c>
      <c r="F187" s="10">
        <v>47</v>
      </c>
      <c r="G187" s="8" t="s">
        <v>520</v>
      </c>
      <c r="H187" s="12">
        <v>1317.348</v>
      </c>
      <c r="I187" s="8" t="s">
        <v>664</v>
      </c>
      <c r="J187" s="12">
        <v>103.07900000000001</v>
      </c>
      <c r="K187" s="8" t="s">
        <v>646</v>
      </c>
      <c r="L187" s="12">
        <v>1428.4380000000001</v>
      </c>
      <c r="M187" s="8" t="s">
        <v>640</v>
      </c>
      <c r="N187" s="12">
        <v>5089.8819999999996</v>
      </c>
      <c r="O187" s="8" t="s">
        <v>716</v>
      </c>
      <c r="P187" s="15">
        <f t="shared" si="2"/>
        <v>0.79570033579065202</v>
      </c>
    </row>
    <row r="188" spans="1:16" ht="11.25" customHeight="1" x14ac:dyDescent="0.25">
      <c r="A188" s="9" t="s">
        <v>171</v>
      </c>
      <c r="B188" s="10">
        <v>187316</v>
      </c>
      <c r="C188" s="11" t="s">
        <v>372</v>
      </c>
      <c r="D188" s="10">
        <v>53</v>
      </c>
      <c r="E188" s="8" t="s">
        <v>838</v>
      </c>
      <c r="F188" s="10">
        <v>67</v>
      </c>
      <c r="G188" s="8" t="s">
        <v>521</v>
      </c>
      <c r="H188" s="12">
        <v>1575.7339999999999</v>
      </c>
      <c r="I188" s="8" t="s">
        <v>601</v>
      </c>
      <c r="J188" s="12">
        <v>110.51900000000001</v>
      </c>
      <c r="K188" s="8" t="s">
        <v>534</v>
      </c>
      <c r="L188" s="12">
        <v>1423.2359999999999</v>
      </c>
      <c r="M188" s="8" t="s">
        <v>645</v>
      </c>
      <c r="N188" s="12">
        <v>4767.1580000000004</v>
      </c>
      <c r="O188" s="8" t="s">
        <v>671</v>
      </c>
      <c r="P188" s="15">
        <f t="shared" si="2"/>
        <v>0.59001366674496569</v>
      </c>
    </row>
    <row r="189" spans="1:16" ht="11.25" customHeight="1" x14ac:dyDescent="0.25">
      <c r="A189" s="9" t="s">
        <v>272</v>
      </c>
      <c r="B189" s="10">
        <v>89221</v>
      </c>
      <c r="C189" s="11" t="s">
        <v>372</v>
      </c>
      <c r="D189" s="10">
        <v>45</v>
      </c>
      <c r="E189" s="8" t="s">
        <v>536</v>
      </c>
      <c r="F189" s="10">
        <v>52</v>
      </c>
      <c r="G189" s="8" t="s">
        <v>855</v>
      </c>
      <c r="H189" s="12">
        <v>1482.828</v>
      </c>
      <c r="I189" s="8" t="s">
        <v>572</v>
      </c>
      <c r="J189" s="12">
        <v>108.221</v>
      </c>
      <c r="K189" s="8" t="s">
        <v>571</v>
      </c>
      <c r="L189" s="12">
        <v>1391.1329999999998</v>
      </c>
      <c r="M189" s="8" t="s">
        <v>646</v>
      </c>
      <c r="N189" s="12">
        <v>7525.1900000000005</v>
      </c>
      <c r="O189" s="8" t="s">
        <v>667</v>
      </c>
      <c r="P189" s="15">
        <f t="shared" si="2"/>
        <v>1.2129543493123816</v>
      </c>
    </row>
    <row r="190" spans="1:16" ht="11.25" customHeight="1" x14ac:dyDescent="0.25">
      <c r="A190" s="9" t="s">
        <v>207</v>
      </c>
      <c r="B190" s="10">
        <v>132500</v>
      </c>
      <c r="C190" s="11" t="s">
        <v>372</v>
      </c>
      <c r="D190" s="10">
        <v>122</v>
      </c>
      <c r="E190" s="8" t="s">
        <v>469</v>
      </c>
      <c r="F190" s="10">
        <v>125</v>
      </c>
      <c r="G190" s="8" t="s">
        <v>528</v>
      </c>
      <c r="H190" s="12">
        <v>3319.9720000000007</v>
      </c>
      <c r="I190" s="8" t="s">
        <v>559</v>
      </c>
      <c r="J190" s="12">
        <v>172.38199999999998</v>
      </c>
      <c r="K190" s="8" t="s">
        <v>516</v>
      </c>
      <c r="L190" s="12">
        <v>1381.384</v>
      </c>
      <c r="M190" s="8" t="s">
        <v>572</v>
      </c>
      <c r="N190" s="12">
        <v>27009.163</v>
      </c>
      <c r="O190" s="8" t="s">
        <v>464</v>
      </c>
      <c r="P190" s="15">
        <f t="shared" si="2"/>
        <v>1.300996226415094</v>
      </c>
    </row>
    <row r="191" spans="1:16" ht="11.25" customHeight="1" x14ac:dyDescent="0.25">
      <c r="A191" s="9" t="s">
        <v>229</v>
      </c>
      <c r="B191" s="10">
        <v>113409</v>
      </c>
      <c r="C191" s="11" t="s">
        <v>372</v>
      </c>
      <c r="D191" s="10">
        <v>33</v>
      </c>
      <c r="E191" s="8" t="s">
        <v>676</v>
      </c>
      <c r="F191" s="10">
        <v>45</v>
      </c>
      <c r="G191" s="8" t="s">
        <v>615</v>
      </c>
      <c r="H191" s="12">
        <v>1253.8810000000001</v>
      </c>
      <c r="I191" s="8" t="s">
        <v>716</v>
      </c>
      <c r="J191" s="12">
        <v>112.92100000000001</v>
      </c>
      <c r="K191" s="8" t="s">
        <v>656</v>
      </c>
      <c r="L191" s="12">
        <v>1357.278</v>
      </c>
      <c r="M191" s="8" t="s">
        <v>608</v>
      </c>
      <c r="N191" s="12">
        <v>3939.3580000000002</v>
      </c>
      <c r="O191" s="8" t="s">
        <v>672</v>
      </c>
      <c r="P191" s="15">
        <f t="shared" si="2"/>
        <v>0.99569699053866978</v>
      </c>
    </row>
    <row r="192" spans="1:16" ht="11.25" customHeight="1" x14ac:dyDescent="0.25">
      <c r="A192" s="9" t="s">
        <v>157</v>
      </c>
      <c r="B192" s="10">
        <v>200436</v>
      </c>
      <c r="C192" s="11" t="s">
        <v>372</v>
      </c>
      <c r="D192" s="10">
        <v>51</v>
      </c>
      <c r="E192" s="8" t="s">
        <v>866</v>
      </c>
      <c r="F192" s="10">
        <v>66</v>
      </c>
      <c r="G192" s="8" t="s">
        <v>925</v>
      </c>
      <c r="H192" s="12">
        <v>2263.0309999999999</v>
      </c>
      <c r="I192" s="8" t="s">
        <v>612</v>
      </c>
      <c r="J192" s="12">
        <v>135.78299999999999</v>
      </c>
      <c r="K192" s="8" t="s">
        <v>642</v>
      </c>
      <c r="L192" s="12">
        <v>1345.6589999999999</v>
      </c>
      <c r="M192" s="8" t="s">
        <v>691</v>
      </c>
      <c r="N192" s="12">
        <v>8564.4459999999999</v>
      </c>
      <c r="O192" s="8" t="s">
        <v>526</v>
      </c>
      <c r="P192" s="15">
        <f t="shared" si="2"/>
        <v>0.67743818475722928</v>
      </c>
    </row>
    <row r="193" spans="1:16" ht="11.25" customHeight="1" x14ac:dyDescent="0.25">
      <c r="A193" s="9" t="s">
        <v>237</v>
      </c>
      <c r="B193" s="10">
        <v>110483</v>
      </c>
      <c r="C193" s="11" t="s">
        <v>372</v>
      </c>
      <c r="D193" s="10">
        <v>42</v>
      </c>
      <c r="E193" s="8" t="s">
        <v>738</v>
      </c>
      <c r="F193" s="10">
        <v>82</v>
      </c>
      <c r="G193" s="8" t="s">
        <v>553</v>
      </c>
      <c r="H193" s="12">
        <v>2025.3589999999999</v>
      </c>
      <c r="I193" s="8" t="s">
        <v>609</v>
      </c>
      <c r="J193" s="12">
        <v>117.06</v>
      </c>
      <c r="K193" s="8" t="s">
        <v>550</v>
      </c>
      <c r="L193" s="12">
        <v>1339.8989999999999</v>
      </c>
      <c r="M193" s="8" t="s">
        <v>627</v>
      </c>
      <c r="N193" s="12">
        <v>3660.1129999999998</v>
      </c>
      <c r="O193" s="8" t="s">
        <v>746</v>
      </c>
      <c r="P193" s="15">
        <f t="shared" si="2"/>
        <v>1.0595295203787007</v>
      </c>
    </row>
    <row r="194" spans="1:16" ht="11.25" customHeight="1" x14ac:dyDescent="0.25">
      <c r="A194" s="9" t="s">
        <v>161</v>
      </c>
      <c r="B194" s="10">
        <v>196892</v>
      </c>
      <c r="C194" s="11" t="s">
        <v>372</v>
      </c>
      <c r="D194" s="10">
        <v>33</v>
      </c>
      <c r="E194" s="8" t="s">
        <v>676</v>
      </c>
      <c r="F194" s="10">
        <v>45</v>
      </c>
      <c r="G194" s="8" t="s">
        <v>615</v>
      </c>
      <c r="H194" s="12">
        <v>1637.663</v>
      </c>
      <c r="I194" s="8" t="s">
        <v>568</v>
      </c>
      <c r="J194" s="12">
        <v>103.994</v>
      </c>
      <c r="K194" s="8" t="s">
        <v>645</v>
      </c>
      <c r="L194" s="12">
        <v>1336.9359999999999</v>
      </c>
      <c r="M194" s="8" t="s">
        <v>546</v>
      </c>
      <c r="N194" s="12">
        <v>7097.17</v>
      </c>
      <c r="O194" s="8" t="s">
        <v>673</v>
      </c>
      <c r="P194" s="15">
        <f t="shared" si="2"/>
        <v>0.52817788432236967</v>
      </c>
    </row>
    <row r="195" spans="1:16" ht="11.25" customHeight="1" x14ac:dyDescent="0.25">
      <c r="A195" s="9" t="s">
        <v>278</v>
      </c>
      <c r="B195" s="10">
        <v>86478</v>
      </c>
      <c r="C195" s="11" t="s">
        <v>372</v>
      </c>
      <c r="D195" s="10">
        <v>24</v>
      </c>
      <c r="E195" s="8" t="s">
        <v>729</v>
      </c>
      <c r="F195" s="10">
        <v>29</v>
      </c>
      <c r="G195" s="8" t="s">
        <v>931</v>
      </c>
      <c r="H195" s="12">
        <v>566.346</v>
      </c>
      <c r="I195" s="8" t="s">
        <v>758</v>
      </c>
      <c r="J195" s="12">
        <v>49.286000000000001</v>
      </c>
      <c r="K195" s="8" t="s">
        <v>592</v>
      </c>
      <c r="L195" s="12">
        <v>1319.972</v>
      </c>
      <c r="M195" s="8" t="s">
        <v>570</v>
      </c>
      <c r="N195" s="12">
        <v>2998.2539999999999</v>
      </c>
      <c r="O195" s="8" t="s">
        <v>625</v>
      </c>
      <c r="P195" s="15">
        <f t="shared" si="2"/>
        <v>0.56992529891995647</v>
      </c>
    </row>
    <row r="196" spans="1:16" ht="11.25" customHeight="1" x14ac:dyDescent="0.25">
      <c r="A196" s="9" t="s">
        <v>333</v>
      </c>
      <c r="B196" s="10">
        <v>58693</v>
      </c>
      <c r="C196" s="11" t="s">
        <v>372</v>
      </c>
      <c r="D196" s="10">
        <v>25</v>
      </c>
      <c r="E196" s="8" t="s">
        <v>689</v>
      </c>
      <c r="F196" s="10">
        <v>29</v>
      </c>
      <c r="G196" s="8" t="s">
        <v>931</v>
      </c>
      <c r="H196" s="12">
        <v>839.7</v>
      </c>
      <c r="I196" s="8" t="s">
        <v>715</v>
      </c>
      <c r="J196" s="12">
        <v>55.606000000000002</v>
      </c>
      <c r="K196" s="8" t="s">
        <v>731</v>
      </c>
      <c r="L196" s="12">
        <v>1297.367</v>
      </c>
      <c r="M196" s="8" t="s">
        <v>648</v>
      </c>
      <c r="N196" s="12">
        <v>6274.6320000000005</v>
      </c>
      <c r="O196" s="8" t="s">
        <v>572</v>
      </c>
      <c r="P196" s="15">
        <f t="shared" si="2"/>
        <v>0.94740429011977578</v>
      </c>
    </row>
    <row r="197" spans="1:16" ht="11.25" customHeight="1" x14ac:dyDescent="0.25">
      <c r="A197" s="9" t="s">
        <v>256</v>
      </c>
      <c r="B197" s="10">
        <v>96454</v>
      </c>
      <c r="C197" s="11" t="s">
        <v>372</v>
      </c>
      <c r="D197" s="10">
        <v>29</v>
      </c>
      <c r="E197" s="8" t="s">
        <v>680</v>
      </c>
      <c r="F197" s="10">
        <v>35</v>
      </c>
      <c r="G197" s="8" t="s">
        <v>932</v>
      </c>
      <c r="H197" s="12">
        <v>1119.8910000000001</v>
      </c>
      <c r="I197" s="8" t="s">
        <v>672</v>
      </c>
      <c r="J197" s="12">
        <v>80.911000000000001</v>
      </c>
      <c r="K197" s="8" t="s">
        <v>624</v>
      </c>
      <c r="L197" s="12">
        <v>1291.3390000000002</v>
      </c>
      <c r="M197" s="8" t="s">
        <v>699</v>
      </c>
      <c r="N197" s="12">
        <v>3849.0830000000001</v>
      </c>
      <c r="O197" s="8" t="s">
        <v>739</v>
      </c>
      <c r="P197" s="15">
        <f t="shared" ref="P197:P260" si="3">(J197*1000)/B197</f>
        <v>0.83885582764841271</v>
      </c>
    </row>
    <row r="198" spans="1:16" ht="11.25" customHeight="1" x14ac:dyDescent="0.25">
      <c r="A198" s="9" t="s">
        <v>269</v>
      </c>
      <c r="B198" s="10">
        <v>89966</v>
      </c>
      <c r="C198" s="11" t="s">
        <v>372</v>
      </c>
      <c r="D198" s="10">
        <v>28</v>
      </c>
      <c r="E198" s="8" t="s">
        <v>524</v>
      </c>
      <c r="F198" s="10">
        <v>37</v>
      </c>
      <c r="G198" s="8" t="s">
        <v>663</v>
      </c>
      <c r="H198" s="12">
        <v>1279.847</v>
      </c>
      <c r="I198" s="8" t="s">
        <v>711</v>
      </c>
      <c r="J198" s="12">
        <v>97.661000000000001</v>
      </c>
      <c r="K198" s="8" t="s">
        <v>693</v>
      </c>
      <c r="L198" s="12">
        <v>1275.1209999999999</v>
      </c>
      <c r="M198" s="8" t="s">
        <v>693</v>
      </c>
      <c r="N198" s="12">
        <v>3958.9639999999999</v>
      </c>
      <c r="O198" s="8" t="s">
        <v>567</v>
      </c>
      <c r="P198" s="15">
        <f t="shared" si="3"/>
        <v>1.0855323122068337</v>
      </c>
    </row>
    <row r="199" spans="1:16" ht="11.25" customHeight="1" x14ac:dyDescent="0.25">
      <c r="A199" s="9" t="s">
        <v>189</v>
      </c>
      <c r="B199" s="10">
        <v>155334</v>
      </c>
      <c r="C199" s="11" t="s">
        <v>372</v>
      </c>
      <c r="D199" s="10">
        <v>55</v>
      </c>
      <c r="E199" s="8" t="s">
        <v>556</v>
      </c>
      <c r="F199" s="10">
        <v>73</v>
      </c>
      <c r="G199" s="8" t="s">
        <v>611</v>
      </c>
      <c r="H199" s="12">
        <v>1313.1030000000001</v>
      </c>
      <c r="I199" s="8" t="s">
        <v>687</v>
      </c>
      <c r="J199" s="12">
        <v>103.00300000000001</v>
      </c>
      <c r="K199" s="8" t="s">
        <v>572</v>
      </c>
      <c r="L199" s="12">
        <v>1252.6329999999998</v>
      </c>
      <c r="M199" s="8" t="s">
        <v>647</v>
      </c>
      <c r="N199" s="12">
        <v>6275.6890000000003</v>
      </c>
      <c r="O199" s="8" t="s">
        <v>646</v>
      </c>
      <c r="P199" s="15">
        <f t="shared" si="3"/>
        <v>0.66310659610902967</v>
      </c>
    </row>
    <row r="200" spans="1:16" ht="11.25" customHeight="1" x14ac:dyDescent="0.25">
      <c r="A200" s="9" t="s">
        <v>342</v>
      </c>
      <c r="B200" s="10">
        <v>57050</v>
      </c>
      <c r="C200" s="11" t="s">
        <v>372</v>
      </c>
      <c r="D200" s="10">
        <v>27</v>
      </c>
      <c r="E200" s="8" t="s">
        <v>933</v>
      </c>
      <c r="F200" s="10">
        <v>38</v>
      </c>
      <c r="G200" s="8" t="s">
        <v>622</v>
      </c>
      <c r="H200" s="12">
        <v>1018.654</v>
      </c>
      <c r="I200" s="8" t="s">
        <v>581</v>
      </c>
      <c r="J200" s="12">
        <v>75.930999999999997</v>
      </c>
      <c r="K200" s="8" t="s">
        <v>672</v>
      </c>
      <c r="L200" s="12">
        <v>1225.6020000000001</v>
      </c>
      <c r="M200" s="8" t="s">
        <v>664</v>
      </c>
      <c r="N200" s="12">
        <v>3171.6409999999996</v>
      </c>
      <c r="O200" s="8" t="s">
        <v>728</v>
      </c>
      <c r="P200" s="15">
        <f t="shared" si="3"/>
        <v>1.3309553023663454</v>
      </c>
    </row>
    <row r="201" spans="1:16" ht="11.25" customHeight="1" x14ac:dyDescent="0.25">
      <c r="A201" s="9" t="s">
        <v>110</v>
      </c>
      <c r="B201" s="10">
        <v>317605</v>
      </c>
      <c r="C201" s="11" t="s">
        <v>372</v>
      </c>
      <c r="D201" s="10">
        <v>48</v>
      </c>
      <c r="E201" s="8" t="s">
        <v>865</v>
      </c>
      <c r="F201" s="10">
        <v>62</v>
      </c>
      <c r="G201" s="8" t="s">
        <v>545</v>
      </c>
      <c r="H201" s="12">
        <v>2151.5680000000002</v>
      </c>
      <c r="I201" s="8" t="s">
        <v>549</v>
      </c>
      <c r="J201" s="12">
        <v>142.959</v>
      </c>
      <c r="K201" s="8" t="s">
        <v>549</v>
      </c>
      <c r="L201" s="12">
        <v>1215.588</v>
      </c>
      <c r="M201" s="8" t="s">
        <v>687</v>
      </c>
      <c r="N201" s="12">
        <v>6950.3220000000001</v>
      </c>
      <c r="O201" s="8" t="s">
        <v>534</v>
      </c>
      <c r="P201" s="15">
        <f t="shared" si="3"/>
        <v>0.45011570976527449</v>
      </c>
    </row>
    <row r="202" spans="1:16" ht="11.25" customHeight="1" x14ac:dyDescent="0.25">
      <c r="A202" s="9" t="s">
        <v>145</v>
      </c>
      <c r="B202" s="10">
        <v>221251</v>
      </c>
      <c r="C202" s="11" t="s">
        <v>372</v>
      </c>
      <c r="D202" s="10">
        <v>52</v>
      </c>
      <c r="E202" s="8" t="s">
        <v>852</v>
      </c>
      <c r="F202" s="10">
        <v>63</v>
      </c>
      <c r="G202" s="8" t="s">
        <v>572</v>
      </c>
      <c r="H202" s="12">
        <v>2384.989</v>
      </c>
      <c r="I202" s="8" t="s">
        <v>548</v>
      </c>
      <c r="J202" s="12">
        <v>130.274</v>
      </c>
      <c r="K202" s="8" t="s">
        <v>552</v>
      </c>
      <c r="L202" s="12">
        <v>1211.8589999999999</v>
      </c>
      <c r="M202" s="8" t="s">
        <v>525</v>
      </c>
      <c r="N202" s="12">
        <v>10140.264999999999</v>
      </c>
      <c r="O202" s="8" t="s">
        <v>547</v>
      </c>
      <c r="P202" s="15">
        <f t="shared" si="3"/>
        <v>0.58880637827625637</v>
      </c>
    </row>
    <row r="203" spans="1:16" ht="11.25" customHeight="1" x14ac:dyDescent="0.25">
      <c r="A203" s="9" t="s">
        <v>294</v>
      </c>
      <c r="B203" s="10">
        <v>76113</v>
      </c>
      <c r="C203" s="11" t="s">
        <v>372</v>
      </c>
      <c r="D203" s="10">
        <v>27</v>
      </c>
      <c r="E203" s="8" t="s">
        <v>933</v>
      </c>
      <c r="F203" s="10">
        <v>35</v>
      </c>
      <c r="G203" s="8" t="s">
        <v>932</v>
      </c>
      <c r="H203" s="12">
        <v>722.68700000000001</v>
      </c>
      <c r="I203" s="8" t="s">
        <v>770</v>
      </c>
      <c r="J203" s="12">
        <v>66.522999999999996</v>
      </c>
      <c r="K203" s="8" t="s">
        <v>726</v>
      </c>
      <c r="L203" s="12">
        <v>1204.7349999999999</v>
      </c>
      <c r="M203" s="8" t="s">
        <v>685</v>
      </c>
      <c r="N203" s="12">
        <v>4803.5209999999997</v>
      </c>
      <c r="O203" s="8" t="s">
        <v>636</v>
      </c>
      <c r="P203" s="15">
        <f t="shared" si="3"/>
        <v>0.87400312692969662</v>
      </c>
    </row>
    <row r="204" spans="1:16" ht="11.25" customHeight="1" x14ac:dyDescent="0.25">
      <c r="A204" s="9" t="s">
        <v>228</v>
      </c>
      <c r="B204" s="10">
        <v>113818</v>
      </c>
      <c r="C204" s="11" t="s">
        <v>372</v>
      </c>
      <c r="D204" s="10">
        <v>17</v>
      </c>
      <c r="E204" s="8" t="s">
        <v>857</v>
      </c>
      <c r="F204" s="10">
        <v>27</v>
      </c>
      <c r="G204" s="8" t="s">
        <v>929</v>
      </c>
      <c r="H204" s="12">
        <v>840.21800000000007</v>
      </c>
      <c r="I204" s="8" t="s">
        <v>754</v>
      </c>
      <c r="J204" s="12">
        <v>55.176000000000002</v>
      </c>
      <c r="K204" s="8" t="s">
        <v>790</v>
      </c>
      <c r="L204" s="12">
        <v>1203.5920000000001</v>
      </c>
      <c r="M204" s="8" t="s">
        <v>711</v>
      </c>
      <c r="N204" s="12">
        <v>3852.4859999999999</v>
      </c>
      <c r="O204" s="8" t="s">
        <v>668</v>
      </c>
      <c r="P204" s="15">
        <f t="shared" si="3"/>
        <v>0.48477393733855806</v>
      </c>
    </row>
    <row r="205" spans="1:16" ht="11.25" customHeight="1" x14ac:dyDescent="0.25">
      <c r="A205" s="9" t="s">
        <v>277</v>
      </c>
      <c r="B205" s="10">
        <v>86486</v>
      </c>
      <c r="C205" s="11" t="s">
        <v>372</v>
      </c>
      <c r="D205" s="10">
        <v>149</v>
      </c>
      <c r="E205" s="8" t="s">
        <v>490</v>
      </c>
      <c r="F205" s="10">
        <v>177</v>
      </c>
      <c r="G205" s="8" t="s">
        <v>513</v>
      </c>
      <c r="H205" s="12">
        <v>2688.44</v>
      </c>
      <c r="I205" s="8" t="s">
        <v>503</v>
      </c>
      <c r="J205" s="12">
        <v>170.869</v>
      </c>
      <c r="K205" s="8" t="s">
        <v>573</v>
      </c>
      <c r="L205" s="12">
        <v>1196.8159999999998</v>
      </c>
      <c r="M205" s="8" t="s">
        <v>578</v>
      </c>
      <c r="N205" s="12">
        <v>3451.2170000000001</v>
      </c>
      <c r="O205" s="8" t="s">
        <v>751</v>
      </c>
      <c r="P205" s="15">
        <f t="shared" si="3"/>
        <v>1.9756839257220822</v>
      </c>
    </row>
    <row r="206" spans="1:16" ht="11.25" customHeight="1" x14ac:dyDescent="0.25">
      <c r="A206" s="9" t="s">
        <v>243</v>
      </c>
      <c r="B206" s="10">
        <v>106119</v>
      </c>
      <c r="C206" s="11" t="s">
        <v>372</v>
      </c>
      <c r="D206" s="10">
        <v>28</v>
      </c>
      <c r="E206" s="8" t="s">
        <v>524</v>
      </c>
      <c r="F206" s="10">
        <v>35</v>
      </c>
      <c r="G206" s="8" t="s">
        <v>932</v>
      </c>
      <c r="H206" s="12">
        <v>732.74099999999999</v>
      </c>
      <c r="I206" s="8" t="s">
        <v>784</v>
      </c>
      <c r="J206" s="12">
        <v>57.962000000000003</v>
      </c>
      <c r="K206" s="8" t="s">
        <v>741</v>
      </c>
      <c r="L206" s="12">
        <v>1193.43</v>
      </c>
      <c r="M206" s="8" t="s">
        <v>632</v>
      </c>
      <c r="N206" s="12">
        <v>6144.0550000000003</v>
      </c>
      <c r="O206" s="8" t="s">
        <v>691</v>
      </c>
      <c r="P206" s="15">
        <f t="shared" si="3"/>
        <v>0.54619813605480638</v>
      </c>
    </row>
    <row r="207" spans="1:16" ht="11.25" customHeight="1" x14ac:dyDescent="0.25">
      <c r="A207" s="9" t="s">
        <v>305</v>
      </c>
      <c r="B207" s="10">
        <v>69491</v>
      </c>
      <c r="C207" s="11" t="s">
        <v>372</v>
      </c>
      <c r="D207" s="10">
        <v>27</v>
      </c>
      <c r="E207" s="8" t="s">
        <v>933</v>
      </c>
      <c r="F207" s="10">
        <v>36</v>
      </c>
      <c r="G207" s="8" t="s">
        <v>727</v>
      </c>
      <c r="H207" s="12">
        <v>855.98799999999994</v>
      </c>
      <c r="I207" s="8" t="s">
        <v>580</v>
      </c>
      <c r="J207" s="12">
        <v>57.956000000000003</v>
      </c>
      <c r="K207" s="8" t="s">
        <v>617</v>
      </c>
      <c r="L207" s="12">
        <v>1187.2190000000001</v>
      </c>
      <c r="M207" s="8" t="s">
        <v>682</v>
      </c>
      <c r="N207" s="12">
        <v>2934.21</v>
      </c>
      <c r="O207" s="8" t="s">
        <v>577</v>
      </c>
      <c r="P207" s="15">
        <f t="shared" si="3"/>
        <v>0.83400728151847003</v>
      </c>
    </row>
    <row r="208" spans="1:16" ht="11.25" customHeight="1" x14ac:dyDescent="0.25">
      <c r="A208" s="9" t="s">
        <v>108</v>
      </c>
      <c r="B208" s="10">
        <v>323783</v>
      </c>
      <c r="C208" s="11" t="s">
        <v>372</v>
      </c>
      <c r="D208" s="10">
        <v>46</v>
      </c>
      <c r="E208" s="8" t="s">
        <v>587</v>
      </c>
      <c r="F208" s="10">
        <v>67</v>
      </c>
      <c r="G208" s="8" t="s">
        <v>521</v>
      </c>
      <c r="H208" s="12">
        <v>1726.0359999999998</v>
      </c>
      <c r="I208" s="8" t="s">
        <v>566</v>
      </c>
      <c r="J208" s="12">
        <v>126.25200000000001</v>
      </c>
      <c r="K208" s="8" t="s">
        <v>657</v>
      </c>
      <c r="L208" s="12">
        <v>1186.9640000000002</v>
      </c>
      <c r="M208" s="8" t="s">
        <v>716</v>
      </c>
      <c r="N208" s="12">
        <v>5864.2420000000002</v>
      </c>
      <c r="O208" s="8" t="s">
        <v>699</v>
      </c>
      <c r="P208" s="15">
        <f t="shared" si="3"/>
        <v>0.38992782202895154</v>
      </c>
    </row>
    <row r="209" spans="1:16" ht="11.25" customHeight="1" x14ac:dyDescent="0.25">
      <c r="A209" s="9" t="s">
        <v>222</v>
      </c>
      <c r="B209" s="10">
        <v>120297</v>
      </c>
      <c r="C209" s="11" t="s">
        <v>372</v>
      </c>
      <c r="D209" s="10">
        <v>21</v>
      </c>
      <c r="E209" s="8" t="s">
        <v>575</v>
      </c>
      <c r="F209" s="10">
        <v>29</v>
      </c>
      <c r="G209" s="8" t="s">
        <v>931</v>
      </c>
      <c r="H209" s="12">
        <v>901.55600000000004</v>
      </c>
      <c r="I209" s="8" t="s">
        <v>728</v>
      </c>
      <c r="J209" s="12">
        <v>59.597000000000001</v>
      </c>
      <c r="K209" s="8" t="s">
        <v>577</v>
      </c>
      <c r="L209" s="12">
        <v>1186.768</v>
      </c>
      <c r="M209" s="8" t="s">
        <v>610</v>
      </c>
      <c r="N209" s="12">
        <v>7781.8829999999998</v>
      </c>
      <c r="O209" s="8" t="s">
        <v>564</v>
      </c>
      <c r="P209" s="15">
        <f t="shared" si="3"/>
        <v>0.49541551327132016</v>
      </c>
    </row>
    <row r="210" spans="1:16" ht="11.25" customHeight="1" x14ac:dyDescent="0.25">
      <c r="A210" s="9" t="s">
        <v>139</v>
      </c>
      <c r="B210" s="10">
        <v>242324</v>
      </c>
      <c r="C210" s="11" t="s">
        <v>372</v>
      </c>
      <c r="D210" s="10">
        <v>21</v>
      </c>
      <c r="E210" s="8" t="s">
        <v>575</v>
      </c>
      <c r="F210" s="10">
        <v>45</v>
      </c>
      <c r="G210" s="8" t="s">
        <v>615</v>
      </c>
      <c r="H210" s="12">
        <v>1101.1420000000001</v>
      </c>
      <c r="I210" s="8" t="s">
        <v>668</v>
      </c>
      <c r="J210" s="12">
        <v>73.099999999999994</v>
      </c>
      <c r="K210" s="8" t="s">
        <v>742</v>
      </c>
      <c r="L210" s="12">
        <v>1168.328</v>
      </c>
      <c r="M210" s="8" t="s">
        <v>719</v>
      </c>
      <c r="N210" s="12">
        <v>4285.4039999999995</v>
      </c>
      <c r="O210" s="8" t="s">
        <v>720</v>
      </c>
      <c r="P210" s="15">
        <f t="shared" si="3"/>
        <v>0.30166223733513808</v>
      </c>
    </row>
    <row r="211" spans="1:16" ht="11.25" customHeight="1" x14ac:dyDescent="0.25">
      <c r="A211" s="9" t="s">
        <v>347</v>
      </c>
      <c r="B211" s="10">
        <v>55997</v>
      </c>
      <c r="C211" s="11" t="s">
        <v>372</v>
      </c>
      <c r="D211" s="10">
        <v>25</v>
      </c>
      <c r="E211" s="8" t="s">
        <v>689</v>
      </c>
      <c r="F211" s="10">
        <v>41</v>
      </c>
      <c r="G211" s="8" t="s">
        <v>733</v>
      </c>
      <c r="H211" s="12">
        <v>1107.1110000000001</v>
      </c>
      <c r="I211" s="8" t="s">
        <v>629</v>
      </c>
      <c r="J211" s="12">
        <v>69.141000000000005</v>
      </c>
      <c r="K211" s="8" t="s">
        <v>749</v>
      </c>
      <c r="L211" s="12">
        <v>1167.193</v>
      </c>
      <c r="M211" s="8" t="s">
        <v>636</v>
      </c>
      <c r="N211" s="12">
        <v>1300.9940000000001</v>
      </c>
      <c r="O211" s="8" t="s">
        <v>783</v>
      </c>
      <c r="P211" s="15">
        <f t="shared" si="3"/>
        <v>1.2347268603675197</v>
      </c>
    </row>
    <row r="212" spans="1:16" ht="11.25" customHeight="1" x14ac:dyDescent="0.25">
      <c r="A212" s="9" t="s">
        <v>179</v>
      </c>
      <c r="B212" s="10">
        <v>173160</v>
      </c>
      <c r="C212" s="11" t="s">
        <v>372</v>
      </c>
      <c r="D212" s="10">
        <v>23</v>
      </c>
      <c r="E212" s="8" t="s">
        <v>934</v>
      </c>
      <c r="F212" s="10">
        <v>31</v>
      </c>
      <c r="G212" s="8" t="s">
        <v>935</v>
      </c>
      <c r="H212" s="12">
        <v>996.15100000000007</v>
      </c>
      <c r="I212" s="8" t="s">
        <v>749</v>
      </c>
      <c r="J212" s="12">
        <v>71.936000000000007</v>
      </c>
      <c r="K212" s="8" t="s">
        <v>737</v>
      </c>
      <c r="L212" s="12">
        <v>1136.5139999999999</v>
      </c>
      <c r="M212" s="8" t="s">
        <v>658</v>
      </c>
      <c r="N212" s="12">
        <v>6351.7330000000002</v>
      </c>
      <c r="O212" s="8" t="s">
        <v>645</v>
      </c>
      <c r="P212" s="15">
        <f t="shared" si="3"/>
        <v>0.41543081543081545</v>
      </c>
    </row>
    <row r="213" spans="1:16" ht="11.25" customHeight="1" x14ac:dyDescent="0.25">
      <c r="A213" s="9" t="s">
        <v>170</v>
      </c>
      <c r="B213" s="10">
        <v>187683</v>
      </c>
      <c r="C213" s="11" t="s">
        <v>372</v>
      </c>
      <c r="D213" s="10">
        <v>90</v>
      </c>
      <c r="E213" s="8" t="s">
        <v>888</v>
      </c>
      <c r="F213" s="10">
        <v>126</v>
      </c>
      <c r="G213" s="8" t="s">
        <v>492</v>
      </c>
      <c r="H213" s="12">
        <v>1975.9449999999999</v>
      </c>
      <c r="I213" s="8" t="s">
        <v>533</v>
      </c>
      <c r="J213" s="12">
        <v>135.30000000000001</v>
      </c>
      <c r="K213" s="8" t="s">
        <v>574</v>
      </c>
      <c r="L213" s="12">
        <v>1128.9580000000001</v>
      </c>
      <c r="M213" s="8" t="s">
        <v>671</v>
      </c>
      <c r="N213" s="12">
        <v>3951.8169999999996</v>
      </c>
      <c r="O213" s="8" t="s">
        <v>730</v>
      </c>
      <c r="P213" s="15">
        <f t="shared" si="3"/>
        <v>0.72089640510861397</v>
      </c>
    </row>
    <row r="214" spans="1:16" ht="11.25" customHeight="1" x14ac:dyDescent="0.25">
      <c r="A214" s="9" t="s">
        <v>364</v>
      </c>
      <c r="B214" s="10">
        <v>50912</v>
      </c>
      <c r="C214" s="11" t="s">
        <v>372</v>
      </c>
      <c r="D214" s="10">
        <v>23</v>
      </c>
      <c r="E214" s="8" t="s">
        <v>934</v>
      </c>
      <c r="F214" s="10">
        <v>31</v>
      </c>
      <c r="G214" s="8" t="s">
        <v>935</v>
      </c>
      <c r="H214" s="12">
        <v>415.166</v>
      </c>
      <c r="I214" s="8" t="s">
        <v>757</v>
      </c>
      <c r="J214" s="12">
        <v>24.971</v>
      </c>
      <c r="K214" s="8" t="s">
        <v>789</v>
      </c>
      <c r="L214" s="12">
        <v>1115.2650000000001</v>
      </c>
      <c r="M214" s="8" t="s">
        <v>576</v>
      </c>
      <c r="N214" s="12">
        <v>4754.3249999999998</v>
      </c>
      <c r="O214" s="8" t="s">
        <v>576</v>
      </c>
      <c r="P214" s="15">
        <f t="shared" si="3"/>
        <v>0.49047375864236331</v>
      </c>
    </row>
    <row r="215" spans="1:16" ht="11.25" customHeight="1" x14ac:dyDescent="0.25">
      <c r="A215" s="9" t="s">
        <v>211</v>
      </c>
      <c r="B215" s="10">
        <v>128780</v>
      </c>
      <c r="C215" s="11" t="s">
        <v>372</v>
      </c>
      <c r="D215" s="10">
        <v>38</v>
      </c>
      <c r="E215" s="8" t="s">
        <v>817</v>
      </c>
      <c r="F215" s="10">
        <v>46</v>
      </c>
      <c r="G215" s="8" t="s">
        <v>862</v>
      </c>
      <c r="H215" s="12">
        <v>963.58500000000004</v>
      </c>
      <c r="I215" s="8" t="s">
        <v>726</v>
      </c>
      <c r="J215" s="12">
        <v>56.445</v>
      </c>
      <c r="K215" s="8" t="s">
        <v>736</v>
      </c>
      <c r="L215" s="12">
        <v>1108.23</v>
      </c>
      <c r="M215" s="8" t="s">
        <v>538</v>
      </c>
      <c r="N215" s="12">
        <v>5747.1900000000005</v>
      </c>
      <c r="O215" s="8" t="s">
        <v>664</v>
      </c>
      <c r="P215" s="15">
        <f t="shared" si="3"/>
        <v>0.43830563752135426</v>
      </c>
    </row>
    <row r="216" spans="1:16" ht="11.25" customHeight="1" x14ac:dyDescent="0.25">
      <c r="A216" s="9" t="s">
        <v>301</v>
      </c>
      <c r="B216" s="10">
        <v>71070</v>
      </c>
      <c r="C216" s="11" t="s">
        <v>372</v>
      </c>
      <c r="D216" s="10">
        <v>54</v>
      </c>
      <c r="E216" s="8" t="s">
        <v>856</v>
      </c>
      <c r="F216" s="10">
        <v>61</v>
      </c>
      <c r="G216" s="8" t="s">
        <v>588</v>
      </c>
      <c r="H216" s="12">
        <v>1143.8409999999999</v>
      </c>
      <c r="I216" s="8" t="s">
        <v>593</v>
      </c>
      <c r="J216" s="12">
        <v>79.542000000000002</v>
      </c>
      <c r="K216" s="8" t="s">
        <v>634</v>
      </c>
      <c r="L216" s="12">
        <v>1061.1490000000001</v>
      </c>
      <c r="M216" s="8" t="s">
        <v>683</v>
      </c>
      <c r="N216" s="12">
        <v>3213.181</v>
      </c>
      <c r="O216" s="8" t="s">
        <v>655</v>
      </c>
      <c r="P216" s="15">
        <f t="shared" si="3"/>
        <v>1.1192064162093711</v>
      </c>
    </row>
    <row r="217" spans="1:16" ht="11.25" customHeight="1" x14ac:dyDescent="0.25">
      <c r="A217" s="9" t="s">
        <v>202</v>
      </c>
      <c r="B217" s="10">
        <v>140985</v>
      </c>
      <c r="C217" s="11" t="s">
        <v>372</v>
      </c>
      <c r="D217" s="10">
        <v>35</v>
      </c>
      <c r="E217" s="8" t="s">
        <v>653</v>
      </c>
      <c r="F217" s="10">
        <v>53</v>
      </c>
      <c r="G217" s="8" t="s">
        <v>684</v>
      </c>
      <c r="H217" s="12">
        <v>807.553</v>
      </c>
      <c r="I217" s="8" t="s">
        <v>741</v>
      </c>
      <c r="J217" s="12">
        <v>49.036999999999999</v>
      </c>
      <c r="K217" s="8" t="s">
        <v>756</v>
      </c>
      <c r="L217" s="12">
        <v>1054.559</v>
      </c>
      <c r="M217" s="8" t="s">
        <v>724</v>
      </c>
      <c r="N217" s="12">
        <v>3723.5520000000001</v>
      </c>
      <c r="O217" s="8" t="s">
        <v>732</v>
      </c>
      <c r="P217" s="15">
        <f t="shared" si="3"/>
        <v>0.34781714366776606</v>
      </c>
    </row>
    <row r="218" spans="1:16" ht="11.25" customHeight="1" x14ac:dyDescent="0.25">
      <c r="A218" s="9" t="s">
        <v>214</v>
      </c>
      <c r="B218" s="10">
        <v>124269</v>
      </c>
      <c r="C218" s="11" t="s">
        <v>372</v>
      </c>
      <c r="D218" s="10">
        <v>51</v>
      </c>
      <c r="E218" s="8" t="s">
        <v>866</v>
      </c>
      <c r="F218" s="10">
        <v>54</v>
      </c>
      <c r="G218" s="8" t="s">
        <v>858</v>
      </c>
      <c r="H218" s="12">
        <v>1323.944</v>
      </c>
      <c r="I218" s="8" t="s">
        <v>647</v>
      </c>
      <c r="J218" s="12">
        <v>104.124</v>
      </c>
      <c r="K218" s="8" t="s">
        <v>640</v>
      </c>
      <c r="L218" s="12">
        <v>1054.357</v>
      </c>
      <c r="M218" s="8" t="s">
        <v>723</v>
      </c>
      <c r="N218" s="12">
        <v>6677.5510000000004</v>
      </c>
      <c r="O218" s="8" t="s">
        <v>637</v>
      </c>
      <c r="P218" s="15">
        <f t="shared" si="3"/>
        <v>0.83789199237138789</v>
      </c>
    </row>
    <row r="219" spans="1:16" ht="11.25" customHeight="1" x14ac:dyDescent="0.25">
      <c r="A219" s="9" t="s">
        <v>252</v>
      </c>
      <c r="B219" s="10">
        <v>97645</v>
      </c>
      <c r="C219" s="11" t="s">
        <v>372</v>
      </c>
      <c r="D219" s="10">
        <v>33</v>
      </c>
      <c r="E219" s="8" t="s">
        <v>676</v>
      </c>
      <c r="F219" s="10">
        <v>44</v>
      </c>
      <c r="G219" s="8" t="s">
        <v>923</v>
      </c>
      <c r="H219" s="12">
        <v>1142.088</v>
      </c>
      <c r="I219" s="8" t="s">
        <v>720</v>
      </c>
      <c r="J219" s="12">
        <v>74.99799999999999</v>
      </c>
      <c r="K219" s="8" t="s">
        <v>668</v>
      </c>
      <c r="L219" s="12">
        <v>1048.692</v>
      </c>
      <c r="M219" s="8" t="s">
        <v>624</v>
      </c>
      <c r="N219" s="12">
        <v>7096.1190000000006</v>
      </c>
      <c r="O219" s="8" t="s">
        <v>586</v>
      </c>
      <c r="P219" s="15">
        <f t="shared" si="3"/>
        <v>0.76806800143376497</v>
      </c>
    </row>
    <row r="220" spans="1:16" ht="11.25" customHeight="1" x14ac:dyDescent="0.25">
      <c r="A220" s="9" t="s">
        <v>125</v>
      </c>
      <c r="B220" s="10">
        <v>276368</v>
      </c>
      <c r="C220" s="11" t="s">
        <v>372</v>
      </c>
      <c r="D220" s="10">
        <v>26</v>
      </c>
      <c r="E220" s="8" t="s">
        <v>694</v>
      </c>
      <c r="F220" s="10">
        <v>34</v>
      </c>
      <c r="G220" s="8" t="s">
        <v>845</v>
      </c>
      <c r="H220" s="12">
        <v>1071.3800000000001</v>
      </c>
      <c r="I220" s="8" t="s">
        <v>742</v>
      </c>
      <c r="J220" s="12">
        <v>76.206999999999994</v>
      </c>
      <c r="K220" s="8" t="s">
        <v>665</v>
      </c>
      <c r="L220" s="12">
        <v>1035.355</v>
      </c>
      <c r="M220" s="8" t="s">
        <v>634</v>
      </c>
      <c r="N220" s="12">
        <v>3534.81</v>
      </c>
      <c r="O220" s="8" t="s">
        <v>681</v>
      </c>
      <c r="P220" s="15">
        <f t="shared" si="3"/>
        <v>0.27574465929485326</v>
      </c>
    </row>
    <row r="221" spans="1:16" ht="11.25" customHeight="1" x14ac:dyDescent="0.25">
      <c r="A221" s="9" t="s">
        <v>265</v>
      </c>
      <c r="B221" s="10">
        <v>91393</v>
      </c>
      <c r="C221" s="11" t="s">
        <v>372</v>
      </c>
      <c r="D221" s="10">
        <v>42</v>
      </c>
      <c r="E221" s="8" t="s">
        <v>738</v>
      </c>
      <c r="F221" s="10">
        <v>52</v>
      </c>
      <c r="G221" s="8" t="s">
        <v>855</v>
      </c>
      <c r="H221" s="12">
        <v>1151.886</v>
      </c>
      <c r="I221" s="8" t="s">
        <v>634</v>
      </c>
      <c r="J221" s="12">
        <v>84.259999999999991</v>
      </c>
      <c r="K221" s="8" t="s">
        <v>610</v>
      </c>
      <c r="L221" s="12">
        <v>1026.566</v>
      </c>
      <c r="M221" s="8" t="s">
        <v>593</v>
      </c>
      <c r="N221" s="12">
        <v>3314.2359999999999</v>
      </c>
      <c r="O221" s="8" t="s">
        <v>735</v>
      </c>
      <c r="P221" s="15">
        <f t="shared" si="3"/>
        <v>0.92195244712395896</v>
      </c>
    </row>
    <row r="222" spans="1:16" ht="11.25" customHeight="1" x14ac:dyDescent="0.25">
      <c r="A222" s="9" t="s">
        <v>232</v>
      </c>
      <c r="B222" s="10">
        <v>112446</v>
      </c>
      <c r="C222" s="11" t="s">
        <v>372</v>
      </c>
      <c r="D222" s="10">
        <v>43</v>
      </c>
      <c r="E222" s="8" t="s">
        <v>525</v>
      </c>
      <c r="F222" s="10">
        <v>61</v>
      </c>
      <c r="G222" s="8" t="s">
        <v>588</v>
      </c>
      <c r="H222" s="12">
        <v>1953.306</v>
      </c>
      <c r="I222" s="8" t="s">
        <v>526</v>
      </c>
      <c r="J222" s="12">
        <v>94.195999999999998</v>
      </c>
      <c r="K222" s="8" t="s">
        <v>687</v>
      </c>
      <c r="L222" s="12">
        <v>1011.0500000000001</v>
      </c>
      <c r="M222" s="8" t="s">
        <v>720</v>
      </c>
      <c r="N222" s="12">
        <v>8816.6049999999996</v>
      </c>
      <c r="O222" s="8" t="s">
        <v>533</v>
      </c>
      <c r="P222" s="15">
        <f t="shared" si="3"/>
        <v>0.83769987371716204</v>
      </c>
    </row>
    <row r="223" spans="1:16" ht="11.25" customHeight="1" x14ac:dyDescent="0.25">
      <c r="A223" s="9" t="s">
        <v>230</v>
      </c>
      <c r="B223" s="10">
        <v>112943</v>
      </c>
      <c r="C223" s="11" t="s">
        <v>372</v>
      </c>
      <c r="D223" s="10">
        <v>137</v>
      </c>
      <c r="E223" s="8" t="s">
        <v>477</v>
      </c>
      <c r="F223" s="10">
        <v>195</v>
      </c>
      <c r="G223" s="8" t="s">
        <v>470</v>
      </c>
      <c r="H223" s="12">
        <v>3082.3130000000001</v>
      </c>
      <c r="I223" s="8" t="s">
        <v>530</v>
      </c>
      <c r="J223" s="12">
        <v>184.10499999999999</v>
      </c>
      <c r="K223" s="8" t="s">
        <v>503</v>
      </c>
      <c r="L223" s="12">
        <v>1000.1130000000001</v>
      </c>
      <c r="M223" s="8" t="s">
        <v>598</v>
      </c>
      <c r="N223" s="12">
        <v>8074.97</v>
      </c>
      <c r="O223" s="8" t="s">
        <v>633</v>
      </c>
      <c r="P223" s="15">
        <f t="shared" si="3"/>
        <v>1.6300700353275546</v>
      </c>
    </row>
    <row r="224" spans="1:16" ht="11.25" customHeight="1" x14ac:dyDescent="0.25">
      <c r="A224" s="9" t="s">
        <v>350</v>
      </c>
      <c r="B224" s="10">
        <v>55425</v>
      </c>
      <c r="C224" s="11" t="s">
        <v>372</v>
      </c>
      <c r="D224" s="10">
        <v>56</v>
      </c>
      <c r="E224" s="8" t="s">
        <v>837</v>
      </c>
      <c r="F224" s="10">
        <v>77</v>
      </c>
      <c r="G224" s="8" t="s">
        <v>563</v>
      </c>
      <c r="H224" s="12">
        <v>2072.297</v>
      </c>
      <c r="I224" s="8" t="s">
        <v>565</v>
      </c>
      <c r="J224" s="12">
        <v>111.297</v>
      </c>
      <c r="K224" s="8" t="s">
        <v>586</v>
      </c>
      <c r="L224" s="12">
        <v>981.7829999999999</v>
      </c>
      <c r="M224" s="8" t="s">
        <v>678</v>
      </c>
      <c r="N224" s="12">
        <v>11875.902</v>
      </c>
      <c r="O224" s="8" t="s">
        <v>583</v>
      </c>
      <c r="P224" s="15">
        <f t="shared" si="3"/>
        <v>2.0080649526387009</v>
      </c>
    </row>
    <row r="225" spans="1:16" ht="11.25" customHeight="1" x14ac:dyDescent="0.25">
      <c r="A225" s="9" t="s">
        <v>288</v>
      </c>
      <c r="B225" s="10">
        <v>79647</v>
      </c>
      <c r="C225" s="11" t="s">
        <v>372</v>
      </c>
      <c r="D225" s="10">
        <v>27</v>
      </c>
      <c r="E225" s="8" t="s">
        <v>933</v>
      </c>
      <c r="F225" s="10">
        <v>73</v>
      </c>
      <c r="G225" s="8" t="s">
        <v>611</v>
      </c>
      <c r="H225" s="12">
        <v>924.53800000000012</v>
      </c>
      <c r="I225" s="8" t="s">
        <v>686</v>
      </c>
      <c r="J225" s="12">
        <v>78.292000000000002</v>
      </c>
      <c r="K225" s="8" t="s">
        <v>567</v>
      </c>
      <c r="L225" s="12">
        <v>980.92200000000003</v>
      </c>
      <c r="M225" s="8" t="s">
        <v>567</v>
      </c>
      <c r="N225" s="12">
        <v>2673.9169999999999</v>
      </c>
      <c r="O225" s="8" t="s">
        <v>736</v>
      </c>
      <c r="P225" s="15">
        <f t="shared" si="3"/>
        <v>0.98298743204389372</v>
      </c>
    </row>
    <row r="226" spans="1:16" ht="11.25" customHeight="1" x14ac:dyDescent="0.25">
      <c r="A226" s="9" t="s">
        <v>258</v>
      </c>
      <c r="B226" s="10">
        <v>95450</v>
      </c>
      <c r="C226" s="11" t="s">
        <v>372</v>
      </c>
      <c r="D226" s="10">
        <v>11</v>
      </c>
      <c r="E226" s="8" t="s">
        <v>936</v>
      </c>
      <c r="F226" s="10">
        <v>17</v>
      </c>
      <c r="G226" s="8" t="s">
        <v>937</v>
      </c>
      <c r="H226" s="12">
        <v>642.85399999999993</v>
      </c>
      <c r="I226" s="8" t="s">
        <v>604</v>
      </c>
      <c r="J226" s="12">
        <v>39.472999999999999</v>
      </c>
      <c r="K226" s="8" t="s">
        <v>783</v>
      </c>
      <c r="L226" s="12">
        <v>962.39200000000005</v>
      </c>
      <c r="M226" s="8" t="s">
        <v>730</v>
      </c>
      <c r="N226" s="12">
        <v>4617.9549999999999</v>
      </c>
      <c r="O226" s="8" t="s">
        <v>624</v>
      </c>
      <c r="P226" s="15">
        <f t="shared" si="3"/>
        <v>0.41354635935044526</v>
      </c>
    </row>
    <row r="227" spans="1:16" ht="11.25" customHeight="1" x14ac:dyDescent="0.25">
      <c r="A227" s="9" t="s">
        <v>191</v>
      </c>
      <c r="B227" s="10">
        <v>154455</v>
      </c>
      <c r="C227" s="11" t="s">
        <v>372</v>
      </c>
      <c r="D227" s="10">
        <v>41</v>
      </c>
      <c r="E227" s="8" t="s">
        <v>858</v>
      </c>
      <c r="F227" s="10">
        <v>62</v>
      </c>
      <c r="G227" s="8" t="s">
        <v>545</v>
      </c>
      <c r="H227" s="12">
        <v>1353.577</v>
      </c>
      <c r="I227" s="8" t="s">
        <v>648</v>
      </c>
      <c r="J227" s="12">
        <v>90.143000000000001</v>
      </c>
      <c r="K227" s="8" t="s">
        <v>711</v>
      </c>
      <c r="L227" s="12">
        <v>960.36400000000003</v>
      </c>
      <c r="M227" s="8" t="s">
        <v>665</v>
      </c>
      <c r="N227" s="12">
        <v>5383.6820000000007</v>
      </c>
      <c r="O227" s="8" t="s">
        <v>578</v>
      </c>
      <c r="P227" s="15">
        <f t="shared" si="3"/>
        <v>0.58361982454436567</v>
      </c>
    </row>
    <row r="228" spans="1:16" ht="11.25" customHeight="1" x14ac:dyDescent="0.25">
      <c r="A228" s="9" t="s">
        <v>216</v>
      </c>
      <c r="B228" s="10">
        <v>123351</v>
      </c>
      <c r="C228" s="11" t="s">
        <v>372</v>
      </c>
      <c r="D228" s="10">
        <v>23</v>
      </c>
      <c r="E228" s="8" t="s">
        <v>934</v>
      </c>
      <c r="F228" s="10">
        <v>28</v>
      </c>
      <c r="G228" s="8" t="s">
        <v>938</v>
      </c>
      <c r="H228" s="12">
        <v>822.90200000000004</v>
      </c>
      <c r="I228" s="8" t="s">
        <v>744</v>
      </c>
      <c r="J228" s="12">
        <v>52.914000000000001</v>
      </c>
      <c r="K228" s="8" t="s">
        <v>770</v>
      </c>
      <c r="L228" s="12">
        <v>954.13900000000001</v>
      </c>
      <c r="M228" s="8" t="s">
        <v>672</v>
      </c>
      <c r="N228" s="12">
        <v>2994.0520000000001</v>
      </c>
      <c r="O228" s="8" t="s">
        <v>754</v>
      </c>
      <c r="P228" s="15">
        <f t="shared" si="3"/>
        <v>0.4289709852372498</v>
      </c>
    </row>
    <row r="229" spans="1:16" ht="11.25" customHeight="1" x14ac:dyDescent="0.25">
      <c r="A229" s="9" t="s">
        <v>205</v>
      </c>
      <c r="B229" s="10">
        <v>135170</v>
      </c>
      <c r="C229" s="11" t="s">
        <v>372</v>
      </c>
      <c r="D229" s="10">
        <v>21</v>
      </c>
      <c r="E229" s="8" t="s">
        <v>575</v>
      </c>
      <c r="F229" s="10">
        <v>31</v>
      </c>
      <c r="G229" s="8" t="s">
        <v>935</v>
      </c>
      <c r="H229" s="12">
        <v>1126.5120000000002</v>
      </c>
      <c r="I229" s="8" t="s">
        <v>730</v>
      </c>
      <c r="J229" s="12">
        <v>81.242999999999995</v>
      </c>
      <c r="K229" s="8" t="s">
        <v>724</v>
      </c>
      <c r="L229" s="12">
        <v>909.95799999999997</v>
      </c>
      <c r="M229" s="8" t="s">
        <v>629</v>
      </c>
      <c r="N229" s="12">
        <v>3896.6849999999999</v>
      </c>
      <c r="O229" s="8" t="s">
        <v>629</v>
      </c>
      <c r="P229" s="15">
        <f t="shared" si="3"/>
        <v>0.60104313087223493</v>
      </c>
    </row>
    <row r="230" spans="1:16" ht="11.25" customHeight="1" x14ac:dyDescent="0.25">
      <c r="A230" s="9" t="s">
        <v>245</v>
      </c>
      <c r="B230" s="10">
        <v>105267</v>
      </c>
      <c r="C230" s="11" t="s">
        <v>372</v>
      </c>
      <c r="D230" s="10">
        <v>28</v>
      </c>
      <c r="E230" s="8" t="s">
        <v>524</v>
      </c>
      <c r="F230" s="10">
        <v>41</v>
      </c>
      <c r="G230" s="8" t="s">
        <v>733</v>
      </c>
      <c r="H230" s="12">
        <v>1098.4749999999999</v>
      </c>
      <c r="I230" s="8" t="s">
        <v>739</v>
      </c>
      <c r="J230" s="12">
        <v>68.292999999999992</v>
      </c>
      <c r="K230" s="8" t="s">
        <v>751</v>
      </c>
      <c r="L230" s="12">
        <v>900.74699999999996</v>
      </c>
      <c r="M230" s="8" t="s">
        <v>677</v>
      </c>
      <c r="N230" s="12">
        <v>4945.1869999999999</v>
      </c>
      <c r="O230" s="8" t="s">
        <v>610</v>
      </c>
      <c r="P230" s="15">
        <f t="shared" si="3"/>
        <v>0.64875982026656009</v>
      </c>
    </row>
    <row r="231" spans="1:16" ht="11.25" customHeight="1" x14ac:dyDescent="0.25">
      <c r="A231" s="9" t="s">
        <v>332</v>
      </c>
      <c r="B231" s="10">
        <v>58983</v>
      </c>
      <c r="C231" s="11" t="s">
        <v>372</v>
      </c>
      <c r="D231" s="10">
        <v>23</v>
      </c>
      <c r="E231" s="8" t="s">
        <v>934</v>
      </c>
      <c r="F231" s="10">
        <v>28</v>
      </c>
      <c r="G231" s="8" t="s">
        <v>938</v>
      </c>
      <c r="H231" s="12">
        <v>609.11</v>
      </c>
      <c r="I231" s="8" t="s">
        <v>713</v>
      </c>
      <c r="J231" s="12">
        <v>45.553999999999995</v>
      </c>
      <c r="K231" s="8" t="s">
        <v>700</v>
      </c>
      <c r="L231" s="12">
        <v>882.26400000000001</v>
      </c>
      <c r="M231" s="8" t="s">
        <v>668</v>
      </c>
      <c r="N231" s="12">
        <v>3684.3240000000001</v>
      </c>
      <c r="O231" s="8" t="s">
        <v>639</v>
      </c>
      <c r="P231" s="15">
        <f t="shared" si="3"/>
        <v>0.77232422901513986</v>
      </c>
    </row>
    <row r="232" spans="1:16" ht="11.25" customHeight="1" x14ac:dyDescent="0.25">
      <c r="A232" s="9" t="s">
        <v>263</v>
      </c>
      <c r="B232" s="10">
        <v>92362</v>
      </c>
      <c r="C232" s="11" t="s">
        <v>372</v>
      </c>
      <c r="D232" s="10">
        <v>15</v>
      </c>
      <c r="E232" s="8" t="s">
        <v>813</v>
      </c>
      <c r="F232" s="10">
        <v>27</v>
      </c>
      <c r="G232" s="8" t="s">
        <v>929</v>
      </c>
      <c r="H232" s="12">
        <v>820.57999999999993</v>
      </c>
      <c r="I232" s="8" t="s">
        <v>722</v>
      </c>
      <c r="J232" s="12">
        <v>51.707000000000001</v>
      </c>
      <c r="K232" s="8" t="s">
        <v>597</v>
      </c>
      <c r="L232" s="12">
        <v>868.678</v>
      </c>
      <c r="M232" s="8" t="s">
        <v>739</v>
      </c>
      <c r="N232" s="12">
        <v>3853.3289999999997</v>
      </c>
      <c r="O232" s="8" t="s">
        <v>677</v>
      </c>
      <c r="P232" s="15">
        <f t="shared" si="3"/>
        <v>0.55982980013425432</v>
      </c>
    </row>
    <row r="233" spans="1:16" ht="11.25" customHeight="1" x14ac:dyDescent="0.25">
      <c r="A233" s="9" t="s">
        <v>208</v>
      </c>
      <c r="B233" s="10">
        <v>132419</v>
      </c>
      <c r="C233" s="11" t="s">
        <v>372</v>
      </c>
      <c r="D233" s="10">
        <v>48</v>
      </c>
      <c r="E233" s="8" t="s">
        <v>865</v>
      </c>
      <c r="F233" s="10">
        <v>56</v>
      </c>
      <c r="G233" s="8" t="s">
        <v>846</v>
      </c>
      <c r="H233" s="12">
        <v>1255.7280000000001</v>
      </c>
      <c r="I233" s="8" t="s">
        <v>682</v>
      </c>
      <c r="J233" s="12">
        <v>69.488</v>
      </c>
      <c r="K233" s="8" t="s">
        <v>746</v>
      </c>
      <c r="L233" s="12">
        <v>855.14699999999993</v>
      </c>
      <c r="M233" s="8" t="s">
        <v>690</v>
      </c>
      <c r="N233" s="12">
        <v>3950.2760000000003</v>
      </c>
      <c r="O233" s="8" t="s">
        <v>665</v>
      </c>
      <c r="P233" s="15">
        <f t="shared" si="3"/>
        <v>0.52475853163065722</v>
      </c>
    </row>
    <row r="234" spans="1:16" ht="11.25" customHeight="1" x14ac:dyDescent="0.25">
      <c r="A234" s="9" t="s">
        <v>154</v>
      </c>
      <c r="B234" s="10">
        <v>205754</v>
      </c>
      <c r="C234" s="11" t="s">
        <v>372</v>
      </c>
      <c r="D234" s="10">
        <v>68</v>
      </c>
      <c r="E234" s="8" t="s">
        <v>839</v>
      </c>
      <c r="F234" s="10">
        <v>93</v>
      </c>
      <c r="G234" s="8" t="s">
        <v>863</v>
      </c>
      <c r="H234" s="12">
        <v>1865.6779999999999</v>
      </c>
      <c r="I234" s="8" t="s">
        <v>657</v>
      </c>
      <c r="J234" s="12">
        <v>105.099</v>
      </c>
      <c r="K234" s="8" t="s">
        <v>582</v>
      </c>
      <c r="L234" s="12">
        <v>843.6819999999999</v>
      </c>
      <c r="M234" s="8" t="s">
        <v>742</v>
      </c>
      <c r="N234" s="12">
        <v>10783.646000000001</v>
      </c>
      <c r="O234" s="8" t="s">
        <v>620</v>
      </c>
      <c r="P234" s="15">
        <f t="shared" si="3"/>
        <v>0.51079930402325102</v>
      </c>
    </row>
    <row r="235" spans="1:16" ht="11.25" customHeight="1" x14ac:dyDescent="0.25">
      <c r="A235" s="9" t="s">
        <v>291</v>
      </c>
      <c r="B235" s="10">
        <v>78504</v>
      </c>
      <c r="C235" s="11" t="s">
        <v>372</v>
      </c>
      <c r="D235" s="10">
        <v>12</v>
      </c>
      <c r="E235" s="8" t="s">
        <v>902</v>
      </c>
      <c r="F235" s="10">
        <v>18</v>
      </c>
      <c r="G235" s="8" t="s">
        <v>777</v>
      </c>
      <c r="H235" s="12">
        <v>649.19899999999996</v>
      </c>
      <c r="I235" s="8" t="s">
        <v>675</v>
      </c>
      <c r="J235" s="12">
        <v>40.511000000000003</v>
      </c>
      <c r="K235" s="8" t="s">
        <v>807</v>
      </c>
      <c r="L235" s="12">
        <v>835.76200000000006</v>
      </c>
      <c r="M235" s="8" t="s">
        <v>737</v>
      </c>
      <c r="N235" s="12">
        <v>3257.873</v>
      </c>
      <c r="O235" s="8" t="s">
        <v>686</v>
      </c>
      <c r="P235" s="15">
        <f t="shared" si="3"/>
        <v>0.51603739936818505</v>
      </c>
    </row>
    <row r="236" spans="1:16" ht="11.25" customHeight="1" x14ac:dyDescent="0.25">
      <c r="A236" s="9" t="s">
        <v>285</v>
      </c>
      <c r="B236" s="10">
        <v>80337</v>
      </c>
      <c r="C236" s="11" t="s">
        <v>372</v>
      </c>
      <c r="D236" s="10">
        <v>40</v>
      </c>
      <c r="E236" s="8" t="s">
        <v>684</v>
      </c>
      <c r="F236" s="10">
        <v>53</v>
      </c>
      <c r="G236" s="8" t="s">
        <v>684</v>
      </c>
      <c r="H236" s="12">
        <v>1204.3140000000001</v>
      </c>
      <c r="I236" s="8" t="s">
        <v>658</v>
      </c>
      <c r="J236" s="12">
        <v>101.059</v>
      </c>
      <c r="K236" s="8" t="s">
        <v>546</v>
      </c>
      <c r="L236" s="12">
        <v>832.178</v>
      </c>
      <c r="M236" s="8" t="s">
        <v>732</v>
      </c>
      <c r="N236" s="12">
        <v>2847.348</v>
      </c>
      <c r="O236" s="8" t="s">
        <v>722</v>
      </c>
      <c r="P236" s="15">
        <f t="shared" si="3"/>
        <v>1.2579384343453204</v>
      </c>
    </row>
    <row r="237" spans="1:16" ht="11.25" customHeight="1" x14ac:dyDescent="0.25">
      <c r="A237" s="9" t="s">
        <v>176</v>
      </c>
      <c r="B237" s="10">
        <v>177550</v>
      </c>
      <c r="C237" s="11" t="s">
        <v>372</v>
      </c>
      <c r="D237" s="10">
        <v>40</v>
      </c>
      <c r="E237" s="8" t="s">
        <v>684</v>
      </c>
      <c r="F237" s="10">
        <v>57</v>
      </c>
      <c r="G237" s="8" t="s">
        <v>711</v>
      </c>
      <c r="H237" s="12">
        <v>1265.9970000000001</v>
      </c>
      <c r="I237" s="8" t="s">
        <v>632</v>
      </c>
      <c r="J237" s="12">
        <v>85.429000000000002</v>
      </c>
      <c r="K237" s="8" t="s">
        <v>682</v>
      </c>
      <c r="L237" s="12">
        <v>829.37299999999993</v>
      </c>
      <c r="M237" s="8" t="s">
        <v>639</v>
      </c>
      <c r="N237" s="12">
        <v>3392.3940000000002</v>
      </c>
      <c r="O237" s="8" t="s">
        <v>726</v>
      </c>
      <c r="P237" s="15">
        <f t="shared" si="3"/>
        <v>0.48115460433680651</v>
      </c>
    </row>
    <row r="238" spans="1:16" ht="11.25" customHeight="1" x14ac:dyDescent="0.25">
      <c r="A238" s="9" t="s">
        <v>307</v>
      </c>
      <c r="B238" s="10">
        <v>68221</v>
      </c>
      <c r="C238" s="11" t="s">
        <v>372</v>
      </c>
      <c r="D238" s="10">
        <v>49</v>
      </c>
      <c r="E238" s="8" t="s">
        <v>843</v>
      </c>
      <c r="F238" s="10">
        <v>62</v>
      </c>
      <c r="G238" s="8" t="s">
        <v>545</v>
      </c>
      <c r="H238" s="12">
        <v>791.57899999999995</v>
      </c>
      <c r="I238" s="8" t="s">
        <v>542</v>
      </c>
      <c r="J238" s="12">
        <v>54.307000000000002</v>
      </c>
      <c r="K238" s="8" t="s">
        <v>792</v>
      </c>
      <c r="L238" s="12">
        <v>822.26099999999997</v>
      </c>
      <c r="M238" s="8" t="s">
        <v>457</v>
      </c>
      <c r="N238" s="12">
        <v>3089.0080000000003</v>
      </c>
      <c r="O238" s="8" t="s">
        <v>725</v>
      </c>
      <c r="P238" s="15">
        <f t="shared" si="3"/>
        <v>0.79604520602160622</v>
      </c>
    </row>
    <row r="239" spans="1:16" ht="11.25" customHeight="1" x14ac:dyDescent="0.25">
      <c r="A239" s="9" t="s">
        <v>206</v>
      </c>
      <c r="B239" s="10">
        <v>132844</v>
      </c>
      <c r="C239" s="11" t="s">
        <v>372</v>
      </c>
      <c r="D239" s="10">
        <v>16</v>
      </c>
      <c r="E239" s="8" t="s">
        <v>540</v>
      </c>
      <c r="F239" s="10">
        <v>24</v>
      </c>
      <c r="G239" s="8" t="s">
        <v>765</v>
      </c>
      <c r="H239" s="12">
        <v>550.84699999999998</v>
      </c>
      <c r="I239" s="8" t="s">
        <v>785</v>
      </c>
      <c r="J239" s="12">
        <v>40.492000000000004</v>
      </c>
      <c r="K239" s="8" t="s">
        <v>780</v>
      </c>
      <c r="L239" s="12">
        <v>814.87900000000002</v>
      </c>
      <c r="M239" s="8" t="s">
        <v>746</v>
      </c>
      <c r="N239" s="12">
        <v>2122.8000000000002</v>
      </c>
      <c r="O239" s="8" t="s">
        <v>597</v>
      </c>
      <c r="P239" s="15">
        <f t="shared" si="3"/>
        <v>0.30480864773719557</v>
      </c>
    </row>
    <row r="240" spans="1:16" ht="11.25" customHeight="1" x14ac:dyDescent="0.25">
      <c r="A240" s="9" t="s">
        <v>138</v>
      </c>
      <c r="B240" s="10">
        <v>243667</v>
      </c>
      <c r="C240" s="11" t="s">
        <v>372</v>
      </c>
      <c r="D240" s="10">
        <v>89</v>
      </c>
      <c r="E240" s="8" t="s">
        <v>530</v>
      </c>
      <c r="F240" s="10">
        <v>95</v>
      </c>
      <c r="G240" s="8" t="s">
        <v>851</v>
      </c>
      <c r="H240" s="12">
        <v>3760.06</v>
      </c>
      <c r="I240" s="8" t="s">
        <v>485</v>
      </c>
      <c r="J240" s="12">
        <v>224.065</v>
      </c>
      <c r="K240" s="8" t="s">
        <v>559</v>
      </c>
      <c r="L240" s="12">
        <v>800.37</v>
      </c>
      <c r="M240" s="8" t="s">
        <v>581</v>
      </c>
      <c r="N240" s="12">
        <v>10951.437</v>
      </c>
      <c r="O240" s="8" t="s">
        <v>514</v>
      </c>
      <c r="P240" s="15">
        <f t="shared" si="3"/>
        <v>0.91955414561676385</v>
      </c>
    </row>
    <row r="241" spans="1:16" ht="11.25" customHeight="1" x14ac:dyDescent="0.25">
      <c r="A241" s="9" t="s">
        <v>224</v>
      </c>
      <c r="B241" s="10">
        <v>119144</v>
      </c>
      <c r="C241" s="11" t="s">
        <v>372</v>
      </c>
      <c r="D241" s="10">
        <v>34</v>
      </c>
      <c r="E241" s="8" t="s">
        <v>922</v>
      </c>
      <c r="F241" s="10">
        <v>61</v>
      </c>
      <c r="G241" s="8" t="s">
        <v>588</v>
      </c>
      <c r="H241" s="12">
        <v>1164.172</v>
      </c>
      <c r="I241" s="8" t="s">
        <v>683</v>
      </c>
      <c r="J241" s="12">
        <v>83.063000000000002</v>
      </c>
      <c r="K241" s="8" t="s">
        <v>576</v>
      </c>
      <c r="L241" s="12">
        <v>791.96100000000001</v>
      </c>
      <c r="M241" s="8" t="s">
        <v>749</v>
      </c>
      <c r="N241" s="12">
        <v>3772.67</v>
      </c>
      <c r="O241" s="8" t="s">
        <v>737</v>
      </c>
      <c r="P241" s="15">
        <f t="shared" si="3"/>
        <v>0.69716477539783794</v>
      </c>
    </row>
    <row r="242" spans="1:16" ht="11.25" customHeight="1" x14ac:dyDescent="0.25">
      <c r="A242" s="9" t="s">
        <v>286</v>
      </c>
      <c r="B242" s="10">
        <v>79867</v>
      </c>
      <c r="C242" s="11" t="s">
        <v>372</v>
      </c>
      <c r="D242" s="10">
        <v>39</v>
      </c>
      <c r="E242" s="8" t="s">
        <v>855</v>
      </c>
      <c r="F242" s="10">
        <v>49</v>
      </c>
      <c r="G242" s="8" t="s">
        <v>607</v>
      </c>
      <c r="H242" s="12">
        <v>1207.0139999999999</v>
      </c>
      <c r="I242" s="8" t="s">
        <v>636</v>
      </c>
      <c r="J242" s="12">
        <v>96.932000000000002</v>
      </c>
      <c r="K242" s="8" t="s">
        <v>647</v>
      </c>
      <c r="L242" s="12">
        <v>787.096</v>
      </c>
      <c r="M242" s="8" t="s">
        <v>717</v>
      </c>
      <c r="N242" s="12">
        <v>2906.6880000000001</v>
      </c>
      <c r="O242" s="8" t="s">
        <v>628</v>
      </c>
      <c r="P242" s="15">
        <f t="shared" si="3"/>
        <v>1.213667722588804</v>
      </c>
    </row>
    <row r="243" spans="1:16" ht="11.25" customHeight="1" x14ac:dyDescent="0.25">
      <c r="A243" s="9" t="s">
        <v>114</v>
      </c>
      <c r="B243" s="10">
        <v>302194</v>
      </c>
      <c r="C243" s="11" t="s">
        <v>372</v>
      </c>
      <c r="D243" s="10">
        <v>20</v>
      </c>
      <c r="E243" s="8" t="s">
        <v>939</v>
      </c>
      <c r="F243" s="10">
        <v>22</v>
      </c>
      <c r="G243" s="8" t="s">
        <v>940</v>
      </c>
      <c r="H243" s="12">
        <v>562.25900000000001</v>
      </c>
      <c r="I243" s="8" t="s">
        <v>804</v>
      </c>
      <c r="J243" s="12">
        <v>37.461999999999996</v>
      </c>
      <c r="K243" s="8" t="s">
        <v>794</v>
      </c>
      <c r="L243" s="12">
        <v>749.76600000000008</v>
      </c>
      <c r="M243" s="8" t="s">
        <v>681</v>
      </c>
      <c r="N243" s="12">
        <v>3275.07</v>
      </c>
      <c r="O243" s="8" t="s">
        <v>650</v>
      </c>
      <c r="P243" s="15">
        <f t="shared" si="3"/>
        <v>0.12396672336313756</v>
      </c>
    </row>
    <row r="244" spans="1:16" ht="11.25" customHeight="1" x14ac:dyDescent="0.25">
      <c r="A244" s="9" t="s">
        <v>190</v>
      </c>
      <c r="B244" s="10">
        <v>154729</v>
      </c>
      <c r="C244" s="11" t="s">
        <v>372</v>
      </c>
      <c r="D244" s="10">
        <v>25</v>
      </c>
      <c r="E244" s="8" t="s">
        <v>689</v>
      </c>
      <c r="F244" s="10">
        <v>41</v>
      </c>
      <c r="G244" s="8" t="s">
        <v>733</v>
      </c>
      <c r="H244" s="12">
        <v>793.30199999999991</v>
      </c>
      <c r="I244" s="8" t="s">
        <v>698</v>
      </c>
      <c r="J244" s="12">
        <v>63.692</v>
      </c>
      <c r="K244" s="8" t="s">
        <v>688</v>
      </c>
      <c r="L244" s="12">
        <v>747.81</v>
      </c>
      <c r="M244" s="8" t="s">
        <v>751</v>
      </c>
      <c r="N244" s="12">
        <v>3085.1089999999999</v>
      </c>
      <c r="O244" s="8" t="s">
        <v>688</v>
      </c>
      <c r="P244" s="15">
        <f t="shared" si="3"/>
        <v>0.41163582780215729</v>
      </c>
    </row>
    <row r="245" spans="1:16" ht="11.25" customHeight="1" x14ac:dyDescent="0.25">
      <c r="A245" s="9" t="s">
        <v>219</v>
      </c>
      <c r="B245" s="10">
        <v>121775</v>
      </c>
      <c r="C245" s="11" t="s">
        <v>372</v>
      </c>
      <c r="D245" s="10">
        <v>23</v>
      </c>
      <c r="E245" s="8" t="s">
        <v>934</v>
      </c>
      <c r="F245" s="10">
        <v>28</v>
      </c>
      <c r="G245" s="8" t="s">
        <v>938</v>
      </c>
      <c r="H245" s="12">
        <v>1304.154</v>
      </c>
      <c r="I245" s="8" t="s">
        <v>525</v>
      </c>
      <c r="J245" s="12">
        <v>83.679000000000002</v>
      </c>
      <c r="K245" s="8" t="s">
        <v>719</v>
      </c>
      <c r="L245" s="12">
        <v>746.17699999999991</v>
      </c>
      <c r="M245" s="8" t="s">
        <v>753</v>
      </c>
      <c r="N245" s="12">
        <v>4149.2750000000005</v>
      </c>
      <c r="O245" s="8" t="s">
        <v>678</v>
      </c>
      <c r="P245" s="15">
        <f t="shared" si="3"/>
        <v>0.68716074727981935</v>
      </c>
    </row>
    <row r="246" spans="1:16" ht="11.25" customHeight="1" x14ac:dyDescent="0.25">
      <c r="A246" s="9" t="s">
        <v>249</v>
      </c>
      <c r="B246" s="10">
        <v>100317</v>
      </c>
      <c r="C246" s="11" t="s">
        <v>372</v>
      </c>
      <c r="D246" s="10">
        <v>31</v>
      </c>
      <c r="E246" s="8" t="s">
        <v>771</v>
      </c>
      <c r="F246" s="10">
        <v>38</v>
      </c>
      <c r="G246" s="8" t="s">
        <v>622</v>
      </c>
      <c r="H246" s="12">
        <v>718.86199999999997</v>
      </c>
      <c r="I246" s="8" t="s">
        <v>721</v>
      </c>
      <c r="J246" s="12">
        <v>54.999000000000002</v>
      </c>
      <c r="K246" s="8" t="s">
        <v>791</v>
      </c>
      <c r="L246" s="12">
        <v>735.31600000000003</v>
      </c>
      <c r="M246" s="8" t="s">
        <v>726</v>
      </c>
      <c r="N246" s="12">
        <v>2833.2350000000001</v>
      </c>
      <c r="O246" s="8" t="s">
        <v>782</v>
      </c>
      <c r="P246" s="15">
        <f t="shared" si="3"/>
        <v>0.54825204102993508</v>
      </c>
    </row>
    <row r="247" spans="1:16" ht="11.25" customHeight="1" x14ac:dyDescent="0.25">
      <c r="A247" s="9" t="s">
        <v>335</v>
      </c>
      <c r="B247" s="10">
        <v>58287</v>
      </c>
      <c r="C247" s="11" t="s">
        <v>372</v>
      </c>
      <c r="D247" s="10">
        <v>30</v>
      </c>
      <c r="E247" s="8" t="s">
        <v>894</v>
      </c>
      <c r="F247" s="10">
        <v>44</v>
      </c>
      <c r="G247" s="8" t="s">
        <v>923</v>
      </c>
      <c r="H247" s="12">
        <v>565.05999999999995</v>
      </c>
      <c r="I247" s="8" t="s">
        <v>702</v>
      </c>
      <c r="J247" s="12">
        <v>49.391999999999996</v>
      </c>
      <c r="K247" s="8" t="s">
        <v>618</v>
      </c>
      <c r="L247" s="12">
        <v>718.20699999999999</v>
      </c>
      <c r="M247" s="8" t="s">
        <v>735</v>
      </c>
      <c r="N247" s="12">
        <v>4608.8239999999996</v>
      </c>
      <c r="O247" s="8" t="s">
        <v>593</v>
      </c>
      <c r="P247" s="15">
        <f t="shared" si="3"/>
        <v>0.84739307221164228</v>
      </c>
    </row>
    <row r="248" spans="1:16" ht="11.25" customHeight="1" x14ac:dyDescent="0.25">
      <c r="A248" s="9" t="s">
        <v>246</v>
      </c>
      <c r="B248" s="10">
        <v>104186</v>
      </c>
      <c r="C248" s="11" t="s">
        <v>372</v>
      </c>
      <c r="D248" s="10">
        <v>29</v>
      </c>
      <c r="E248" s="8" t="s">
        <v>680</v>
      </c>
      <c r="F248" s="10">
        <v>36</v>
      </c>
      <c r="G248" s="8" t="s">
        <v>727</v>
      </c>
      <c r="H248" s="12">
        <v>697.58600000000001</v>
      </c>
      <c r="I248" s="8" t="s">
        <v>618</v>
      </c>
      <c r="J248" s="12">
        <v>61.275999999999996</v>
      </c>
      <c r="K248" s="8" t="s">
        <v>706</v>
      </c>
      <c r="L248" s="12">
        <v>714.80100000000004</v>
      </c>
      <c r="M248" s="8" t="s">
        <v>670</v>
      </c>
      <c r="N248" s="12">
        <v>2288.5790000000002</v>
      </c>
      <c r="O248" s="8" t="s">
        <v>748</v>
      </c>
      <c r="P248" s="15">
        <f t="shared" si="3"/>
        <v>0.58814044113412545</v>
      </c>
    </row>
    <row r="249" spans="1:16" ht="11.25" customHeight="1" x14ac:dyDescent="0.25">
      <c r="A249" s="9" t="s">
        <v>310</v>
      </c>
      <c r="B249" s="10">
        <v>67159</v>
      </c>
      <c r="C249" s="11" t="s">
        <v>372</v>
      </c>
      <c r="D249" s="10">
        <v>27</v>
      </c>
      <c r="E249" s="8" t="s">
        <v>933</v>
      </c>
      <c r="F249" s="10">
        <v>34</v>
      </c>
      <c r="G249" s="8" t="s">
        <v>845</v>
      </c>
      <c r="H249" s="12">
        <v>955.67800000000011</v>
      </c>
      <c r="I249" s="8" t="s">
        <v>735</v>
      </c>
      <c r="J249" s="12">
        <v>53.936000000000007</v>
      </c>
      <c r="K249" s="8" t="s">
        <v>784</v>
      </c>
      <c r="L249" s="12">
        <v>695.13699999999994</v>
      </c>
      <c r="M249" s="8" t="s">
        <v>650</v>
      </c>
      <c r="N249" s="12">
        <v>3016.8940000000002</v>
      </c>
      <c r="O249" s="8" t="s">
        <v>679</v>
      </c>
      <c r="P249" s="15">
        <f t="shared" si="3"/>
        <v>0.80310903974150905</v>
      </c>
    </row>
    <row r="250" spans="1:16" ht="11.25" customHeight="1" x14ac:dyDescent="0.25">
      <c r="A250" s="9" t="s">
        <v>336</v>
      </c>
      <c r="B250" s="10">
        <v>58229</v>
      </c>
      <c r="C250" s="11" t="s">
        <v>372</v>
      </c>
      <c r="D250" s="10">
        <v>12</v>
      </c>
      <c r="E250" s="8" t="s">
        <v>902</v>
      </c>
      <c r="F250" s="10">
        <v>33</v>
      </c>
      <c r="G250" s="8" t="s">
        <v>941</v>
      </c>
      <c r="H250" s="12">
        <v>396.02600000000001</v>
      </c>
      <c r="I250" s="8" t="s">
        <v>777</v>
      </c>
      <c r="J250" s="12">
        <v>27.87</v>
      </c>
      <c r="K250" s="8" t="s">
        <v>697</v>
      </c>
      <c r="L250" s="12">
        <v>687.7700000000001</v>
      </c>
      <c r="M250" s="8" t="s">
        <v>686</v>
      </c>
      <c r="N250" s="12">
        <v>3284.8689999999997</v>
      </c>
      <c r="O250" s="8" t="s">
        <v>670</v>
      </c>
      <c r="P250" s="15">
        <f t="shared" si="3"/>
        <v>0.47862748802143262</v>
      </c>
    </row>
    <row r="251" spans="1:16" ht="11.25" customHeight="1" x14ac:dyDescent="0.25">
      <c r="A251" s="9" t="s">
        <v>363</v>
      </c>
      <c r="B251" s="10">
        <v>51174</v>
      </c>
      <c r="C251" s="11" t="s">
        <v>372</v>
      </c>
      <c r="D251" s="10">
        <v>68</v>
      </c>
      <c r="E251" s="8" t="s">
        <v>839</v>
      </c>
      <c r="F251" s="10">
        <v>87</v>
      </c>
      <c r="G251" s="8" t="s">
        <v>841</v>
      </c>
      <c r="H251" s="12">
        <v>1829.3159999999998</v>
      </c>
      <c r="I251" s="8" t="s">
        <v>589</v>
      </c>
      <c r="J251" s="12">
        <v>87.335000000000008</v>
      </c>
      <c r="K251" s="8" t="s">
        <v>632</v>
      </c>
      <c r="L251" s="12">
        <v>676.46699999999998</v>
      </c>
      <c r="M251" s="8" t="s">
        <v>655</v>
      </c>
      <c r="N251" s="12">
        <v>9113.4830000000002</v>
      </c>
      <c r="O251" s="8" t="s">
        <v>644</v>
      </c>
      <c r="P251" s="15">
        <f t="shared" si="3"/>
        <v>1.7066283659670929</v>
      </c>
    </row>
    <row r="252" spans="1:16" ht="11.25" customHeight="1" x14ac:dyDescent="0.25">
      <c r="A252" s="9" t="s">
        <v>194</v>
      </c>
      <c r="B252" s="10">
        <v>153198</v>
      </c>
      <c r="C252" s="11" t="s">
        <v>372</v>
      </c>
      <c r="D252" s="10">
        <v>23</v>
      </c>
      <c r="E252" s="8" t="s">
        <v>934</v>
      </c>
      <c r="F252" s="10">
        <v>33</v>
      </c>
      <c r="G252" s="8" t="s">
        <v>941</v>
      </c>
      <c r="H252" s="12">
        <v>969.66699999999992</v>
      </c>
      <c r="I252" s="8" t="s">
        <v>753</v>
      </c>
      <c r="J252" s="12">
        <v>62.146000000000001</v>
      </c>
      <c r="K252" s="8" t="s">
        <v>625</v>
      </c>
      <c r="L252" s="12">
        <v>666.42600000000004</v>
      </c>
      <c r="M252" s="8" t="s">
        <v>761</v>
      </c>
      <c r="N252" s="12">
        <v>3569.0169999999998</v>
      </c>
      <c r="O252" s="8" t="s">
        <v>749</v>
      </c>
      <c r="P252" s="15">
        <f t="shared" si="3"/>
        <v>0.40565803731119204</v>
      </c>
    </row>
    <row r="253" spans="1:16" ht="11.25" customHeight="1" x14ac:dyDescent="0.25">
      <c r="A253" s="9" t="s">
        <v>104</v>
      </c>
      <c r="B253" s="10">
        <v>335630</v>
      </c>
      <c r="C253" s="11" t="s">
        <v>372</v>
      </c>
      <c r="D253" s="10">
        <v>19</v>
      </c>
      <c r="E253" s="8" t="s">
        <v>596</v>
      </c>
      <c r="F253" s="10">
        <v>26</v>
      </c>
      <c r="G253" s="8" t="s">
        <v>942</v>
      </c>
      <c r="H253" s="12">
        <v>714.12699999999995</v>
      </c>
      <c r="I253" s="8" t="s">
        <v>654</v>
      </c>
      <c r="J253" s="12">
        <v>57.094000000000001</v>
      </c>
      <c r="K253" s="8" t="s">
        <v>763</v>
      </c>
      <c r="L253" s="12">
        <v>665.43700000000001</v>
      </c>
      <c r="M253" s="8" t="s">
        <v>728</v>
      </c>
      <c r="N253" s="12">
        <v>3201.9110000000001</v>
      </c>
      <c r="O253" s="8" t="s">
        <v>761</v>
      </c>
      <c r="P253" s="15">
        <f t="shared" si="3"/>
        <v>0.17010994249620118</v>
      </c>
    </row>
    <row r="254" spans="1:16" ht="11.25" customHeight="1" x14ac:dyDescent="0.25">
      <c r="A254" s="9" t="s">
        <v>203</v>
      </c>
      <c r="B254" s="10">
        <v>139304</v>
      </c>
      <c r="C254" s="11" t="s">
        <v>372</v>
      </c>
      <c r="D254" s="10">
        <v>17</v>
      </c>
      <c r="E254" s="8" t="s">
        <v>857</v>
      </c>
      <c r="F254" s="10">
        <v>27</v>
      </c>
      <c r="G254" s="8" t="s">
        <v>929</v>
      </c>
      <c r="H254" s="12">
        <v>868.10599999999999</v>
      </c>
      <c r="I254" s="8" t="s">
        <v>714</v>
      </c>
      <c r="J254" s="12">
        <v>62.907000000000004</v>
      </c>
      <c r="K254" s="8" t="s">
        <v>768</v>
      </c>
      <c r="L254" s="12">
        <v>651.63700000000006</v>
      </c>
      <c r="M254" s="8" t="s">
        <v>714</v>
      </c>
      <c r="N254" s="12">
        <v>3052.5459999999998</v>
      </c>
      <c r="O254" s="8" t="s">
        <v>768</v>
      </c>
      <c r="P254" s="15">
        <f t="shared" si="3"/>
        <v>0.45158071555734219</v>
      </c>
    </row>
    <row r="255" spans="1:16" ht="11.25" customHeight="1" x14ac:dyDescent="0.25">
      <c r="A255" s="9" t="s">
        <v>220</v>
      </c>
      <c r="B255" s="10">
        <v>120962</v>
      </c>
      <c r="C255" s="11" t="s">
        <v>372</v>
      </c>
      <c r="D255" s="10">
        <v>36</v>
      </c>
      <c r="E255" s="8" t="s">
        <v>696</v>
      </c>
      <c r="F255" s="10">
        <v>50</v>
      </c>
      <c r="G255" s="8" t="s">
        <v>926</v>
      </c>
      <c r="H255" s="12">
        <v>828.99400000000003</v>
      </c>
      <c r="I255" s="8" t="s">
        <v>628</v>
      </c>
      <c r="J255" s="12">
        <v>68.234999999999999</v>
      </c>
      <c r="K255" s="8" t="s">
        <v>753</v>
      </c>
      <c r="L255" s="12">
        <v>644.89100000000008</v>
      </c>
      <c r="M255" s="8" t="s">
        <v>725</v>
      </c>
      <c r="N255" s="12">
        <v>3126.241</v>
      </c>
      <c r="O255" s="8" t="s">
        <v>714</v>
      </c>
      <c r="P255" s="15">
        <f t="shared" si="3"/>
        <v>0.56410277607843784</v>
      </c>
    </row>
    <row r="256" spans="1:16" ht="11.25" customHeight="1" x14ac:dyDescent="0.25">
      <c r="A256" s="9" t="s">
        <v>317</v>
      </c>
      <c r="B256" s="10">
        <v>65073</v>
      </c>
      <c r="C256" s="11" t="s">
        <v>372</v>
      </c>
      <c r="D256" s="10">
        <v>13</v>
      </c>
      <c r="E256" s="8" t="s">
        <v>943</v>
      </c>
      <c r="F256" s="10">
        <v>19</v>
      </c>
      <c r="G256" s="8" t="s">
        <v>944</v>
      </c>
      <c r="H256" s="12">
        <v>904.31099999999992</v>
      </c>
      <c r="I256" s="8" t="s">
        <v>761</v>
      </c>
      <c r="J256" s="12">
        <v>62.091000000000001</v>
      </c>
      <c r="K256" s="8" t="s">
        <v>754</v>
      </c>
      <c r="L256" s="12">
        <v>633.66200000000003</v>
      </c>
      <c r="M256" s="8" t="s">
        <v>688</v>
      </c>
      <c r="N256" s="12">
        <v>4621.1239999999998</v>
      </c>
      <c r="O256" s="8" t="s">
        <v>723</v>
      </c>
      <c r="P256" s="15">
        <f t="shared" si="3"/>
        <v>0.95417454243695543</v>
      </c>
    </row>
    <row r="257" spans="1:16" ht="11.25" customHeight="1" x14ac:dyDescent="0.25">
      <c r="A257" s="9" t="s">
        <v>298</v>
      </c>
      <c r="B257" s="10">
        <v>74048</v>
      </c>
      <c r="C257" s="11" t="s">
        <v>372</v>
      </c>
      <c r="D257" s="10">
        <v>47</v>
      </c>
      <c r="E257" s="8" t="s">
        <v>927</v>
      </c>
      <c r="F257" s="10">
        <v>65</v>
      </c>
      <c r="G257" s="8" t="s">
        <v>850</v>
      </c>
      <c r="H257" s="12">
        <v>1408.502</v>
      </c>
      <c r="I257" s="8" t="s">
        <v>570</v>
      </c>
      <c r="J257" s="12">
        <v>75.813999999999993</v>
      </c>
      <c r="K257" s="8" t="s">
        <v>629</v>
      </c>
      <c r="L257" s="12">
        <v>610.89800000000002</v>
      </c>
      <c r="M257" s="8" t="s">
        <v>580</v>
      </c>
      <c r="N257" s="12">
        <v>3846.9519999999998</v>
      </c>
      <c r="O257" s="8" t="s">
        <v>690</v>
      </c>
      <c r="P257" s="15">
        <f t="shared" si="3"/>
        <v>1.0238493949870355</v>
      </c>
    </row>
    <row r="258" spans="1:16" ht="11.25" customHeight="1" x14ac:dyDescent="0.25">
      <c r="A258" s="9" t="s">
        <v>297</v>
      </c>
      <c r="B258" s="10">
        <v>74765</v>
      </c>
      <c r="C258" s="11" t="s">
        <v>372</v>
      </c>
      <c r="D258" s="10">
        <v>22</v>
      </c>
      <c r="E258" s="8" t="s">
        <v>806</v>
      </c>
      <c r="F258" s="10">
        <v>35</v>
      </c>
      <c r="G258" s="8" t="s">
        <v>932</v>
      </c>
      <c r="H258" s="12">
        <v>1298.7139999999999</v>
      </c>
      <c r="I258" s="8" t="s">
        <v>685</v>
      </c>
      <c r="J258" s="12">
        <v>79.171999999999997</v>
      </c>
      <c r="K258" s="8" t="s">
        <v>720</v>
      </c>
      <c r="L258" s="12">
        <v>607.37300000000005</v>
      </c>
      <c r="M258" s="8" t="s">
        <v>768</v>
      </c>
      <c r="N258" s="12">
        <v>5099.4549999999999</v>
      </c>
      <c r="O258" s="8" t="s">
        <v>682</v>
      </c>
      <c r="P258" s="15">
        <f t="shared" si="3"/>
        <v>1.0589446933725675</v>
      </c>
    </row>
    <row r="259" spans="1:16" ht="11.25" customHeight="1" x14ac:dyDescent="0.25">
      <c r="A259" s="9" t="s">
        <v>282</v>
      </c>
      <c r="B259" s="10">
        <v>82520</v>
      </c>
      <c r="C259" s="11" t="s">
        <v>372</v>
      </c>
      <c r="D259" s="10">
        <v>33</v>
      </c>
      <c r="E259" s="8" t="s">
        <v>676</v>
      </c>
      <c r="F259" s="10">
        <v>71</v>
      </c>
      <c r="G259" s="8" t="s">
        <v>701</v>
      </c>
      <c r="H259" s="12">
        <v>512.99699999999996</v>
      </c>
      <c r="I259" s="8" t="s">
        <v>767</v>
      </c>
      <c r="J259" s="12">
        <v>40.739000000000004</v>
      </c>
      <c r="K259" s="8" t="s">
        <v>750</v>
      </c>
      <c r="L259" s="12">
        <v>607.26799999999992</v>
      </c>
      <c r="M259" s="8" t="s">
        <v>679</v>
      </c>
      <c r="N259" s="12">
        <v>2099.5349999999999</v>
      </c>
      <c r="O259" s="8" t="s">
        <v>654</v>
      </c>
      <c r="P259" s="15">
        <f t="shared" si="3"/>
        <v>0.49368637905962198</v>
      </c>
    </row>
    <row r="260" spans="1:16" ht="11.25" customHeight="1" x14ac:dyDescent="0.25">
      <c r="A260" s="9" t="s">
        <v>182</v>
      </c>
      <c r="B260" s="10">
        <v>167976</v>
      </c>
      <c r="C260" s="11" t="s">
        <v>372</v>
      </c>
      <c r="D260" s="10">
        <v>101</v>
      </c>
      <c r="E260" s="8" t="s">
        <v>559</v>
      </c>
      <c r="F260" s="10">
        <v>157</v>
      </c>
      <c r="G260" s="8" t="s">
        <v>469</v>
      </c>
      <c r="H260" s="12">
        <v>2251.7260000000001</v>
      </c>
      <c r="I260" s="8" t="s">
        <v>619</v>
      </c>
      <c r="J260" s="12">
        <v>148.244</v>
      </c>
      <c r="K260" s="8" t="s">
        <v>590</v>
      </c>
      <c r="L260" s="12">
        <v>604.63900000000001</v>
      </c>
      <c r="M260" s="8" t="s">
        <v>625</v>
      </c>
      <c r="N260" s="12">
        <v>4912.6139999999996</v>
      </c>
      <c r="O260" s="8" t="s">
        <v>719</v>
      </c>
      <c r="P260" s="15">
        <f t="shared" si="3"/>
        <v>0.88253083773872454</v>
      </c>
    </row>
    <row r="261" spans="1:16" ht="11.25" customHeight="1" x14ac:dyDescent="0.25">
      <c r="A261" s="9" t="s">
        <v>164</v>
      </c>
      <c r="B261" s="10">
        <v>193586</v>
      </c>
      <c r="C261" s="11" t="s">
        <v>372</v>
      </c>
      <c r="D261" s="10">
        <v>28</v>
      </c>
      <c r="E261" s="8" t="s">
        <v>524</v>
      </c>
      <c r="F261" s="10">
        <v>37</v>
      </c>
      <c r="G261" s="8" t="s">
        <v>663</v>
      </c>
      <c r="H261" s="12">
        <v>1159.2179999999998</v>
      </c>
      <c r="I261" s="8" t="s">
        <v>723</v>
      </c>
      <c r="J261" s="12">
        <v>65.50800000000001</v>
      </c>
      <c r="K261" s="8" t="s">
        <v>686</v>
      </c>
      <c r="L261" s="12">
        <v>602.298</v>
      </c>
      <c r="M261" s="8" t="s">
        <v>754</v>
      </c>
      <c r="N261" s="12">
        <v>3631.078</v>
      </c>
      <c r="O261" s="8" t="s">
        <v>581</v>
      </c>
      <c r="P261" s="15">
        <f t="shared" ref="P261:P324" si="4">(J261*1000)/B261</f>
        <v>0.33839223910819999</v>
      </c>
    </row>
    <row r="262" spans="1:16" ht="11.25" customHeight="1" x14ac:dyDescent="0.25">
      <c r="A262" s="9" t="s">
        <v>358</v>
      </c>
      <c r="B262" s="10">
        <v>52772</v>
      </c>
      <c r="C262" s="11" t="s">
        <v>372</v>
      </c>
      <c r="D262" s="10">
        <v>50</v>
      </c>
      <c r="E262" s="8" t="s">
        <v>535</v>
      </c>
      <c r="F262" s="10">
        <v>52</v>
      </c>
      <c r="G262" s="8" t="s">
        <v>855</v>
      </c>
      <c r="H262" s="12">
        <v>1232.8600000000001</v>
      </c>
      <c r="I262" s="8" t="s">
        <v>610</v>
      </c>
      <c r="J262" s="12">
        <v>89.412000000000006</v>
      </c>
      <c r="K262" s="8" t="s">
        <v>578</v>
      </c>
      <c r="L262" s="12">
        <v>600.58399999999995</v>
      </c>
      <c r="M262" s="8" t="s">
        <v>715</v>
      </c>
      <c r="N262" s="12">
        <v>4718.9409999999998</v>
      </c>
      <c r="O262" s="8" t="s">
        <v>538</v>
      </c>
      <c r="P262" s="15">
        <f t="shared" si="4"/>
        <v>1.6943075873569318</v>
      </c>
    </row>
    <row r="263" spans="1:16" ht="11.25" customHeight="1" x14ac:dyDescent="0.25">
      <c r="A263" s="9" t="s">
        <v>357</v>
      </c>
      <c r="B263" s="10">
        <v>52954</v>
      </c>
      <c r="C263" s="11" t="s">
        <v>372</v>
      </c>
      <c r="D263" s="10">
        <v>19</v>
      </c>
      <c r="E263" s="8" t="s">
        <v>596</v>
      </c>
      <c r="F263" s="10">
        <v>22</v>
      </c>
      <c r="G263" s="8" t="s">
        <v>940</v>
      </c>
      <c r="H263" s="12">
        <v>843.43399999999997</v>
      </c>
      <c r="I263" s="8" t="s">
        <v>625</v>
      </c>
      <c r="J263" s="12">
        <v>43.963999999999999</v>
      </c>
      <c r="K263" s="8" t="s">
        <v>758</v>
      </c>
      <c r="L263" s="12">
        <v>592.38699999999994</v>
      </c>
      <c r="M263" s="8" t="s">
        <v>706</v>
      </c>
      <c r="N263" s="12">
        <v>10772.32</v>
      </c>
      <c r="O263" s="8" t="s">
        <v>506</v>
      </c>
      <c r="P263" s="15">
        <f t="shared" si="4"/>
        <v>0.8302300109529025</v>
      </c>
    </row>
    <row r="264" spans="1:16" ht="11.25" customHeight="1" x14ac:dyDescent="0.25">
      <c r="A264" s="9" t="s">
        <v>247</v>
      </c>
      <c r="B264" s="10">
        <v>102456</v>
      </c>
      <c r="C264" s="11" t="s">
        <v>372</v>
      </c>
      <c r="D264" s="10">
        <v>22</v>
      </c>
      <c r="E264" s="8" t="s">
        <v>806</v>
      </c>
      <c r="F264" s="10">
        <v>47</v>
      </c>
      <c r="G264" s="8" t="s">
        <v>520</v>
      </c>
      <c r="H264" s="12">
        <v>605.48900000000003</v>
      </c>
      <c r="I264" s="8" t="s">
        <v>700</v>
      </c>
      <c r="J264" s="12">
        <v>52.634999999999998</v>
      </c>
      <c r="K264" s="8" t="s">
        <v>721</v>
      </c>
      <c r="L264" s="12">
        <v>584.30099999999993</v>
      </c>
      <c r="M264" s="8" t="s">
        <v>577</v>
      </c>
      <c r="N264" s="12">
        <v>2192.2039999999997</v>
      </c>
      <c r="O264" s="8" t="s">
        <v>770</v>
      </c>
      <c r="P264" s="15">
        <f t="shared" si="4"/>
        <v>0.51373272429140315</v>
      </c>
    </row>
    <row r="265" spans="1:16" ht="11.25" customHeight="1" x14ac:dyDescent="0.25">
      <c r="A265" s="9" t="s">
        <v>239</v>
      </c>
      <c r="B265" s="10">
        <v>107041</v>
      </c>
      <c r="C265" s="11" t="s">
        <v>372</v>
      </c>
      <c r="D265" s="10">
        <v>32</v>
      </c>
      <c r="E265" s="8" t="s">
        <v>737</v>
      </c>
      <c r="F265" s="10">
        <v>43</v>
      </c>
      <c r="G265" s="8" t="s">
        <v>581</v>
      </c>
      <c r="H265" s="12">
        <v>1033.0230000000001</v>
      </c>
      <c r="I265" s="8" t="s">
        <v>457</v>
      </c>
      <c r="J265" s="12">
        <v>78.542000000000002</v>
      </c>
      <c r="K265" s="8" t="s">
        <v>598</v>
      </c>
      <c r="L265" s="12">
        <v>581.42099999999994</v>
      </c>
      <c r="M265" s="8" t="s">
        <v>628</v>
      </c>
      <c r="N265" s="12">
        <v>2548.2089999999998</v>
      </c>
      <c r="O265" s="8" t="s">
        <v>734</v>
      </c>
      <c r="P265" s="15">
        <f t="shared" si="4"/>
        <v>0.73375622425052078</v>
      </c>
    </row>
    <row r="266" spans="1:16" ht="11.25" customHeight="1" x14ac:dyDescent="0.25">
      <c r="A266" s="9" t="s">
        <v>316</v>
      </c>
      <c r="B266" s="10">
        <v>65086</v>
      </c>
      <c r="C266" s="11" t="s">
        <v>372</v>
      </c>
      <c r="D266" s="10">
        <v>13</v>
      </c>
      <c r="E266" s="8" t="s">
        <v>943</v>
      </c>
      <c r="F266" s="10">
        <v>25</v>
      </c>
      <c r="G266" s="8" t="s">
        <v>899</v>
      </c>
      <c r="H266" s="12">
        <v>776.18200000000002</v>
      </c>
      <c r="I266" s="8" t="s">
        <v>769</v>
      </c>
      <c r="J266" s="12">
        <v>58.088000000000001</v>
      </c>
      <c r="K266" s="8" t="s">
        <v>722</v>
      </c>
      <c r="L266" s="12">
        <v>576.21199999999999</v>
      </c>
      <c r="M266" s="8" t="s">
        <v>744</v>
      </c>
      <c r="N266" s="12">
        <v>2564.3050000000003</v>
      </c>
      <c r="O266" s="8" t="s">
        <v>791</v>
      </c>
      <c r="P266" s="15">
        <f t="shared" si="4"/>
        <v>0.89248071781950034</v>
      </c>
    </row>
    <row r="267" spans="1:16" ht="11.25" customHeight="1" x14ac:dyDescent="0.25">
      <c r="A267" s="9" t="s">
        <v>328</v>
      </c>
      <c r="B267" s="10">
        <v>60261</v>
      </c>
      <c r="C267" s="11" t="s">
        <v>372</v>
      </c>
      <c r="D267" s="10">
        <v>10</v>
      </c>
      <c r="E267" s="8" t="s">
        <v>595</v>
      </c>
      <c r="F267" s="10">
        <v>25</v>
      </c>
      <c r="G267" s="8" t="s">
        <v>899</v>
      </c>
      <c r="H267" s="12">
        <v>457.15299999999996</v>
      </c>
      <c r="I267" s="8" t="s">
        <v>760</v>
      </c>
      <c r="J267" s="12">
        <v>29.803000000000001</v>
      </c>
      <c r="K267" s="8" t="s">
        <v>814</v>
      </c>
      <c r="L267" s="12">
        <v>575.91300000000001</v>
      </c>
      <c r="M267" s="8" t="s">
        <v>722</v>
      </c>
      <c r="N267" s="12">
        <v>2520.2619999999997</v>
      </c>
      <c r="O267" s="8" t="s">
        <v>792</v>
      </c>
      <c r="P267" s="15">
        <f t="shared" si="4"/>
        <v>0.49456530757869932</v>
      </c>
    </row>
    <row r="268" spans="1:16" ht="11.25" customHeight="1" x14ac:dyDescent="0.25">
      <c r="A268" s="9" t="s">
        <v>254</v>
      </c>
      <c r="B268" s="10">
        <v>97102</v>
      </c>
      <c r="C268" s="11" t="s">
        <v>372</v>
      </c>
      <c r="D268" s="10">
        <v>21</v>
      </c>
      <c r="E268" s="8" t="s">
        <v>575</v>
      </c>
      <c r="F268" s="10">
        <v>30</v>
      </c>
      <c r="G268" s="8" t="s">
        <v>930</v>
      </c>
      <c r="H268" s="12">
        <v>984.596</v>
      </c>
      <c r="I268" s="8" t="s">
        <v>751</v>
      </c>
      <c r="J268" s="12">
        <v>61.948</v>
      </c>
      <c r="K268" s="8" t="s">
        <v>715</v>
      </c>
      <c r="L268" s="12">
        <v>559.29399999999998</v>
      </c>
      <c r="M268" s="8" t="s">
        <v>782</v>
      </c>
      <c r="N268" s="12">
        <v>3417.2860000000001</v>
      </c>
      <c r="O268" s="8" t="s">
        <v>753</v>
      </c>
      <c r="P268" s="15">
        <f t="shared" si="4"/>
        <v>0.63796832197071118</v>
      </c>
    </row>
    <row r="269" spans="1:16" ht="11.25" customHeight="1" x14ac:dyDescent="0.25">
      <c r="A269" s="9" t="s">
        <v>274</v>
      </c>
      <c r="B269" s="10">
        <v>88050</v>
      </c>
      <c r="C269" s="11" t="s">
        <v>372</v>
      </c>
      <c r="D269" s="10">
        <v>23</v>
      </c>
      <c r="E269" s="8" t="s">
        <v>934</v>
      </c>
      <c r="F269" s="10">
        <v>53</v>
      </c>
      <c r="G269" s="8" t="s">
        <v>684</v>
      </c>
      <c r="H269" s="12">
        <v>757.44200000000001</v>
      </c>
      <c r="I269" s="8" t="s">
        <v>623</v>
      </c>
      <c r="J269" s="12">
        <v>51.248000000000005</v>
      </c>
      <c r="K269" s="8" t="s">
        <v>654</v>
      </c>
      <c r="L269" s="12">
        <v>558.35400000000004</v>
      </c>
      <c r="M269" s="8" t="s">
        <v>741</v>
      </c>
      <c r="N269" s="12">
        <v>1821.0189999999998</v>
      </c>
      <c r="O269" s="8" t="s">
        <v>604</v>
      </c>
      <c r="P269" s="15">
        <f t="shared" si="4"/>
        <v>0.58203293583191373</v>
      </c>
    </row>
    <row r="270" spans="1:16" ht="11.25" customHeight="1" x14ac:dyDescent="0.25">
      <c r="A270" s="9" t="s">
        <v>261</v>
      </c>
      <c r="B270" s="10">
        <v>93879</v>
      </c>
      <c r="C270" s="11" t="s">
        <v>372</v>
      </c>
      <c r="D270" s="10">
        <v>15</v>
      </c>
      <c r="E270" s="8" t="s">
        <v>813</v>
      </c>
      <c r="F270" s="10">
        <v>23</v>
      </c>
      <c r="G270" s="8" t="s">
        <v>945</v>
      </c>
      <c r="H270" s="12">
        <v>531.65</v>
      </c>
      <c r="I270" s="8" t="s">
        <v>805</v>
      </c>
      <c r="J270" s="12">
        <v>43.855000000000004</v>
      </c>
      <c r="K270" s="8" t="s">
        <v>702</v>
      </c>
      <c r="L270" s="12">
        <v>555.95400000000006</v>
      </c>
      <c r="M270" s="8" t="s">
        <v>617</v>
      </c>
      <c r="N270" s="12">
        <v>2059.518</v>
      </c>
      <c r="O270" s="8" t="s">
        <v>779</v>
      </c>
      <c r="P270" s="15">
        <f t="shared" si="4"/>
        <v>0.46714387669233809</v>
      </c>
    </row>
    <row r="271" spans="1:16" ht="11.25" customHeight="1" x14ac:dyDescent="0.25">
      <c r="A271" s="9" t="s">
        <v>197</v>
      </c>
      <c r="B271" s="10">
        <v>145058</v>
      </c>
      <c r="C271" s="11" t="s">
        <v>372</v>
      </c>
      <c r="D271" s="10">
        <v>49</v>
      </c>
      <c r="E271" s="8" t="s">
        <v>843</v>
      </c>
      <c r="F271" s="10">
        <v>56</v>
      </c>
      <c r="G271" s="8" t="s">
        <v>846</v>
      </c>
      <c r="H271" s="12">
        <v>1435.4119999999998</v>
      </c>
      <c r="I271" s="8" t="s">
        <v>627</v>
      </c>
      <c r="J271" s="12">
        <v>100.828</v>
      </c>
      <c r="K271" s="8" t="s">
        <v>570</v>
      </c>
      <c r="L271" s="12">
        <v>554.95300000000009</v>
      </c>
      <c r="M271" s="8" t="s">
        <v>763</v>
      </c>
      <c r="N271" s="12">
        <v>2745.87</v>
      </c>
      <c r="O271" s="8" t="s">
        <v>698</v>
      </c>
      <c r="P271" s="15">
        <f t="shared" si="4"/>
        <v>0.69508748224847994</v>
      </c>
    </row>
    <row r="272" spans="1:16" ht="11.25" customHeight="1" x14ac:dyDescent="0.25">
      <c r="A272" s="9" t="s">
        <v>238</v>
      </c>
      <c r="B272" s="10">
        <v>108298</v>
      </c>
      <c r="C272" s="11" t="s">
        <v>372</v>
      </c>
      <c r="D272" s="10">
        <v>30</v>
      </c>
      <c r="E272" s="8" t="s">
        <v>894</v>
      </c>
      <c r="F272" s="10">
        <v>39</v>
      </c>
      <c r="G272" s="8" t="s">
        <v>579</v>
      </c>
      <c r="H272" s="12">
        <v>1030.338</v>
      </c>
      <c r="I272" s="8" t="s">
        <v>746</v>
      </c>
      <c r="J272" s="12">
        <v>65.412000000000006</v>
      </c>
      <c r="K272" s="8" t="s">
        <v>761</v>
      </c>
      <c r="L272" s="12">
        <v>550.447</v>
      </c>
      <c r="M272" s="8" t="s">
        <v>698</v>
      </c>
      <c r="N272" s="12">
        <v>1094.6280000000002</v>
      </c>
      <c r="O272" s="8" t="s">
        <v>762</v>
      </c>
      <c r="P272" s="15">
        <f t="shared" si="4"/>
        <v>0.60400007387024701</v>
      </c>
    </row>
    <row r="273" spans="1:16" ht="11.25" customHeight="1" x14ac:dyDescent="0.25">
      <c r="A273" s="9" t="s">
        <v>290</v>
      </c>
      <c r="B273" s="10">
        <v>79135</v>
      </c>
      <c r="C273" s="11" t="s">
        <v>372</v>
      </c>
      <c r="D273" s="10">
        <v>15</v>
      </c>
      <c r="E273" s="8" t="s">
        <v>813</v>
      </c>
      <c r="F273" s="10">
        <v>23</v>
      </c>
      <c r="G273" s="8" t="s">
        <v>945</v>
      </c>
      <c r="H273" s="12">
        <v>517.899</v>
      </c>
      <c r="I273" s="8" t="s">
        <v>776</v>
      </c>
      <c r="J273" s="12">
        <v>39.161999999999999</v>
      </c>
      <c r="K273" s="8" t="s">
        <v>669</v>
      </c>
      <c r="L273" s="12">
        <v>549.58399999999995</v>
      </c>
      <c r="M273" s="8" t="s">
        <v>736</v>
      </c>
      <c r="N273" s="12">
        <v>2050.924</v>
      </c>
      <c r="O273" s="8" t="s">
        <v>618</v>
      </c>
      <c r="P273" s="15">
        <f t="shared" si="4"/>
        <v>0.49487584507487203</v>
      </c>
    </row>
    <row r="274" spans="1:16" ht="11.25" customHeight="1" x14ac:dyDescent="0.25">
      <c r="A274" s="9" t="s">
        <v>199</v>
      </c>
      <c r="B274" s="10">
        <v>143549</v>
      </c>
      <c r="C274" s="11" t="s">
        <v>372</v>
      </c>
      <c r="D274" s="10">
        <v>18</v>
      </c>
      <c r="E274" s="8" t="s">
        <v>638</v>
      </c>
      <c r="F274" s="10">
        <v>21</v>
      </c>
      <c r="G274" s="8" t="s">
        <v>903</v>
      </c>
      <c r="H274" s="12">
        <v>537.18299999999999</v>
      </c>
      <c r="I274" s="8" t="s">
        <v>764</v>
      </c>
      <c r="J274" s="12">
        <v>50.21</v>
      </c>
      <c r="K274" s="8" t="s">
        <v>779</v>
      </c>
      <c r="L274" s="12">
        <v>543.60599999999999</v>
      </c>
      <c r="M274" s="8" t="s">
        <v>542</v>
      </c>
      <c r="N274" s="12">
        <v>1371.479</v>
      </c>
      <c r="O274" s="8" t="s">
        <v>772</v>
      </c>
      <c r="P274" s="15">
        <f t="shared" si="4"/>
        <v>0.34977603466412166</v>
      </c>
    </row>
    <row r="275" spans="1:16" ht="11.25" customHeight="1" x14ac:dyDescent="0.25">
      <c r="A275" s="9" t="s">
        <v>119</v>
      </c>
      <c r="B275" s="10">
        <v>292637</v>
      </c>
      <c r="C275" s="11" t="s">
        <v>372</v>
      </c>
      <c r="D275" s="10">
        <v>36</v>
      </c>
      <c r="E275" s="8" t="s">
        <v>696</v>
      </c>
      <c r="F275" s="10">
        <v>37</v>
      </c>
      <c r="G275" s="8" t="s">
        <v>663</v>
      </c>
      <c r="H275" s="12">
        <v>1141.829</v>
      </c>
      <c r="I275" s="8" t="s">
        <v>598</v>
      </c>
      <c r="J275" s="12">
        <v>79.503</v>
      </c>
      <c r="K275" s="8" t="s">
        <v>593</v>
      </c>
      <c r="L275" s="12">
        <v>541.54100000000005</v>
      </c>
      <c r="M275" s="8" t="s">
        <v>731</v>
      </c>
      <c r="N275" s="12">
        <v>3682.2</v>
      </c>
      <c r="O275" s="8" t="s">
        <v>457</v>
      </c>
      <c r="P275" s="15">
        <f t="shared" si="4"/>
        <v>0.27167788078746025</v>
      </c>
    </row>
    <row r="276" spans="1:16" ht="11.25" customHeight="1" x14ac:dyDescent="0.25">
      <c r="A276" s="9" t="s">
        <v>323</v>
      </c>
      <c r="B276" s="10">
        <v>62498</v>
      </c>
      <c r="C276" s="11" t="s">
        <v>372</v>
      </c>
      <c r="D276" s="10">
        <v>29</v>
      </c>
      <c r="E276" s="8" t="s">
        <v>680</v>
      </c>
      <c r="F276" s="10">
        <v>34</v>
      </c>
      <c r="G276" s="8" t="s">
        <v>845</v>
      </c>
      <c r="H276" s="12">
        <v>792.56499999999994</v>
      </c>
      <c r="I276" s="8" t="s">
        <v>736</v>
      </c>
      <c r="J276" s="12">
        <v>53.247999999999998</v>
      </c>
      <c r="K276" s="8" t="s">
        <v>748</v>
      </c>
      <c r="L276" s="12">
        <v>536.74599999999998</v>
      </c>
      <c r="M276" s="8" t="s">
        <v>769</v>
      </c>
      <c r="N276" s="12">
        <v>2791.0419999999999</v>
      </c>
      <c r="O276" s="8" t="s">
        <v>763</v>
      </c>
      <c r="P276" s="15">
        <f t="shared" si="4"/>
        <v>0.85199526384844315</v>
      </c>
    </row>
    <row r="277" spans="1:16" ht="11.25" customHeight="1" x14ac:dyDescent="0.25">
      <c r="A277" s="9" t="s">
        <v>356</v>
      </c>
      <c r="B277" s="10">
        <v>53223</v>
      </c>
      <c r="C277" s="11" t="s">
        <v>372</v>
      </c>
      <c r="D277" s="10">
        <v>12</v>
      </c>
      <c r="E277" s="8" t="s">
        <v>902</v>
      </c>
      <c r="F277" s="10">
        <v>19</v>
      </c>
      <c r="G277" s="8" t="s">
        <v>944</v>
      </c>
      <c r="H277" s="12">
        <v>527.59199999999998</v>
      </c>
      <c r="I277" s="8" t="s">
        <v>669</v>
      </c>
      <c r="J277" s="12">
        <v>28.186</v>
      </c>
      <c r="K277" s="8" t="s">
        <v>704</v>
      </c>
      <c r="L277" s="12">
        <v>530.87300000000005</v>
      </c>
      <c r="M277" s="8" t="s">
        <v>790</v>
      </c>
      <c r="N277" s="12">
        <v>2633.95</v>
      </c>
      <c r="O277" s="8" t="s">
        <v>542</v>
      </c>
      <c r="P277" s="15">
        <f t="shared" si="4"/>
        <v>0.52958307498637802</v>
      </c>
    </row>
    <row r="278" spans="1:16" ht="11.25" customHeight="1" x14ac:dyDescent="0.25">
      <c r="A278" s="9" t="s">
        <v>234</v>
      </c>
      <c r="B278" s="10">
        <v>112345</v>
      </c>
      <c r="C278" s="11" t="s">
        <v>372</v>
      </c>
      <c r="D278" s="10">
        <v>20</v>
      </c>
      <c r="E278" s="8" t="s">
        <v>939</v>
      </c>
      <c r="F278" s="10">
        <v>27</v>
      </c>
      <c r="G278" s="8" t="s">
        <v>929</v>
      </c>
      <c r="H278" s="12">
        <v>694.36500000000001</v>
      </c>
      <c r="I278" s="8" t="s">
        <v>592</v>
      </c>
      <c r="J278" s="12">
        <v>49.117000000000004</v>
      </c>
      <c r="K278" s="8" t="s">
        <v>798</v>
      </c>
      <c r="L278" s="12">
        <v>525.173</v>
      </c>
      <c r="M278" s="8" t="s">
        <v>791</v>
      </c>
      <c r="N278" s="12">
        <v>2621.9929999999999</v>
      </c>
      <c r="O278" s="8" t="s">
        <v>731</v>
      </c>
      <c r="P278" s="15">
        <f t="shared" si="4"/>
        <v>0.43719791713026845</v>
      </c>
    </row>
    <row r="279" spans="1:16" ht="11.25" customHeight="1" x14ac:dyDescent="0.25">
      <c r="A279" s="9" t="s">
        <v>306</v>
      </c>
      <c r="B279" s="10">
        <v>68600</v>
      </c>
      <c r="C279" s="11" t="s">
        <v>372</v>
      </c>
      <c r="D279" s="10">
        <v>26</v>
      </c>
      <c r="E279" s="8" t="s">
        <v>694</v>
      </c>
      <c r="F279" s="10">
        <v>36</v>
      </c>
      <c r="G279" s="8" t="s">
        <v>727</v>
      </c>
      <c r="H279" s="12">
        <v>780.24800000000005</v>
      </c>
      <c r="I279" s="8" t="s">
        <v>731</v>
      </c>
      <c r="J279" s="12">
        <v>58.495999999999995</v>
      </c>
      <c r="K279" s="8" t="s">
        <v>744</v>
      </c>
      <c r="L279" s="12">
        <v>518.37300000000005</v>
      </c>
      <c r="M279" s="8" t="s">
        <v>734</v>
      </c>
      <c r="N279" s="12">
        <v>1381.7840000000001</v>
      </c>
      <c r="O279" s="8" t="s">
        <v>785</v>
      </c>
      <c r="P279" s="15">
        <f t="shared" si="4"/>
        <v>0.85271137026239052</v>
      </c>
    </row>
    <row r="280" spans="1:16" ht="11.25" customHeight="1" x14ac:dyDescent="0.25">
      <c r="A280" s="9" t="s">
        <v>331</v>
      </c>
      <c r="B280" s="10">
        <v>59426</v>
      </c>
      <c r="C280" s="11" t="s">
        <v>372</v>
      </c>
      <c r="D280" s="10">
        <v>41</v>
      </c>
      <c r="E280" s="8" t="s">
        <v>858</v>
      </c>
      <c r="F280" s="10">
        <v>52</v>
      </c>
      <c r="G280" s="8" t="s">
        <v>855</v>
      </c>
      <c r="H280" s="12">
        <v>1957.88</v>
      </c>
      <c r="I280" s="8" t="s">
        <v>558</v>
      </c>
      <c r="J280" s="12">
        <v>93.989000000000004</v>
      </c>
      <c r="K280" s="8" t="s">
        <v>525</v>
      </c>
      <c r="L280" s="12">
        <v>511.65200000000004</v>
      </c>
      <c r="M280" s="8" t="s">
        <v>792</v>
      </c>
      <c r="N280" s="12">
        <v>5551.8519999999999</v>
      </c>
      <c r="O280" s="8" t="s">
        <v>685</v>
      </c>
      <c r="P280" s="15">
        <f t="shared" si="4"/>
        <v>1.5816141083027631</v>
      </c>
    </row>
    <row r="281" spans="1:16" ht="11.25" customHeight="1" x14ac:dyDescent="0.25">
      <c r="A281" s="9" t="s">
        <v>370</v>
      </c>
      <c r="B281" s="10">
        <v>54770</v>
      </c>
      <c r="C281" s="11" t="s">
        <v>372</v>
      </c>
      <c r="D281" s="10">
        <v>8</v>
      </c>
      <c r="E281" s="8" t="s">
        <v>810</v>
      </c>
      <c r="F281" s="10">
        <v>24</v>
      </c>
      <c r="G281" s="8" t="s">
        <v>765</v>
      </c>
      <c r="H281" s="12">
        <v>423.74899999999997</v>
      </c>
      <c r="I281" s="8" t="s">
        <v>707</v>
      </c>
      <c r="J281" s="12">
        <v>39.021999999999998</v>
      </c>
      <c r="K281" s="8" t="s">
        <v>776</v>
      </c>
      <c r="L281" s="12">
        <v>499.92</v>
      </c>
      <c r="M281" s="8" t="s">
        <v>623</v>
      </c>
      <c r="N281" s="12">
        <v>1558.3490000000002</v>
      </c>
      <c r="O281" s="8" t="s">
        <v>700</v>
      </c>
      <c r="P281" s="15">
        <f t="shared" si="4"/>
        <v>0.71247033047288666</v>
      </c>
    </row>
    <row r="282" spans="1:16" ht="11.25" customHeight="1" x14ac:dyDescent="0.25">
      <c r="A282" s="9" t="s">
        <v>327</v>
      </c>
      <c r="B282" s="10">
        <v>60443</v>
      </c>
      <c r="C282" s="11" t="s">
        <v>372</v>
      </c>
      <c r="D282" s="10">
        <v>15</v>
      </c>
      <c r="E282" s="8" t="s">
        <v>813</v>
      </c>
      <c r="F282" s="10">
        <v>19</v>
      </c>
      <c r="G282" s="8" t="s">
        <v>944</v>
      </c>
      <c r="H282" s="12">
        <v>376.75099999999998</v>
      </c>
      <c r="I282" s="8" t="s">
        <v>773</v>
      </c>
      <c r="J282" s="12">
        <v>33.734999999999999</v>
      </c>
      <c r="K282" s="8" t="s">
        <v>815</v>
      </c>
      <c r="L282" s="12">
        <v>494.392</v>
      </c>
      <c r="M282" s="8" t="s">
        <v>784</v>
      </c>
      <c r="N282" s="12">
        <v>2032.3320000000001</v>
      </c>
      <c r="O282" s="8" t="s">
        <v>592</v>
      </c>
      <c r="P282" s="15">
        <f t="shared" si="4"/>
        <v>0.5581291464685737</v>
      </c>
    </row>
    <row r="283" spans="1:16" ht="11.25" customHeight="1" x14ac:dyDescent="0.25">
      <c r="A283" s="9" t="s">
        <v>160</v>
      </c>
      <c r="B283" s="10">
        <v>197155</v>
      </c>
      <c r="C283" s="11" t="s">
        <v>372</v>
      </c>
      <c r="D283" s="10">
        <v>15</v>
      </c>
      <c r="E283" s="8" t="s">
        <v>813</v>
      </c>
      <c r="F283" s="10">
        <v>20</v>
      </c>
      <c r="G283" s="8" t="s">
        <v>946</v>
      </c>
      <c r="H283" s="12">
        <v>483.69399999999996</v>
      </c>
      <c r="I283" s="8" t="s">
        <v>799</v>
      </c>
      <c r="J283" s="12">
        <v>36.430999999999997</v>
      </c>
      <c r="K283" s="8" t="s">
        <v>808</v>
      </c>
      <c r="L283" s="12">
        <v>466.71600000000001</v>
      </c>
      <c r="M283" s="8" t="s">
        <v>748</v>
      </c>
      <c r="N283" s="12">
        <v>2376.8159999999998</v>
      </c>
      <c r="O283" s="8" t="s">
        <v>623</v>
      </c>
      <c r="P283" s="15">
        <f t="shared" si="4"/>
        <v>0.18478354594101087</v>
      </c>
    </row>
    <row r="284" spans="1:16" ht="11.25" customHeight="1" x14ac:dyDescent="0.25">
      <c r="A284" s="9" t="s">
        <v>313</v>
      </c>
      <c r="B284" s="10">
        <v>66034</v>
      </c>
      <c r="C284" s="11" t="s">
        <v>372</v>
      </c>
      <c r="D284" s="10">
        <v>15</v>
      </c>
      <c r="E284" s="8" t="s">
        <v>813</v>
      </c>
      <c r="F284" s="10">
        <v>24</v>
      </c>
      <c r="G284" s="8" t="s">
        <v>765</v>
      </c>
      <c r="H284" s="12">
        <v>485.81700000000001</v>
      </c>
      <c r="I284" s="8" t="s">
        <v>762</v>
      </c>
      <c r="J284" s="12">
        <v>31.79</v>
      </c>
      <c r="K284" s="8" t="s">
        <v>812</v>
      </c>
      <c r="L284" s="12">
        <v>450.63399999999996</v>
      </c>
      <c r="M284" s="8" t="s">
        <v>740</v>
      </c>
      <c r="N284" s="12">
        <v>1759.079</v>
      </c>
      <c r="O284" s="8" t="s">
        <v>745</v>
      </c>
      <c r="P284" s="15">
        <f t="shared" si="4"/>
        <v>0.48141866311294179</v>
      </c>
    </row>
    <row r="285" spans="1:16" ht="11.25" customHeight="1" x14ac:dyDescent="0.25">
      <c r="A285" s="9" t="s">
        <v>296</v>
      </c>
      <c r="B285" s="10">
        <v>74800</v>
      </c>
      <c r="C285" s="11" t="s">
        <v>372</v>
      </c>
      <c r="D285" s="10">
        <v>9</v>
      </c>
      <c r="E285" s="8" t="s">
        <v>947</v>
      </c>
      <c r="F285" s="10">
        <v>9</v>
      </c>
      <c r="G285" s="8" t="s">
        <v>703</v>
      </c>
      <c r="H285" s="13">
        <v>0</v>
      </c>
      <c r="I285" s="8" t="s">
        <v>797</v>
      </c>
      <c r="J285" s="13">
        <v>0</v>
      </c>
      <c r="K285" s="8" t="s">
        <v>797</v>
      </c>
      <c r="L285" s="12">
        <v>445.48399999999998</v>
      </c>
      <c r="M285" s="8" t="s">
        <v>770</v>
      </c>
      <c r="N285" s="13">
        <v>0</v>
      </c>
      <c r="O285" s="8" t="s">
        <v>797</v>
      </c>
      <c r="P285" s="15">
        <f t="shared" si="4"/>
        <v>0</v>
      </c>
    </row>
    <row r="286" spans="1:16" ht="11.25" customHeight="1" x14ac:dyDescent="0.25">
      <c r="A286" s="9" t="s">
        <v>276</v>
      </c>
      <c r="B286" s="10">
        <v>87613</v>
      </c>
      <c r="C286" s="11" t="s">
        <v>372</v>
      </c>
      <c r="D286" s="10">
        <v>18</v>
      </c>
      <c r="E286" s="8" t="s">
        <v>638</v>
      </c>
      <c r="F286" s="10">
        <v>23</v>
      </c>
      <c r="G286" s="8" t="s">
        <v>945</v>
      </c>
      <c r="H286" s="12">
        <v>702.70799999999997</v>
      </c>
      <c r="I286" s="8" t="s">
        <v>779</v>
      </c>
      <c r="J286" s="12">
        <v>58.016000000000005</v>
      </c>
      <c r="K286" s="8" t="s">
        <v>782</v>
      </c>
      <c r="L286" s="12">
        <v>431.23400000000004</v>
      </c>
      <c r="M286" s="8" t="s">
        <v>721</v>
      </c>
      <c r="N286" s="12">
        <v>1199.2839999999999</v>
      </c>
      <c r="O286" s="8" t="s">
        <v>776</v>
      </c>
      <c r="P286" s="15">
        <f t="shared" si="4"/>
        <v>0.66218483558376051</v>
      </c>
    </row>
    <row r="287" spans="1:16" ht="11.25" customHeight="1" x14ac:dyDescent="0.25">
      <c r="A287" s="9" t="s">
        <v>271</v>
      </c>
      <c r="B287" s="10">
        <v>89556</v>
      </c>
      <c r="C287" s="11" t="s">
        <v>372</v>
      </c>
      <c r="D287" s="10">
        <v>15</v>
      </c>
      <c r="E287" s="8" t="s">
        <v>813</v>
      </c>
      <c r="F287" s="10">
        <v>21</v>
      </c>
      <c r="G287" s="8" t="s">
        <v>903</v>
      </c>
      <c r="H287" s="12">
        <v>687.02199999999993</v>
      </c>
      <c r="I287" s="8" t="s">
        <v>798</v>
      </c>
      <c r="J287" s="12">
        <v>46.533999999999999</v>
      </c>
      <c r="K287" s="8" t="s">
        <v>802</v>
      </c>
      <c r="L287" s="12">
        <v>429.40800000000002</v>
      </c>
      <c r="M287" s="8" t="s">
        <v>597</v>
      </c>
      <c r="N287" s="12">
        <v>1902.579</v>
      </c>
      <c r="O287" s="8" t="s">
        <v>743</v>
      </c>
      <c r="P287" s="15">
        <f t="shared" si="4"/>
        <v>0.51960784313725494</v>
      </c>
    </row>
    <row r="288" spans="1:16" ht="11.25" customHeight="1" x14ac:dyDescent="0.25">
      <c r="A288" s="9" t="s">
        <v>235</v>
      </c>
      <c r="B288" s="10">
        <v>111395</v>
      </c>
      <c r="C288" s="11" t="s">
        <v>372</v>
      </c>
      <c r="D288" s="10">
        <v>18</v>
      </c>
      <c r="E288" s="8" t="s">
        <v>638</v>
      </c>
      <c r="F288" s="10">
        <v>24</v>
      </c>
      <c r="G288" s="8" t="s">
        <v>765</v>
      </c>
      <c r="H288" s="12">
        <v>836.83500000000004</v>
      </c>
      <c r="I288" s="8" t="s">
        <v>706</v>
      </c>
      <c r="J288" s="12">
        <v>54.881999999999998</v>
      </c>
      <c r="K288" s="8" t="s">
        <v>734</v>
      </c>
      <c r="L288" s="12">
        <v>423.35700000000003</v>
      </c>
      <c r="M288" s="8" t="s">
        <v>654</v>
      </c>
      <c r="N288" s="12">
        <v>768.702</v>
      </c>
      <c r="O288" s="8" t="s">
        <v>616</v>
      </c>
      <c r="P288" s="15">
        <f t="shared" si="4"/>
        <v>0.4926792046321648</v>
      </c>
    </row>
    <row r="289" spans="1:16" ht="11.25" customHeight="1" x14ac:dyDescent="0.25">
      <c r="A289" s="9" t="s">
        <v>325</v>
      </c>
      <c r="B289" s="10">
        <v>61529</v>
      </c>
      <c r="C289" s="11" t="s">
        <v>372</v>
      </c>
      <c r="D289" s="10">
        <v>65</v>
      </c>
      <c r="E289" s="8" t="s">
        <v>849</v>
      </c>
      <c r="F289" s="10">
        <v>77</v>
      </c>
      <c r="G289" s="8" t="s">
        <v>563</v>
      </c>
      <c r="H289" s="12">
        <v>1671.1289999999999</v>
      </c>
      <c r="I289" s="8" t="s">
        <v>550</v>
      </c>
      <c r="J289" s="12">
        <v>101.372</v>
      </c>
      <c r="K289" s="8" t="s">
        <v>627</v>
      </c>
      <c r="L289" s="12">
        <v>420.48200000000003</v>
      </c>
      <c r="M289" s="8" t="s">
        <v>779</v>
      </c>
      <c r="N289" s="12">
        <v>1627.9070000000002</v>
      </c>
      <c r="O289" s="8" t="s">
        <v>802</v>
      </c>
      <c r="P289" s="15">
        <f t="shared" si="4"/>
        <v>1.6475483105527475</v>
      </c>
    </row>
    <row r="290" spans="1:16" ht="11.25" customHeight="1" x14ac:dyDescent="0.25">
      <c r="A290" s="9" t="s">
        <v>148</v>
      </c>
      <c r="B290" s="10">
        <v>213253</v>
      </c>
      <c r="C290" s="11" t="s">
        <v>372</v>
      </c>
      <c r="D290" s="10">
        <v>28</v>
      </c>
      <c r="E290" s="8" t="s">
        <v>524</v>
      </c>
      <c r="F290" s="10">
        <v>46</v>
      </c>
      <c r="G290" s="8" t="s">
        <v>862</v>
      </c>
      <c r="H290" s="12">
        <v>1059.9159999999999</v>
      </c>
      <c r="I290" s="8" t="s">
        <v>737</v>
      </c>
      <c r="J290" s="12">
        <v>70.00200000000001</v>
      </c>
      <c r="K290" s="8" t="s">
        <v>639</v>
      </c>
      <c r="L290" s="12">
        <v>405.10599999999999</v>
      </c>
      <c r="M290" s="8" t="s">
        <v>618</v>
      </c>
      <c r="N290" s="12">
        <v>2274.1179999999999</v>
      </c>
      <c r="O290" s="8" t="s">
        <v>740</v>
      </c>
      <c r="P290" s="15">
        <f t="shared" si="4"/>
        <v>0.32825798464734385</v>
      </c>
    </row>
    <row r="291" spans="1:16" ht="11.25" customHeight="1" x14ac:dyDescent="0.25">
      <c r="A291" s="9" t="s">
        <v>217</v>
      </c>
      <c r="B291" s="10">
        <v>122984</v>
      </c>
      <c r="C291" s="11" t="s">
        <v>372</v>
      </c>
      <c r="D291" s="10">
        <v>27</v>
      </c>
      <c r="E291" s="8" t="s">
        <v>933</v>
      </c>
      <c r="F291" s="10">
        <v>31</v>
      </c>
      <c r="G291" s="8" t="s">
        <v>935</v>
      </c>
      <c r="H291" s="12">
        <v>939.46900000000005</v>
      </c>
      <c r="I291" s="8" t="s">
        <v>650</v>
      </c>
      <c r="J291" s="12">
        <v>65.488</v>
      </c>
      <c r="K291" s="8" t="s">
        <v>655</v>
      </c>
      <c r="L291" s="12">
        <v>398.47499999999997</v>
      </c>
      <c r="M291" s="8" t="s">
        <v>592</v>
      </c>
      <c r="N291" s="12">
        <v>2149.1620000000003</v>
      </c>
      <c r="O291" s="8" t="s">
        <v>721</v>
      </c>
      <c r="P291" s="15">
        <f t="shared" si="4"/>
        <v>0.53249203148377022</v>
      </c>
    </row>
    <row r="292" spans="1:16" ht="11.25" customHeight="1" x14ac:dyDescent="0.25">
      <c r="A292" s="9" t="s">
        <v>319</v>
      </c>
      <c r="B292" s="10">
        <v>64387</v>
      </c>
      <c r="C292" s="11" t="s">
        <v>372</v>
      </c>
      <c r="D292" s="10">
        <v>19</v>
      </c>
      <c r="E292" s="8" t="s">
        <v>596</v>
      </c>
      <c r="F292" s="10">
        <v>30</v>
      </c>
      <c r="G292" s="8" t="s">
        <v>930</v>
      </c>
      <c r="H292" s="12">
        <v>547.79600000000005</v>
      </c>
      <c r="I292" s="8" t="s">
        <v>772</v>
      </c>
      <c r="J292" s="12">
        <v>42.442999999999998</v>
      </c>
      <c r="K292" s="8" t="s">
        <v>795</v>
      </c>
      <c r="L292" s="12">
        <v>396.28799999999995</v>
      </c>
      <c r="M292" s="8" t="s">
        <v>798</v>
      </c>
      <c r="N292" s="12">
        <v>845.32799999999997</v>
      </c>
      <c r="O292" s="8" t="s">
        <v>651</v>
      </c>
      <c r="P292" s="15">
        <f t="shared" si="4"/>
        <v>0.65918586049979033</v>
      </c>
    </row>
    <row r="293" spans="1:16" ht="11.25" customHeight="1" x14ac:dyDescent="0.25">
      <c r="A293" s="9" t="s">
        <v>292</v>
      </c>
      <c r="B293" s="10">
        <v>77231</v>
      </c>
      <c r="C293" s="11" t="s">
        <v>372</v>
      </c>
      <c r="D293" s="10">
        <v>17</v>
      </c>
      <c r="E293" s="8" t="s">
        <v>857</v>
      </c>
      <c r="F293" s="10">
        <v>20</v>
      </c>
      <c r="G293" s="8" t="s">
        <v>946</v>
      </c>
      <c r="H293" s="12">
        <v>830.53800000000001</v>
      </c>
      <c r="I293" s="8" t="s">
        <v>577</v>
      </c>
      <c r="J293" s="12">
        <v>69.403999999999996</v>
      </c>
      <c r="K293" s="8" t="s">
        <v>581</v>
      </c>
      <c r="L293" s="12">
        <v>387.28699999999998</v>
      </c>
      <c r="M293" s="8" t="s">
        <v>756</v>
      </c>
      <c r="N293" s="12">
        <v>1944.5840000000001</v>
      </c>
      <c r="O293" s="8" t="s">
        <v>756</v>
      </c>
      <c r="P293" s="15">
        <f t="shared" si="4"/>
        <v>0.89865468529476511</v>
      </c>
    </row>
    <row r="294" spans="1:16" ht="11.25" customHeight="1" x14ac:dyDescent="0.25">
      <c r="A294" s="9" t="s">
        <v>221</v>
      </c>
      <c r="B294" s="10">
        <v>120326</v>
      </c>
      <c r="C294" s="11" t="s">
        <v>372</v>
      </c>
      <c r="D294" s="10">
        <v>10</v>
      </c>
      <c r="E294" s="8" t="s">
        <v>595</v>
      </c>
      <c r="F294" s="10">
        <v>17</v>
      </c>
      <c r="G294" s="8" t="s">
        <v>937</v>
      </c>
      <c r="H294" s="12">
        <v>481.33299999999997</v>
      </c>
      <c r="I294" s="8" t="s">
        <v>705</v>
      </c>
      <c r="J294" s="12">
        <v>31.968</v>
      </c>
      <c r="K294" s="8" t="s">
        <v>760</v>
      </c>
      <c r="L294" s="12">
        <v>385.57099999999997</v>
      </c>
      <c r="M294" s="8" t="s">
        <v>743</v>
      </c>
      <c r="N294" s="12">
        <v>1452.067</v>
      </c>
      <c r="O294" s="8" t="s">
        <v>795</v>
      </c>
      <c r="P294" s="15">
        <f t="shared" si="4"/>
        <v>0.26567824077921648</v>
      </c>
    </row>
    <row r="295" spans="1:16" ht="11.25" customHeight="1" x14ac:dyDescent="0.25">
      <c r="A295" s="9" t="s">
        <v>352</v>
      </c>
      <c r="B295" s="10">
        <v>53714</v>
      </c>
      <c r="C295" s="11" t="s">
        <v>372</v>
      </c>
      <c r="D295" s="10">
        <v>21</v>
      </c>
      <c r="E295" s="8" t="s">
        <v>575</v>
      </c>
      <c r="F295" s="10">
        <v>27</v>
      </c>
      <c r="G295" s="8" t="s">
        <v>929</v>
      </c>
      <c r="H295" s="12">
        <v>539.88</v>
      </c>
      <c r="I295" s="8" t="s">
        <v>780</v>
      </c>
      <c r="J295" s="12">
        <v>35.548999999999999</v>
      </c>
      <c r="K295" s="8" t="s">
        <v>762</v>
      </c>
      <c r="L295" s="12">
        <v>382.33000000000004</v>
      </c>
      <c r="M295" s="8" t="s">
        <v>675</v>
      </c>
      <c r="N295" s="12">
        <v>1068.2049999999999</v>
      </c>
      <c r="O295" s="8" t="s">
        <v>796</v>
      </c>
      <c r="P295" s="15">
        <f t="shared" si="4"/>
        <v>0.6618200096809026</v>
      </c>
    </row>
    <row r="296" spans="1:16" ht="11.25" customHeight="1" x14ac:dyDescent="0.25">
      <c r="A296" s="9" t="s">
        <v>362</v>
      </c>
      <c r="B296" s="10">
        <v>51926</v>
      </c>
      <c r="C296" s="11" t="s">
        <v>372</v>
      </c>
      <c r="D296" s="10">
        <v>14</v>
      </c>
      <c r="E296" s="8" t="s">
        <v>948</v>
      </c>
      <c r="F296" s="10">
        <v>17</v>
      </c>
      <c r="G296" s="8" t="s">
        <v>937</v>
      </c>
      <c r="H296" s="12">
        <v>582.65599999999995</v>
      </c>
      <c r="I296" s="8" t="s">
        <v>695</v>
      </c>
      <c r="J296" s="12">
        <v>34.858000000000004</v>
      </c>
      <c r="K296" s="8" t="s">
        <v>799</v>
      </c>
      <c r="L296" s="12">
        <v>380.88499999999999</v>
      </c>
      <c r="M296" s="8" t="s">
        <v>604</v>
      </c>
      <c r="N296" s="12">
        <v>2831.855</v>
      </c>
      <c r="O296" s="8" t="s">
        <v>741</v>
      </c>
      <c r="P296" s="15">
        <f t="shared" si="4"/>
        <v>0.67130146747294239</v>
      </c>
    </row>
    <row r="297" spans="1:16" ht="11.25" customHeight="1" x14ac:dyDescent="0.25">
      <c r="A297" s="9" t="s">
        <v>320</v>
      </c>
      <c r="B297" s="10">
        <v>64320</v>
      </c>
      <c r="C297" s="11" t="s">
        <v>372</v>
      </c>
      <c r="D297" s="10">
        <v>73</v>
      </c>
      <c r="E297" s="8" t="s">
        <v>491</v>
      </c>
      <c r="F297" s="10">
        <v>76</v>
      </c>
      <c r="G297" s="8" t="s">
        <v>919</v>
      </c>
      <c r="H297" s="12">
        <v>1733.625</v>
      </c>
      <c r="I297" s="8" t="s">
        <v>630</v>
      </c>
      <c r="J297" s="12">
        <v>91.85799999999999</v>
      </c>
      <c r="K297" s="8" t="s">
        <v>685</v>
      </c>
      <c r="L297" s="12">
        <v>377.51400000000001</v>
      </c>
      <c r="M297" s="8" t="s">
        <v>745</v>
      </c>
      <c r="N297" s="12">
        <v>5767.2370000000001</v>
      </c>
      <c r="O297" s="8" t="s">
        <v>647</v>
      </c>
      <c r="P297" s="15">
        <f t="shared" si="4"/>
        <v>1.4281405472636814</v>
      </c>
    </row>
    <row r="298" spans="1:16" ht="11.25" customHeight="1" x14ac:dyDescent="0.25">
      <c r="A298" s="9" t="s">
        <v>270</v>
      </c>
      <c r="B298" s="10">
        <v>89684</v>
      </c>
      <c r="C298" s="11" t="s">
        <v>372</v>
      </c>
      <c r="D298" s="10">
        <v>14</v>
      </c>
      <c r="E298" s="8" t="s">
        <v>948</v>
      </c>
      <c r="F298" s="10">
        <v>20</v>
      </c>
      <c r="G298" s="8" t="s">
        <v>946</v>
      </c>
      <c r="H298" s="12">
        <v>272.77499999999998</v>
      </c>
      <c r="I298" s="8" t="s">
        <v>816</v>
      </c>
      <c r="J298" s="12">
        <v>23.995000000000001</v>
      </c>
      <c r="K298" s="8" t="s">
        <v>781</v>
      </c>
      <c r="L298" s="12">
        <v>376.95400000000001</v>
      </c>
      <c r="M298" s="8" t="s">
        <v>802</v>
      </c>
      <c r="N298" s="12">
        <v>687.03700000000003</v>
      </c>
      <c r="O298" s="8" t="s">
        <v>809</v>
      </c>
      <c r="P298" s="15">
        <f t="shared" si="4"/>
        <v>0.26755051068194996</v>
      </c>
    </row>
    <row r="299" spans="1:16" ht="11.25" customHeight="1" x14ac:dyDescent="0.25">
      <c r="A299" s="9" t="s">
        <v>253</v>
      </c>
      <c r="B299" s="10">
        <v>97497</v>
      </c>
      <c r="C299" s="11" t="s">
        <v>372</v>
      </c>
      <c r="D299" s="10">
        <v>62</v>
      </c>
      <c r="E299" s="8" t="s">
        <v>914</v>
      </c>
      <c r="F299" s="10">
        <v>77</v>
      </c>
      <c r="G299" s="8" t="s">
        <v>563</v>
      </c>
      <c r="H299" s="12">
        <v>2304.1379999999999</v>
      </c>
      <c r="I299" s="8" t="s">
        <v>620</v>
      </c>
      <c r="J299" s="12">
        <v>131.63200000000001</v>
      </c>
      <c r="K299" s="8" t="s">
        <v>558</v>
      </c>
      <c r="L299" s="12">
        <v>375.32000000000005</v>
      </c>
      <c r="M299" s="8" t="s">
        <v>787</v>
      </c>
      <c r="N299" s="12">
        <v>5737.0360000000001</v>
      </c>
      <c r="O299" s="8" t="s">
        <v>687</v>
      </c>
      <c r="P299" s="15">
        <f t="shared" si="4"/>
        <v>1.3501133368206202</v>
      </c>
    </row>
    <row r="300" spans="1:16" ht="11.25" customHeight="1" x14ac:dyDescent="0.25">
      <c r="A300" s="9" t="s">
        <v>344</v>
      </c>
      <c r="B300" s="10">
        <v>56508</v>
      </c>
      <c r="C300" s="11" t="s">
        <v>372</v>
      </c>
      <c r="D300" s="10">
        <v>26</v>
      </c>
      <c r="E300" s="8" t="s">
        <v>694</v>
      </c>
      <c r="F300" s="10">
        <v>30</v>
      </c>
      <c r="G300" s="8" t="s">
        <v>930</v>
      </c>
      <c r="H300" s="12">
        <v>723.11800000000005</v>
      </c>
      <c r="I300" s="8" t="s">
        <v>740</v>
      </c>
      <c r="J300" s="12">
        <v>52.919000000000004</v>
      </c>
      <c r="K300" s="8" t="s">
        <v>740</v>
      </c>
      <c r="L300" s="12">
        <v>374.27099999999996</v>
      </c>
      <c r="M300" s="8" t="s">
        <v>603</v>
      </c>
      <c r="N300" s="12">
        <v>10100.371999999999</v>
      </c>
      <c r="O300" s="8" t="s">
        <v>483</v>
      </c>
      <c r="P300" s="15">
        <f t="shared" si="4"/>
        <v>0.93648686911587753</v>
      </c>
    </row>
    <row r="301" spans="1:16" ht="11.25" customHeight="1" x14ac:dyDescent="0.25">
      <c r="A301" s="9" t="s">
        <v>284</v>
      </c>
      <c r="B301" s="10">
        <v>80456</v>
      </c>
      <c r="C301" s="11" t="s">
        <v>372</v>
      </c>
      <c r="D301" s="10">
        <v>20</v>
      </c>
      <c r="E301" s="8" t="s">
        <v>939</v>
      </c>
      <c r="F301" s="10">
        <v>34</v>
      </c>
      <c r="G301" s="8" t="s">
        <v>845</v>
      </c>
      <c r="H301" s="12">
        <v>528.46800000000007</v>
      </c>
      <c r="I301" s="8" t="s">
        <v>801</v>
      </c>
      <c r="J301" s="12">
        <v>37.714999999999996</v>
      </c>
      <c r="K301" s="8" t="s">
        <v>767</v>
      </c>
      <c r="L301" s="12">
        <v>370.07399999999996</v>
      </c>
      <c r="M301" s="8" t="s">
        <v>713</v>
      </c>
      <c r="N301" s="12">
        <v>2885.2289999999998</v>
      </c>
      <c r="O301" s="8" t="s">
        <v>744</v>
      </c>
      <c r="P301" s="15">
        <f t="shared" si="4"/>
        <v>0.46876553644227892</v>
      </c>
    </row>
    <row r="302" spans="1:16" ht="11.25" customHeight="1" x14ac:dyDescent="0.25">
      <c r="A302" s="9" t="s">
        <v>322</v>
      </c>
      <c r="B302" s="10">
        <v>63681</v>
      </c>
      <c r="C302" s="11" t="s">
        <v>372</v>
      </c>
      <c r="D302" s="10">
        <v>26</v>
      </c>
      <c r="E302" s="8" t="s">
        <v>694</v>
      </c>
      <c r="F302" s="10">
        <v>30</v>
      </c>
      <c r="G302" s="8" t="s">
        <v>930</v>
      </c>
      <c r="H302" s="12">
        <v>804.82500000000005</v>
      </c>
      <c r="I302" s="8" t="s">
        <v>617</v>
      </c>
      <c r="J302" s="12">
        <v>47.566000000000003</v>
      </c>
      <c r="K302" s="8" t="s">
        <v>604</v>
      </c>
      <c r="L302" s="12">
        <v>369.46</v>
      </c>
      <c r="M302" s="8" t="s">
        <v>700</v>
      </c>
      <c r="N302" s="12">
        <v>2807.8630000000003</v>
      </c>
      <c r="O302" s="8" t="s">
        <v>617</v>
      </c>
      <c r="P302" s="15">
        <f t="shared" si="4"/>
        <v>0.74694178797443511</v>
      </c>
    </row>
    <row r="303" spans="1:16" ht="11.25" customHeight="1" x14ac:dyDescent="0.25">
      <c r="A303" s="9" t="s">
        <v>259</v>
      </c>
      <c r="B303" s="10">
        <v>94950</v>
      </c>
      <c r="C303" s="11" t="s">
        <v>372</v>
      </c>
      <c r="D303" s="10">
        <v>19</v>
      </c>
      <c r="E303" s="8" t="s">
        <v>596</v>
      </c>
      <c r="F303" s="10">
        <v>26</v>
      </c>
      <c r="G303" s="8" t="s">
        <v>942</v>
      </c>
      <c r="H303" s="12">
        <v>1217.6220000000001</v>
      </c>
      <c r="I303" s="8" t="s">
        <v>719</v>
      </c>
      <c r="J303" s="12">
        <v>55.352000000000004</v>
      </c>
      <c r="K303" s="8" t="s">
        <v>769</v>
      </c>
      <c r="L303" s="12">
        <v>361.18700000000001</v>
      </c>
      <c r="M303" s="8" t="s">
        <v>695</v>
      </c>
      <c r="N303" s="12">
        <v>1553.8000000000002</v>
      </c>
      <c r="O303" s="8" t="s">
        <v>695</v>
      </c>
      <c r="P303" s="15">
        <f t="shared" si="4"/>
        <v>0.58295945234333868</v>
      </c>
    </row>
    <row r="304" spans="1:16" ht="11.25" customHeight="1" x14ac:dyDescent="0.25">
      <c r="A304" s="9" t="s">
        <v>173</v>
      </c>
      <c r="B304" s="10">
        <v>179312</v>
      </c>
      <c r="C304" s="11" t="s">
        <v>372</v>
      </c>
      <c r="D304" s="10">
        <v>18</v>
      </c>
      <c r="E304" s="8" t="s">
        <v>638</v>
      </c>
      <c r="F304" s="10">
        <v>28</v>
      </c>
      <c r="G304" s="8" t="s">
        <v>938</v>
      </c>
      <c r="H304" s="12">
        <v>859.62300000000005</v>
      </c>
      <c r="I304" s="8" t="s">
        <v>688</v>
      </c>
      <c r="J304" s="12">
        <v>57.058</v>
      </c>
      <c r="K304" s="8" t="s">
        <v>698</v>
      </c>
      <c r="L304" s="12">
        <v>356.92599999999999</v>
      </c>
      <c r="M304" s="8" t="s">
        <v>758</v>
      </c>
      <c r="N304" s="12">
        <v>1497.1309999999999</v>
      </c>
      <c r="O304" s="8" t="s">
        <v>804</v>
      </c>
      <c r="P304" s="15">
        <f t="shared" si="4"/>
        <v>0.3182051396448648</v>
      </c>
    </row>
    <row r="305" spans="1:16" ht="11.25" customHeight="1" x14ac:dyDescent="0.25">
      <c r="A305" s="9" t="s">
        <v>300</v>
      </c>
      <c r="B305" s="10">
        <v>71299</v>
      </c>
      <c r="C305" s="11" t="s">
        <v>372</v>
      </c>
      <c r="D305" s="10">
        <v>54</v>
      </c>
      <c r="E305" s="8" t="s">
        <v>856</v>
      </c>
      <c r="F305" s="10">
        <v>54</v>
      </c>
      <c r="G305" s="8" t="s">
        <v>858</v>
      </c>
      <c r="H305" s="12">
        <v>536.48400000000004</v>
      </c>
      <c r="I305" s="8" t="s">
        <v>783</v>
      </c>
      <c r="J305" s="12">
        <v>46.189</v>
      </c>
      <c r="K305" s="8" t="s">
        <v>603</v>
      </c>
      <c r="L305" s="12">
        <v>355.68</v>
      </c>
      <c r="M305" s="8" t="s">
        <v>702</v>
      </c>
      <c r="N305" s="12">
        <v>1091.74</v>
      </c>
      <c r="O305" s="8" t="s">
        <v>799</v>
      </c>
      <c r="P305" s="15">
        <f t="shared" si="4"/>
        <v>0.64782114756167686</v>
      </c>
    </row>
    <row r="306" spans="1:16" ht="11.25" customHeight="1" x14ac:dyDescent="0.25">
      <c r="A306" s="9" t="s">
        <v>315</v>
      </c>
      <c r="B306" s="10">
        <v>65251</v>
      </c>
      <c r="C306" s="11" t="s">
        <v>372</v>
      </c>
      <c r="D306" s="10">
        <v>20</v>
      </c>
      <c r="E306" s="8" t="s">
        <v>939</v>
      </c>
      <c r="F306" s="10">
        <v>26</v>
      </c>
      <c r="G306" s="8" t="s">
        <v>942</v>
      </c>
      <c r="H306" s="12">
        <v>540.51800000000003</v>
      </c>
      <c r="I306" s="8" t="s">
        <v>807</v>
      </c>
      <c r="J306" s="12">
        <v>45.994</v>
      </c>
      <c r="K306" s="8" t="s">
        <v>713</v>
      </c>
      <c r="L306" s="12">
        <v>353.87799999999999</v>
      </c>
      <c r="M306" s="8" t="s">
        <v>804</v>
      </c>
      <c r="N306" s="12">
        <v>1112.982</v>
      </c>
      <c r="O306" s="8" t="s">
        <v>808</v>
      </c>
      <c r="P306" s="15">
        <f t="shared" si="4"/>
        <v>0.70487808615959913</v>
      </c>
    </row>
    <row r="307" spans="1:16" ht="11.25" customHeight="1" x14ac:dyDescent="0.25">
      <c r="A307" s="9" t="s">
        <v>343</v>
      </c>
      <c r="B307" s="10">
        <v>56573</v>
      </c>
      <c r="C307" s="11" t="s">
        <v>372</v>
      </c>
      <c r="D307" s="10">
        <v>18</v>
      </c>
      <c r="E307" s="8" t="s">
        <v>638</v>
      </c>
      <c r="F307" s="10">
        <v>23</v>
      </c>
      <c r="G307" s="8" t="s">
        <v>945</v>
      </c>
      <c r="H307" s="12">
        <v>642.10599999999999</v>
      </c>
      <c r="I307" s="8" t="s">
        <v>745</v>
      </c>
      <c r="J307" s="12">
        <v>65.728999999999999</v>
      </c>
      <c r="K307" s="8" t="s">
        <v>670</v>
      </c>
      <c r="L307" s="12">
        <v>333.334</v>
      </c>
      <c r="M307" s="8" t="s">
        <v>795</v>
      </c>
      <c r="N307" s="12">
        <v>1338.8979999999999</v>
      </c>
      <c r="O307" s="8" t="s">
        <v>750</v>
      </c>
      <c r="P307" s="15">
        <f t="shared" si="4"/>
        <v>1.1618439891821186</v>
      </c>
    </row>
    <row r="308" spans="1:16" ht="11.25" customHeight="1" x14ac:dyDescent="0.25">
      <c r="A308" s="9" t="s">
        <v>340</v>
      </c>
      <c r="B308" s="10">
        <v>57525</v>
      </c>
      <c r="C308" s="11" t="s">
        <v>372</v>
      </c>
      <c r="D308" s="10">
        <v>17</v>
      </c>
      <c r="E308" s="8" t="s">
        <v>857</v>
      </c>
      <c r="F308" s="10">
        <v>23</v>
      </c>
      <c r="G308" s="8" t="s">
        <v>945</v>
      </c>
      <c r="H308" s="12">
        <v>317.87199999999996</v>
      </c>
      <c r="I308" s="8" t="s">
        <v>778</v>
      </c>
      <c r="J308" s="12">
        <v>34.673999999999999</v>
      </c>
      <c r="K308" s="8" t="s">
        <v>705</v>
      </c>
      <c r="L308" s="12">
        <v>325.642</v>
      </c>
      <c r="M308" s="8" t="s">
        <v>752</v>
      </c>
      <c r="N308" s="12">
        <v>193.90899999999999</v>
      </c>
      <c r="O308" s="8" t="s">
        <v>810</v>
      </c>
      <c r="P308" s="15">
        <f t="shared" si="4"/>
        <v>0.60276401564537163</v>
      </c>
    </row>
    <row r="309" spans="1:16" ht="11.25" customHeight="1" x14ac:dyDescent="0.25">
      <c r="A309" s="9" t="s">
        <v>309</v>
      </c>
      <c r="B309" s="10">
        <v>67314</v>
      </c>
      <c r="C309" s="11" t="s">
        <v>372</v>
      </c>
      <c r="D309" s="10">
        <v>105</v>
      </c>
      <c r="E309" s="8" t="s">
        <v>913</v>
      </c>
      <c r="F309" s="10">
        <v>113</v>
      </c>
      <c r="G309" s="8" t="s">
        <v>522</v>
      </c>
      <c r="H309" s="12">
        <v>2643.3469999999998</v>
      </c>
      <c r="I309" s="8" t="s">
        <v>527</v>
      </c>
      <c r="J309" s="12">
        <v>112.908</v>
      </c>
      <c r="K309" s="8" t="s">
        <v>673</v>
      </c>
      <c r="L309" s="12">
        <v>323.68099999999998</v>
      </c>
      <c r="M309" s="8" t="s">
        <v>785</v>
      </c>
      <c r="N309" s="12">
        <v>6808.4230000000007</v>
      </c>
      <c r="O309" s="8" t="s">
        <v>594</v>
      </c>
      <c r="P309" s="15">
        <f t="shared" si="4"/>
        <v>1.6773330956413228</v>
      </c>
    </row>
    <row r="310" spans="1:16" ht="11.25" customHeight="1" x14ac:dyDescent="0.25">
      <c r="A310" s="9" t="s">
        <v>339</v>
      </c>
      <c r="B310" s="10">
        <v>57627</v>
      </c>
      <c r="C310" s="11" t="s">
        <v>372</v>
      </c>
      <c r="D310" s="10">
        <v>6</v>
      </c>
      <c r="E310" s="8" t="s">
        <v>703</v>
      </c>
      <c r="F310" s="10">
        <v>12</v>
      </c>
      <c r="G310" s="8" t="s">
        <v>793</v>
      </c>
      <c r="H310" s="12">
        <v>332.20400000000001</v>
      </c>
      <c r="I310" s="8" t="s">
        <v>789</v>
      </c>
      <c r="J310" s="12">
        <v>20.472000000000001</v>
      </c>
      <c r="K310" s="8" t="s">
        <v>774</v>
      </c>
      <c r="L310" s="12">
        <v>319.47500000000002</v>
      </c>
      <c r="M310" s="8" t="s">
        <v>772</v>
      </c>
      <c r="N310" s="12">
        <v>1148.098</v>
      </c>
      <c r="O310" s="8" t="s">
        <v>767</v>
      </c>
      <c r="P310" s="15">
        <f t="shared" si="4"/>
        <v>0.35525014316205944</v>
      </c>
    </row>
    <row r="311" spans="1:16" ht="11.25" customHeight="1" x14ac:dyDescent="0.25">
      <c r="A311" s="9" t="s">
        <v>209</v>
      </c>
      <c r="B311" s="10">
        <v>131226</v>
      </c>
      <c r="C311" s="11" t="s">
        <v>372</v>
      </c>
      <c r="D311" s="10">
        <v>25</v>
      </c>
      <c r="E311" s="8" t="s">
        <v>689</v>
      </c>
      <c r="F311" s="10">
        <v>27</v>
      </c>
      <c r="G311" s="8" t="s">
        <v>929</v>
      </c>
      <c r="H311" s="12">
        <v>729.95299999999997</v>
      </c>
      <c r="I311" s="8" t="s">
        <v>748</v>
      </c>
      <c r="J311" s="12">
        <v>47.421999999999997</v>
      </c>
      <c r="K311" s="8" t="s">
        <v>745</v>
      </c>
      <c r="L311" s="12">
        <v>317.05899999999997</v>
      </c>
      <c r="M311" s="8" t="s">
        <v>750</v>
      </c>
      <c r="N311" s="12">
        <v>1894.6010000000001</v>
      </c>
      <c r="O311" s="8" t="s">
        <v>675</v>
      </c>
      <c r="P311" s="15">
        <f t="shared" si="4"/>
        <v>0.36137655647508876</v>
      </c>
    </row>
    <row r="312" spans="1:16" ht="11.25" customHeight="1" x14ac:dyDescent="0.25">
      <c r="A312" s="9" t="s">
        <v>289</v>
      </c>
      <c r="B312" s="10">
        <v>79376</v>
      </c>
      <c r="C312" s="11" t="s">
        <v>372</v>
      </c>
      <c r="D312" s="10">
        <v>10</v>
      </c>
      <c r="E312" s="8" t="s">
        <v>595</v>
      </c>
      <c r="F312" s="10">
        <v>13</v>
      </c>
      <c r="G312" s="8" t="s">
        <v>800</v>
      </c>
      <c r="H312" s="12">
        <v>387.596</v>
      </c>
      <c r="I312" s="8" t="s">
        <v>697</v>
      </c>
      <c r="J312" s="12">
        <v>45.399000000000001</v>
      </c>
      <c r="K312" s="8" t="s">
        <v>695</v>
      </c>
      <c r="L312" s="12">
        <v>316.11599999999999</v>
      </c>
      <c r="M312" s="8" t="s">
        <v>807</v>
      </c>
      <c r="N312" s="12">
        <v>562.26099999999997</v>
      </c>
      <c r="O312" s="8" t="s">
        <v>652</v>
      </c>
      <c r="P312" s="15">
        <f t="shared" si="4"/>
        <v>0.5719486998588994</v>
      </c>
    </row>
    <row r="313" spans="1:16" ht="11.25" customHeight="1" x14ac:dyDescent="0.25">
      <c r="A313" s="9" t="s">
        <v>345</v>
      </c>
      <c r="B313" s="10">
        <v>56462</v>
      </c>
      <c r="C313" s="11" t="s">
        <v>372</v>
      </c>
      <c r="D313" s="10">
        <v>11</v>
      </c>
      <c r="E313" s="8" t="s">
        <v>936</v>
      </c>
      <c r="F313" s="10">
        <v>19</v>
      </c>
      <c r="G313" s="8" t="s">
        <v>944</v>
      </c>
      <c r="H313" s="12">
        <v>341.72300000000001</v>
      </c>
      <c r="I313" s="8" t="s">
        <v>803</v>
      </c>
      <c r="J313" s="12">
        <v>21.707000000000001</v>
      </c>
      <c r="K313" s="8" t="s">
        <v>811</v>
      </c>
      <c r="L313" s="12">
        <v>315.14100000000002</v>
      </c>
      <c r="M313" s="8" t="s">
        <v>780</v>
      </c>
      <c r="N313" s="12">
        <v>1203.704</v>
      </c>
      <c r="O313" s="8" t="s">
        <v>669</v>
      </c>
      <c r="P313" s="15">
        <f t="shared" si="4"/>
        <v>0.38445326060004958</v>
      </c>
    </row>
    <row r="314" spans="1:16" ht="11.25" customHeight="1" x14ac:dyDescent="0.25">
      <c r="A314" s="9" t="s">
        <v>264</v>
      </c>
      <c r="B314" s="10">
        <v>91921</v>
      </c>
      <c r="C314" s="11" t="s">
        <v>372</v>
      </c>
      <c r="D314" s="10">
        <v>20</v>
      </c>
      <c r="E314" s="8" t="s">
        <v>939</v>
      </c>
      <c r="F314" s="10">
        <v>28</v>
      </c>
      <c r="G314" s="8" t="s">
        <v>938</v>
      </c>
      <c r="H314" s="12">
        <v>796.36500000000001</v>
      </c>
      <c r="I314" s="8" t="s">
        <v>763</v>
      </c>
      <c r="J314" s="12">
        <v>63.495000000000005</v>
      </c>
      <c r="K314" s="8" t="s">
        <v>580</v>
      </c>
      <c r="L314" s="12">
        <v>313.75200000000001</v>
      </c>
      <c r="M314" s="8" t="s">
        <v>764</v>
      </c>
      <c r="N314" s="12">
        <v>882.40200000000004</v>
      </c>
      <c r="O314" s="8" t="s">
        <v>757</v>
      </c>
      <c r="P314" s="15">
        <f t="shared" si="4"/>
        <v>0.69075619281774581</v>
      </c>
    </row>
    <row r="315" spans="1:16" ht="11.25" customHeight="1" x14ac:dyDescent="0.25">
      <c r="A315" s="9" t="s">
        <v>275</v>
      </c>
      <c r="B315" s="10">
        <v>87969</v>
      </c>
      <c r="C315" s="11" t="s">
        <v>372</v>
      </c>
      <c r="D315" s="10">
        <v>53</v>
      </c>
      <c r="E315" s="8" t="s">
        <v>838</v>
      </c>
      <c r="F315" s="10">
        <v>73</v>
      </c>
      <c r="G315" s="8" t="s">
        <v>611</v>
      </c>
      <c r="H315" s="12">
        <v>1152.9380000000001</v>
      </c>
      <c r="I315" s="8" t="s">
        <v>624</v>
      </c>
      <c r="J315" s="12">
        <v>74.896000000000001</v>
      </c>
      <c r="K315" s="8" t="s">
        <v>739</v>
      </c>
      <c r="L315" s="12">
        <v>313.18200000000002</v>
      </c>
      <c r="M315" s="8" t="s">
        <v>783</v>
      </c>
      <c r="N315" s="12">
        <v>1605.9059999999999</v>
      </c>
      <c r="O315" s="8" t="s">
        <v>603</v>
      </c>
      <c r="P315" s="15">
        <f t="shared" si="4"/>
        <v>0.85139083086087142</v>
      </c>
    </row>
    <row r="316" spans="1:16" ht="11.25" customHeight="1" x14ac:dyDescent="0.25">
      <c r="A316" s="9" t="s">
        <v>128</v>
      </c>
      <c r="B316" s="10">
        <v>270774</v>
      </c>
      <c r="C316" s="11" t="s">
        <v>372</v>
      </c>
      <c r="D316" s="10">
        <v>49</v>
      </c>
      <c r="E316" s="8" t="s">
        <v>843</v>
      </c>
      <c r="F316" s="10">
        <v>73</v>
      </c>
      <c r="G316" s="8" t="s">
        <v>611</v>
      </c>
      <c r="H316" s="12">
        <v>1035.6380000000001</v>
      </c>
      <c r="I316" s="8" t="s">
        <v>639</v>
      </c>
      <c r="J316" s="12">
        <v>68.816999999999993</v>
      </c>
      <c r="K316" s="8" t="s">
        <v>717</v>
      </c>
      <c r="L316" s="12">
        <v>306.49099999999999</v>
      </c>
      <c r="M316" s="8" t="s">
        <v>805</v>
      </c>
      <c r="N316" s="12">
        <v>1955.961</v>
      </c>
      <c r="O316" s="8" t="s">
        <v>798</v>
      </c>
      <c r="P316" s="15">
        <f t="shared" si="4"/>
        <v>0.25414921668993329</v>
      </c>
    </row>
    <row r="317" spans="1:16" ht="11.25" customHeight="1" x14ac:dyDescent="0.25">
      <c r="A317" s="9" t="s">
        <v>178</v>
      </c>
      <c r="B317" s="10">
        <v>174598</v>
      </c>
      <c r="C317" s="11" t="s">
        <v>372</v>
      </c>
      <c r="D317" s="10">
        <v>36</v>
      </c>
      <c r="E317" s="8" t="s">
        <v>696</v>
      </c>
      <c r="F317" s="10">
        <v>46</v>
      </c>
      <c r="G317" s="8" t="s">
        <v>862</v>
      </c>
      <c r="H317" s="12">
        <v>772.52299999999991</v>
      </c>
      <c r="I317" s="8" t="s">
        <v>790</v>
      </c>
      <c r="J317" s="12">
        <v>42.024000000000001</v>
      </c>
      <c r="K317" s="8" t="s">
        <v>752</v>
      </c>
      <c r="L317" s="12">
        <v>305.53199999999998</v>
      </c>
      <c r="M317" s="8" t="s">
        <v>801</v>
      </c>
      <c r="N317" s="12">
        <v>2612.0150000000003</v>
      </c>
      <c r="O317" s="8" t="s">
        <v>769</v>
      </c>
      <c r="P317" s="15">
        <f t="shared" si="4"/>
        <v>0.24069004226852542</v>
      </c>
    </row>
    <row r="318" spans="1:16" ht="11.25" customHeight="1" x14ac:dyDescent="0.25">
      <c r="A318" s="9" t="s">
        <v>312</v>
      </c>
      <c r="B318" s="10">
        <v>66780</v>
      </c>
      <c r="C318" s="11" t="s">
        <v>372</v>
      </c>
      <c r="D318" s="10">
        <v>19</v>
      </c>
      <c r="E318" s="8" t="s">
        <v>596</v>
      </c>
      <c r="F318" s="10">
        <v>31</v>
      </c>
      <c r="G318" s="8" t="s">
        <v>935</v>
      </c>
      <c r="H318" s="12">
        <v>473.71899999999999</v>
      </c>
      <c r="I318" s="8" t="s">
        <v>747</v>
      </c>
      <c r="J318" s="12">
        <v>43.561999999999998</v>
      </c>
      <c r="K318" s="8" t="s">
        <v>804</v>
      </c>
      <c r="L318" s="12">
        <v>302.93</v>
      </c>
      <c r="M318" s="8" t="s">
        <v>669</v>
      </c>
      <c r="N318" s="12">
        <v>1148.1399999999999</v>
      </c>
      <c r="O318" s="8" t="s">
        <v>661</v>
      </c>
      <c r="P318" s="15">
        <f t="shared" si="4"/>
        <v>0.6523210542078467</v>
      </c>
    </row>
    <row r="319" spans="1:16" ht="11.25" customHeight="1" x14ac:dyDescent="0.25">
      <c r="A319" s="9" t="s">
        <v>295</v>
      </c>
      <c r="B319" s="10">
        <v>74991</v>
      </c>
      <c r="C319" s="11" t="s">
        <v>372</v>
      </c>
      <c r="D319" s="10">
        <v>31</v>
      </c>
      <c r="E319" s="8" t="s">
        <v>771</v>
      </c>
      <c r="F319" s="10">
        <v>33</v>
      </c>
      <c r="G319" s="8" t="s">
        <v>941</v>
      </c>
      <c r="H319" s="12">
        <v>953.96100000000001</v>
      </c>
      <c r="I319" s="8" t="s">
        <v>670</v>
      </c>
      <c r="J319" s="12">
        <v>65.861000000000004</v>
      </c>
      <c r="K319" s="8" t="s">
        <v>735</v>
      </c>
      <c r="L319" s="12">
        <v>301.85199999999998</v>
      </c>
      <c r="M319" s="8" t="s">
        <v>776</v>
      </c>
      <c r="N319" s="12">
        <v>1135.442</v>
      </c>
      <c r="O319" s="8" t="s">
        <v>794</v>
      </c>
      <c r="P319" s="15">
        <f t="shared" si="4"/>
        <v>0.87825205691349628</v>
      </c>
    </row>
    <row r="320" spans="1:16" ht="11.25" customHeight="1" x14ac:dyDescent="0.25">
      <c r="A320" s="9" t="s">
        <v>349</v>
      </c>
      <c r="B320" s="10">
        <v>55667</v>
      </c>
      <c r="C320" s="11" t="s">
        <v>372</v>
      </c>
      <c r="D320" s="10">
        <v>13</v>
      </c>
      <c r="E320" s="8" t="s">
        <v>943</v>
      </c>
      <c r="F320" s="10">
        <v>16</v>
      </c>
      <c r="G320" s="8" t="s">
        <v>949</v>
      </c>
      <c r="H320" s="12">
        <v>475.41399999999999</v>
      </c>
      <c r="I320" s="8" t="s">
        <v>796</v>
      </c>
      <c r="J320" s="12">
        <v>34.411000000000001</v>
      </c>
      <c r="K320" s="8" t="s">
        <v>775</v>
      </c>
      <c r="L320" s="12">
        <v>295.28199999999998</v>
      </c>
      <c r="M320" s="8" t="s">
        <v>661</v>
      </c>
      <c r="N320" s="12">
        <v>4788.9629999999997</v>
      </c>
      <c r="O320" s="8" t="s">
        <v>658</v>
      </c>
      <c r="P320" s="15">
        <f t="shared" si="4"/>
        <v>0.61815797510194548</v>
      </c>
    </row>
    <row r="321" spans="1:16" ht="11.25" customHeight="1" x14ac:dyDescent="0.25">
      <c r="A321" s="9" t="s">
        <v>281</v>
      </c>
      <c r="B321" s="10">
        <v>83735</v>
      </c>
      <c r="C321" s="11" t="s">
        <v>372</v>
      </c>
      <c r="D321" s="10">
        <v>21</v>
      </c>
      <c r="E321" s="8" t="s">
        <v>575</v>
      </c>
      <c r="F321" s="10">
        <v>30</v>
      </c>
      <c r="G321" s="8" t="s">
        <v>930</v>
      </c>
      <c r="H321" s="12">
        <v>508.85199999999998</v>
      </c>
      <c r="I321" s="8" t="s">
        <v>794</v>
      </c>
      <c r="J321" s="12">
        <v>47.924999999999997</v>
      </c>
      <c r="K321" s="8" t="s">
        <v>675</v>
      </c>
      <c r="L321" s="12">
        <v>295.012</v>
      </c>
      <c r="M321" s="8" t="s">
        <v>767</v>
      </c>
      <c r="N321" s="12">
        <v>843.59500000000003</v>
      </c>
      <c r="O321" s="8" t="s">
        <v>777</v>
      </c>
      <c r="P321" s="15">
        <f t="shared" si="4"/>
        <v>0.57234131486236339</v>
      </c>
    </row>
    <row r="322" spans="1:16" ht="11.25" customHeight="1" x14ac:dyDescent="0.25">
      <c r="A322" s="9" t="s">
        <v>169</v>
      </c>
      <c r="B322" s="10">
        <v>187808</v>
      </c>
      <c r="C322" s="11" t="s">
        <v>372</v>
      </c>
      <c r="D322" s="10">
        <v>51</v>
      </c>
      <c r="E322" s="8" t="s">
        <v>866</v>
      </c>
      <c r="F322" s="10">
        <v>59</v>
      </c>
      <c r="G322" s="8" t="s">
        <v>924</v>
      </c>
      <c r="H322" s="12">
        <v>1105.6510000000001</v>
      </c>
      <c r="I322" s="8" t="s">
        <v>677</v>
      </c>
      <c r="J322" s="12">
        <v>64.644999999999996</v>
      </c>
      <c r="K322" s="8" t="s">
        <v>714</v>
      </c>
      <c r="L322" s="12">
        <v>288.89999999999998</v>
      </c>
      <c r="M322" s="8" t="s">
        <v>794</v>
      </c>
      <c r="N322" s="12">
        <v>3078.116</v>
      </c>
      <c r="O322" s="8" t="s">
        <v>580</v>
      </c>
      <c r="P322" s="15">
        <f t="shared" si="4"/>
        <v>0.34420791446583743</v>
      </c>
    </row>
    <row r="323" spans="1:16" ht="11.25" customHeight="1" x14ac:dyDescent="0.25">
      <c r="A323" s="9" t="s">
        <v>287</v>
      </c>
      <c r="B323" s="10">
        <v>79698</v>
      </c>
      <c r="C323" s="11" t="s">
        <v>372</v>
      </c>
      <c r="D323" s="10">
        <v>12</v>
      </c>
      <c r="E323" s="8" t="s">
        <v>902</v>
      </c>
      <c r="F323" s="10">
        <v>16</v>
      </c>
      <c r="G323" s="8" t="s">
        <v>949</v>
      </c>
      <c r="H323" s="12">
        <v>318.32900000000001</v>
      </c>
      <c r="I323" s="8" t="s">
        <v>781</v>
      </c>
      <c r="J323" s="12">
        <v>26.956000000000003</v>
      </c>
      <c r="K323" s="8" t="s">
        <v>616</v>
      </c>
      <c r="L323" s="12">
        <v>286.94099999999997</v>
      </c>
      <c r="M323" s="8" t="s">
        <v>759</v>
      </c>
      <c r="N323" s="12">
        <v>888.84300000000007</v>
      </c>
      <c r="O323" s="8" t="s">
        <v>707</v>
      </c>
      <c r="P323" s="15">
        <f t="shared" si="4"/>
        <v>0.33822680619338008</v>
      </c>
    </row>
    <row r="324" spans="1:16" ht="11.25" customHeight="1" x14ac:dyDescent="0.25">
      <c r="A324" s="9" t="s">
        <v>308</v>
      </c>
      <c r="B324" s="10">
        <v>68202</v>
      </c>
      <c r="C324" s="11" t="s">
        <v>372</v>
      </c>
      <c r="D324" s="10">
        <v>17</v>
      </c>
      <c r="E324" s="8" t="s">
        <v>857</v>
      </c>
      <c r="F324" s="10">
        <v>25</v>
      </c>
      <c r="G324" s="8" t="s">
        <v>899</v>
      </c>
      <c r="H324" s="12">
        <v>505.82600000000002</v>
      </c>
      <c r="I324" s="8" t="s">
        <v>759</v>
      </c>
      <c r="J324" s="12">
        <v>34.082000000000001</v>
      </c>
      <c r="K324" s="8" t="s">
        <v>796</v>
      </c>
      <c r="L324" s="12">
        <v>280.41300000000001</v>
      </c>
      <c r="M324" s="8" t="s">
        <v>808</v>
      </c>
      <c r="N324" s="12">
        <v>1337.2260000000001</v>
      </c>
      <c r="O324" s="8" t="s">
        <v>807</v>
      </c>
      <c r="P324" s="15">
        <f t="shared" si="4"/>
        <v>0.49972141579425822</v>
      </c>
    </row>
    <row r="325" spans="1:16" ht="11.25" customHeight="1" x14ac:dyDescent="0.25">
      <c r="A325" s="9" t="s">
        <v>195</v>
      </c>
      <c r="B325" s="10">
        <v>152741</v>
      </c>
      <c r="C325" s="11" t="s">
        <v>372</v>
      </c>
      <c r="D325" s="10">
        <v>46</v>
      </c>
      <c r="E325" s="8" t="s">
        <v>587</v>
      </c>
      <c r="F325" s="10">
        <v>52</v>
      </c>
      <c r="G325" s="8" t="s">
        <v>855</v>
      </c>
      <c r="H325" s="12">
        <v>1169.1300000000001</v>
      </c>
      <c r="I325" s="8" t="s">
        <v>538</v>
      </c>
      <c r="J325" s="12">
        <v>83.41</v>
      </c>
      <c r="K325" s="8" t="s">
        <v>671</v>
      </c>
      <c r="L325" s="12">
        <v>267.29500000000002</v>
      </c>
      <c r="M325" s="8" t="s">
        <v>762</v>
      </c>
      <c r="N325" s="12">
        <v>1537.1529999999998</v>
      </c>
      <c r="O325" s="8" t="s">
        <v>758</v>
      </c>
      <c r="P325" s="15">
        <f t="shared" ref="P325:P360" si="5">(J325*1000)/B325</f>
        <v>0.54608782186839155</v>
      </c>
    </row>
    <row r="326" spans="1:16" ht="11.25" customHeight="1" x14ac:dyDescent="0.25">
      <c r="A326" s="9" t="s">
        <v>150</v>
      </c>
      <c r="B326" s="10">
        <v>210990</v>
      </c>
      <c r="C326" s="11" t="s">
        <v>372</v>
      </c>
      <c r="D326" s="10">
        <v>18</v>
      </c>
      <c r="E326" s="8" t="s">
        <v>638</v>
      </c>
      <c r="F326" s="10">
        <v>22</v>
      </c>
      <c r="G326" s="8" t="s">
        <v>940</v>
      </c>
      <c r="H326" s="12">
        <v>668.04200000000003</v>
      </c>
      <c r="I326" s="8" t="s">
        <v>743</v>
      </c>
      <c r="J326" s="12">
        <v>46.372</v>
      </c>
      <c r="K326" s="8" t="s">
        <v>787</v>
      </c>
      <c r="L326" s="12">
        <v>257.34500000000003</v>
      </c>
      <c r="M326" s="8" t="s">
        <v>799</v>
      </c>
      <c r="N326" s="12">
        <v>1605.443</v>
      </c>
      <c r="O326" s="8" t="s">
        <v>713</v>
      </c>
      <c r="P326" s="15">
        <f t="shared" si="5"/>
        <v>0.21978292810085787</v>
      </c>
    </row>
    <row r="327" spans="1:16" ht="11.25" customHeight="1" x14ac:dyDescent="0.25">
      <c r="A327" s="9" t="s">
        <v>365</v>
      </c>
      <c r="B327" s="10">
        <v>50902</v>
      </c>
      <c r="C327" s="11" t="s">
        <v>372</v>
      </c>
      <c r="D327" s="10">
        <v>9</v>
      </c>
      <c r="E327" s="8" t="s">
        <v>947</v>
      </c>
      <c r="F327" s="10">
        <v>15</v>
      </c>
      <c r="G327" s="8" t="s">
        <v>950</v>
      </c>
      <c r="H327" s="12">
        <v>341.42600000000004</v>
      </c>
      <c r="I327" s="8" t="s">
        <v>809</v>
      </c>
      <c r="J327" s="12">
        <v>21.52</v>
      </c>
      <c r="K327" s="8" t="s">
        <v>543</v>
      </c>
      <c r="L327" s="12">
        <v>255.13600000000002</v>
      </c>
      <c r="M327" s="8" t="s">
        <v>705</v>
      </c>
      <c r="N327" s="12">
        <v>1319.087</v>
      </c>
      <c r="O327" s="8" t="s">
        <v>764</v>
      </c>
      <c r="P327" s="15">
        <f t="shared" si="5"/>
        <v>0.42277317197752545</v>
      </c>
    </row>
    <row r="328" spans="1:16" ht="11.25" customHeight="1" x14ac:dyDescent="0.25">
      <c r="A328" s="9" t="s">
        <v>334</v>
      </c>
      <c r="B328" s="10">
        <v>58442</v>
      </c>
      <c r="C328" s="11" t="s">
        <v>372</v>
      </c>
      <c r="D328" s="10">
        <v>40</v>
      </c>
      <c r="E328" s="8" t="s">
        <v>684</v>
      </c>
      <c r="F328" s="10">
        <v>51</v>
      </c>
      <c r="G328" s="8" t="s">
        <v>723</v>
      </c>
      <c r="H328" s="12">
        <v>1431.624</v>
      </c>
      <c r="I328" s="8" t="s">
        <v>546</v>
      </c>
      <c r="J328" s="12">
        <v>81.36699999999999</v>
      </c>
      <c r="K328" s="8" t="s">
        <v>683</v>
      </c>
      <c r="L328" s="12">
        <v>252.001</v>
      </c>
      <c r="M328" s="8" t="s">
        <v>775</v>
      </c>
      <c r="N328" s="12">
        <v>2306.6949999999997</v>
      </c>
      <c r="O328" s="8" t="s">
        <v>784</v>
      </c>
      <c r="P328" s="15">
        <f t="shared" si="5"/>
        <v>1.3922692584100473</v>
      </c>
    </row>
    <row r="329" spans="1:16" ht="11.25" customHeight="1" x14ac:dyDescent="0.25">
      <c r="A329" s="9" t="s">
        <v>368</v>
      </c>
      <c r="B329" s="10">
        <v>50567</v>
      </c>
      <c r="C329" s="11" t="s">
        <v>372</v>
      </c>
      <c r="D329" s="10">
        <v>9</v>
      </c>
      <c r="E329" s="8" t="s">
        <v>947</v>
      </c>
      <c r="F329" s="10">
        <v>13</v>
      </c>
      <c r="G329" s="8" t="s">
        <v>800</v>
      </c>
      <c r="H329" s="12">
        <v>240.02199999999999</v>
      </c>
      <c r="I329" s="8" t="s">
        <v>810</v>
      </c>
      <c r="J329" s="12">
        <v>18.722000000000001</v>
      </c>
      <c r="K329" s="8" t="s">
        <v>755</v>
      </c>
      <c r="L329" s="12">
        <v>234.88200000000001</v>
      </c>
      <c r="M329" s="8" t="s">
        <v>796</v>
      </c>
      <c r="N329" s="12">
        <v>730.45</v>
      </c>
      <c r="O329" s="8" t="s">
        <v>803</v>
      </c>
      <c r="P329" s="15">
        <f t="shared" si="5"/>
        <v>0.370241461822928</v>
      </c>
    </row>
    <row r="330" spans="1:16" ht="11.25" customHeight="1" x14ac:dyDescent="0.25">
      <c r="A330" s="9" t="s">
        <v>241</v>
      </c>
      <c r="B330" s="10">
        <v>106470</v>
      </c>
      <c r="C330" s="11" t="s">
        <v>372</v>
      </c>
      <c r="D330" s="10">
        <v>10</v>
      </c>
      <c r="E330" s="8" t="s">
        <v>595</v>
      </c>
      <c r="F330" s="10">
        <v>19</v>
      </c>
      <c r="G330" s="8" t="s">
        <v>944</v>
      </c>
      <c r="H330" s="12">
        <v>453.97800000000001</v>
      </c>
      <c r="I330" s="8" t="s">
        <v>766</v>
      </c>
      <c r="J330" s="12">
        <v>34.012999999999998</v>
      </c>
      <c r="K330" s="8" t="s">
        <v>747</v>
      </c>
      <c r="L330" s="12">
        <v>224.697</v>
      </c>
      <c r="M330" s="8" t="s">
        <v>747</v>
      </c>
      <c r="N330" s="12">
        <v>1032.502</v>
      </c>
      <c r="O330" s="8" t="s">
        <v>815</v>
      </c>
      <c r="P330" s="15">
        <f t="shared" si="5"/>
        <v>0.31946088099934256</v>
      </c>
    </row>
    <row r="331" spans="1:16" ht="11.25" customHeight="1" x14ac:dyDescent="0.25">
      <c r="A331" s="9" t="s">
        <v>226</v>
      </c>
      <c r="B331" s="10">
        <v>116888</v>
      </c>
      <c r="C331" s="11" t="s">
        <v>372</v>
      </c>
      <c r="D331" s="10">
        <v>12</v>
      </c>
      <c r="E331" s="8" t="s">
        <v>902</v>
      </c>
      <c r="F331" s="10">
        <v>16</v>
      </c>
      <c r="G331" s="8" t="s">
        <v>949</v>
      </c>
      <c r="H331" s="12">
        <v>325.60899999999998</v>
      </c>
      <c r="I331" s="8" t="s">
        <v>652</v>
      </c>
      <c r="J331" s="12">
        <v>27.359000000000002</v>
      </c>
      <c r="K331" s="8" t="s">
        <v>773</v>
      </c>
      <c r="L331" s="12">
        <v>208.56699999999998</v>
      </c>
      <c r="M331" s="8" t="s">
        <v>815</v>
      </c>
      <c r="N331" s="12">
        <v>1091.461</v>
      </c>
      <c r="O331" s="8" t="s">
        <v>705</v>
      </c>
      <c r="P331" s="15">
        <f t="shared" si="5"/>
        <v>0.2340616658681815</v>
      </c>
    </row>
    <row r="332" spans="1:16" ht="11.25" customHeight="1" x14ac:dyDescent="0.25">
      <c r="A332" s="9" t="s">
        <v>260</v>
      </c>
      <c r="B332" s="10">
        <v>94355</v>
      </c>
      <c r="C332" s="11" t="s">
        <v>372</v>
      </c>
      <c r="D332" s="10">
        <v>6</v>
      </c>
      <c r="E332" s="8" t="s">
        <v>703</v>
      </c>
      <c r="F332" s="10">
        <v>9</v>
      </c>
      <c r="G332" s="8" t="s">
        <v>703</v>
      </c>
      <c r="H332" s="12">
        <v>249.69200000000001</v>
      </c>
      <c r="I332" s="8" t="s">
        <v>755</v>
      </c>
      <c r="J332" s="12">
        <v>17.477</v>
      </c>
      <c r="K332" s="8" t="s">
        <v>674</v>
      </c>
      <c r="L332" s="12">
        <v>198.333</v>
      </c>
      <c r="M332" s="8" t="s">
        <v>760</v>
      </c>
      <c r="N332" s="12">
        <v>994.57299999999998</v>
      </c>
      <c r="O332" s="8" t="s">
        <v>760</v>
      </c>
      <c r="P332" s="15">
        <f t="shared" si="5"/>
        <v>0.18522600816066981</v>
      </c>
    </row>
    <row r="333" spans="1:16" ht="11.25" customHeight="1" x14ac:dyDescent="0.25">
      <c r="A333" s="9" t="s">
        <v>346</v>
      </c>
      <c r="B333" s="10">
        <v>56168</v>
      </c>
      <c r="C333" s="11" t="s">
        <v>372</v>
      </c>
      <c r="D333" s="10">
        <v>76</v>
      </c>
      <c r="E333" s="8" t="s">
        <v>851</v>
      </c>
      <c r="F333" s="10">
        <v>87</v>
      </c>
      <c r="G333" s="8" t="s">
        <v>841</v>
      </c>
      <c r="H333" s="12">
        <v>1072.4390000000001</v>
      </c>
      <c r="I333" s="8" t="s">
        <v>690</v>
      </c>
      <c r="J333" s="12">
        <v>65.536999999999992</v>
      </c>
      <c r="K333" s="8" t="s">
        <v>650</v>
      </c>
      <c r="L333" s="12">
        <v>197.76699999999997</v>
      </c>
      <c r="M333" s="8" t="s">
        <v>766</v>
      </c>
      <c r="N333" s="12">
        <v>2594.056</v>
      </c>
      <c r="O333" s="8" t="s">
        <v>790</v>
      </c>
      <c r="P333" s="15">
        <f t="shared" si="5"/>
        <v>1.166803161942743</v>
      </c>
    </row>
    <row r="334" spans="1:16" ht="11.25" customHeight="1" x14ac:dyDescent="0.25">
      <c r="A334" s="9" t="s">
        <v>369</v>
      </c>
      <c r="B334" s="10">
        <v>50058</v>
      </c>
      <c r="C334" s="11" t="s">
        <v>372</v>
      </c>
      <c r="D334" s="10">
        <v>14</v>
      </c>
      <c r="E334" s="8" t="s">
        <v>948</v>
      </c>
      <c r="F334" s="10">
        <v>20</v>
      </c>
      <c r="G334" s="8" t="s">
        <v>946</v>
      </c>
      <c r="H334" s="12">
        <v>392.74300000000005</v>
      </c>
      <c r="I334" s="8" t="s">
        <v>704</v>
      </c>
      <c r="J334" s="12">
        <v>30.932000000000002</v>
      </c>
      <c r="K334" s="8" t="s">
        <v>708</v>
      </c>
      <c r="L334" s="12">
        <v>188.91300000000001</v>
      </c>
      <c r="M334" s="8" t="s">
        <v>812</v>
      </c>
      <c r="N334" s="12">
        <v>386.69499999999999</v>
      </c>
      <c r="O334" s="8" t="s">
        <v>816</v>
      </c>
      <c r="P334" s="15">
        <f t="shared" si="5"/>
        <v>0.61792320907747023</v>
      </c>
    </row>
    <row r="335" spans="1:16" ht="11.25" customHeight="1" x14ac:dyDescent="0.25">
      <c r="A335" s="9" t="s">
        <v>321</v>
      </c>
      <c r="B335" s="10">
        <v>63739</v>
      </c>
      <c r="C335" s="11" t="s">
        <v>372</v>
      </c>
      <c r="D335" s="10">
        <v>31</v>
      </c>
      <c r="E335" s="8" t="s">
        <v>771</v>
      </c>
      <c r="F335" s="10">
        <v>37</v>
      </c>
      <c r="G335" s="8" t="s">
        <v>663</v>
      </c>
      <c r="H335" s="12">
        <v>679.91800000000001</v>
      </c>
      <c r="I335" s="8" t="s">
        <v>756</v>
      </c>
      <c r="J335" s="12">
        <v>70.459000000000003</v>
      </c>
      <c r="K335" s="8" t="s">
        <v>732</v>
      </c>
      <c r="L335" s="12">
        <v>179.44399999999999</v>
      </c>
      <c r="M335" s="8" t="s">
        <v>708</v>
      </c>
      <c r="N335" s="12">
        <v>837.61</v>
      </c>
      <c r="O335" s="8" t="s">
        <v>704</v>
      </c>
      <c r="P335" s="15">
        <f t="shared" si="5"/>
        <v>1.1054299565415209</v>
      </c>
    </row>
    <row r="336" spans="1:16" ht="11.25" customHeight="1" x14ac:dyDescent="0.25">
      <c r="A336" s="9" t="s">
        <v>255</v>
      </c>
      <c r="B336" s="10">
        <v>97038</v>
      </c>
      <c r="C336" s="11" t="s">
        <v>372</v>
      </c>
      <c r="D336" s="10">
        <v>11</v>
      </c>
      <c r="E336" s="8" t="s">
        <v>936</v>
      </c>
      <c r="F336" s="10">
        <v>15</v>
      </c>
      <c r="G336" s="8" t="s">
        <v>950</v>
      </c>
      <c r="H336" s="12">
        <v>407.81399999999996</v>
      </c>
      <c r="I336" s="8" t="s">
        <v>814</v>
      </c>
      <c r="J336" s="12">
        <v>30.793999999999997</v>
      </c>
      <c r="K336" s="8" t="s">
        <v>707</v>
      </c>
      <c r="L336" s="12">
        <v>179.179</v>
      </c>
      <c r="M336" s="8" t="s">
        <v>707</v>
      </c>
      <c r="N336" s="12">
        <v>828.68399999999997</v>
      </c>
      <c r="O336" s="8" t="s">
        <v>773</v>
      </c>
      <c r="P336" s="15">
        <f t="shared" si="5"/>
        <v>0.31733959892001068</v>
      </c>
    </row>
    <row r="337" spans="1:16" ht="11.25" customHeight="1" x14ac:dyDescent="0.25">
      <c r="A337" s="9" t="s">
        <v>326</v>
      </c>
      <c r="B337" s="10">
        <v>60792</v>
      </c>
      <c r="C337" s="11" t="s">
        <v>372</v>
      </c>
      <c r="D337" s="10">
        <v>38</v>
      </c>
      <c r="E337" s="8" t="s">
        <v>817</v>
      </c>
      <c r="F337" s="10">
        <v>40</v>
      </c>
      <c r="G337" s="8" t="s">
        <v>726</v>
      </c>
      <c r="H337" s="12">
        <v>1472.896</v>
      </c>
      <c r="I337" s="8" t="s">
        <v>691</v>
      </c>
      <c r="J337" s="12">
        <v>95.397000000000006</v>
      </c>
      <c r="K337" s="8" t="s">
        <v>664</v>
      </c>
      <c r="L337" s="12">
        <v>177.44900000000001</v>
      </c>
      <c r="M337" s="8" t="s">
        <v>757</v>
      </c>
      <c r="N337" s="12">
        <v>1447.636</v>
      </c>
      <c r="O337" s="8" t="s">
        <v>752</v>
      </c>
      <c r="P337" s="15">
        <f t="shared" si="5"/>
        <v>1.569236083695223</v>
      </c>
    </row>
    <row r="338" spans="1:16" ht="11.25" customHeight="1" x14ac:dyDescent="0.25">
      <c r="A338" s="9" t="s">
        <v>361</v>
      </c>
      <c r="B338" s="10">
        <v>52115</v>
      </c>
      <c r="C338" s="11" t="s">
        <v>372</v>
      </c>
      <c r="D338" s="10">
        <v>16</v>
      </c>
      <c r="E338" s="8" t="s">
        <v>540</v>
      </c>
      <c r="F338" s="10">
        <v>23</v>
      </c>
      <c r="G338" s="8" t="s">
        <v>945</v>
      </c>
      <c r="H338" s="12">
        <v>462.95600000000002</v>
      </c>
      <c r="I338" s="8" t="s">
        <v>815</v>
      </c>
      <c r="J338" s="12">
        <v>30.352000000000004</v>
      </c>
      <c r="K338" s="8" t="s">
        <v>757</v>
      </c>
      <c r="L338" s="12">
        <v>177.09899999999999</v>
      </c>
      <c r="M338" s="8" t="s">
        <v>814</v>
      </c>
      <c r="N338" s="12">
        <v>1617.8150000000001</v>
      </c>
      <c r="O338" s="8" t="s">
        <v>787</v>
      </c>
      <c r="P338" s="15">
        <f t="shared" si="5"/>
        <v>0.58240429818670258</v>
      </c>
    </row>
    <row r="339" spans="1:16" ht="11.25" customHeight="1" x14ac:dyDescent="0.25">
      <c r="A339" s="9" t="s">
        <v>330</v>
      </c>
      <c r="B339" s="10">
        <v>59958</v>
      </c>
      <c r="C339" s="11" t="s">
        <v>372</v>
      </c>
      <c r="D339" s="10">
        <v>12</v>
      </c>
      <c r="E339" s="8" t="s">
        <v>902</v>
      </c>
      <c r="F339" s="10">
        <v>17</v>
      </c>
      <c r="G339" s="8" t="s">
        <v>937</v>
      </c>
      <c r="H339" s="12">
        <v>276.62799999999999</v>
      </c>
      <c r="I339" s="8" t="s">
        <v>543</v>
      </c>
      <c r="J339" s="12">
        <v>24.521000000000001</v>
      </c>
      <c r="K339" s="8" t="s">
        <v>652</v>
      </c>
      <c r="L339" s="12">
        <v>175.65700000000001</v>
      </c>
      <c r="M339" s="8" t="s">
        <v>651</v>
      </c>
      <c r="N339" s="12">
        <v>665.476</v>
      </c>
      <c r="O339" s="8" t="s">
        <v>789</v>
      </c>
      <c r="P339" s="15">
        <f t="shared" si="5"/>
        <v>0.40896961206177657</v>
      </c>
    </row>
    <row r="340" spans="1:16" ht="11.25" customHeight="1" x14ac:dyDescent="0.25">
      <c r="A340" s="9" t="s">
        <v>204</v>
      </c>
      <c r="B340" s="10">
        <v>135855</v>
      </c>
      <c r="C340" s="11" t="s">
        <v>372</v>
      </c>
      <c r="D340" s="10">
        <v>19</v>
      </c>
      <c r="E340" s="8" t="s">
        <v>596</v>
      </c>
      <c r="F340" s="10">
        <v>22</v>
      </c>
      <c r="G340" s="8" t="s">
        <v>940</v>
      </c>
      <c r="H340" s="12">
        <v>517.62300000000005</v>
      </c>
      <c r="I340" s="8" t="s">
        <v>661</v>
      </c>
      <c r="J340" s="12">
        <v>54</v>
      </c>
      <c r="K340" s="8" t="s">
        <v>623</v>
      </c>
      <c r="L340" s="12">
        <v>175.65600000000001</v>
      </c>
      <c r="M340" s="8" t="s">
        <v>777</v>
      </c>
      <c r="N340" s="12">
        <v>517.62300000000005</v>
      </c>
      <c r="O340" s="8" t="s">
        <v>778</v>
      </c>
      <c r="P340" s="15">
        <f t="shared" si="5"/>
        <v>0.39748261013580655</v>
      </c>
    </row>
    <row r="341" spans="1:16" ht="11.25" customHeight="1" x14ac:dyDescent="0.25">
      <c r="A341" s="9" t="s">
        <v>324</v>
      </c>
      <c r="B341" s="10">
        <v>61745</v>
      </c>
      <c r="C341" s="11" t="s">
        <v>372</v>
      </c>
      <c r="D341" s="10">
        <v>18</v>
      </c>
      <c r="E341" s="8" t="s">
        <v>638</v>
      </c>
      <c r="F341" s="10">
        <v>23</v>
      </c>
      <c r="G341" s="8" t="s">
        <v>945</v>
      </c>
      <c r="H341" s="12">
        <v>440.65600000000001</v>
      </c>
      <c r="I341" s="8" t="s">
        <v>812</v>
      </c>
      <c r="J341" s="12">
        <v>39.199999999999996</v>
      </c>
      <c r="K341" s="8" t="s">
        <v>801</v>
      </c>
      <c r="L341" s="12">
        <v>172.70400000000001</v>
      </c>
      <c r="M341" s="8" t="s">
        <v>704</v>
      </c>
      <c r="N341" s="12">
        <v>836.37200000000007</v>
      </c>
      <c r="O341" s="8" t="s">
        <v>697</v>
      </c>
      <c r="P341" s="15">
        <f t="shared" si="5"/>
        <v>0.63486922017977154</v>
      </c>
    </row>
    <row r="342" spans="1:16" ht="11.25" customHeight="1" x14ac:dyDescent="0.25">
      <c r="A342" s="9" t="s">
        <v>338</v>
      </c>
      <c r="B342" s="10">
        <v>57719</v>
      </c>
      <c r="C342" s="11" t="s">
        <v>372</v>
      </c>
      <c r="D342" s="10">
        <v>13</v>
      </c>
      <c r="E342" s="8" t="s">
        <v>943</v>
      </c>
      <c r="F342" s="10">
        <v>17</v>
      </c>
      <c r="G342" s="8" t="s">
        <v>937</v>
      </c>
      <c r="H342" s="12">
        <v>432.81299999999999</v>
      </c>
      <c r="I342" s="8" t="s">
        <v>708</v>
      </c>
      <c r="J342" s="12">
        <v>39.274000000000001</v>
      </c>
      <c r="K342" s="8" t="s">
        <v>805</v>
      </c>
      <c r="L342" s="12">
        <v>172.21</v>
      </c>
      <c r="M342" s="8" t="s">
        <v>697</v>
      </c>
      <c r="N342" s="12">
        <v>432.81299999999999</v>
      </c>
      <c r="O342" s="8" t="s">
        <v>543</v>
      </c>
      <c r="P342" s="15">
        <f t="shared" si="5"/>
        <v>0.68043451896256002</v>
      </c>
    </row>
    <row r="343" spans="1:16" ht="11.25" customHeight="1" x14ac:dyDescent="0.25">
      <c r="A343" s="9" t="s">
        <v>248</v>
      </c>
      <c r="B343" s="10">
        <v>102193</v>
      </c>
      <c r="C343" s="11" t="s">
        <v>372</v>
      </c>
      <c r="D343" s="10">
        <v>21</v>
      </c>
      <c r="E343" s="8" t="s">
        <v>575</v>
      </c>
      <c r="F343" s="10">
        <v>33</v>
      </c>
      <c r="G343" s="8" t="s">
        <v>941</v>
      </c>
      <c r="H343" s="12">
        <v>551.05700000000002</v>
      </c>
      <c r="I343" s="8" t="s">
        <v>752</v>
      </c>
      <c r="J343" s="12">
        <v>28.837</v>
      </c>
      <c r="K343" s="8" t="s">
        <v>651</v>
      </c>
      <c r="L343" s="12">
        <v>163.84899999999999</v>
      </c>
      <c r="M343" s="8" t="s">
        <v>773</v>
      </c>
      <c r="N343" s="12">
        <v>1049.421</v>
      </c>
      <c r="O343" s="8" t="s">
        <v>747</v>
      </c>
      <c r="P343" s="15">
        <f t="shared" si="5"/>
        <v>0.28218175413188773</v>
      </c>
    </row>
    <row r="344" spans="1:16" ht="11.25" customHeight="1" x14ac:dyDescent="0.25">
      <c r="A344" s="9" t="s">
        <v>360</v>
      </c>
      <c r="B344" s="10">
        <v>52315</v>
      </c>
      <c r="C344" s="11" t="s">
        <v>372</v>
      </c>
      <c r="D344" s="10">
        <v>28</v>
      </c>
      <c r="E344" s="8" t="s">
        <v>524</v>
      </c>
      <c r="F344" s="10">
        <v>30</v>
      </c>
      <c r="G344" s="8" t="s">
        <v>930</v>
      </c>
      <c r="H344" s="12">
        <v>476.97300000000001</v>
      </c>
      <c r="I344" s="8" t="s">
        <v>775</v>
      </c>
      <c r="J344" s="12">
        <v>38.130000000000003</v>
      </c>
      <c r="K344" s="8" t="s">
        <v>661</v>
      </c>
      <c r="L344" s="12">
        <v>155.541</v>
      </c>
      <c r="M344" s="8" t="s">
        <v>616</v>
      </c>
      <c r="N344" s="12">
        <v>455.08600000000001</v>
      </c>
      <c r="O344" s="8" t="s">
        <v>811</v>
      </c>
      <c r="P344" s="15">
        <f t="shared" si="5"/>
        <v>0.72885405715377993</v>
      </c>
    </row>
    <row r="345" spans="1:16" ht="11.25" customHeight="1" x14ac:dyDescent="0.25">
      <c r="A345" s="9" t="s">
        <v>227</v>
      </c>
      <c r="B345" s="10">
        <v>114656</v>
      </c>
      <c r="C345" s="11" t="s">
        <v>372</v>
      </c>
      <c r="D345" s="10">
        <v>10</v>
      </c>
      <c r="E345" s="8" t="s">
        <v>595</v>
      </c>
      <c r="F345" s="10">
        <v>17</v>
      </c>
      <c r="G345" s="8" t="s">
        <v>937</v>
      </c>
      <c r="H345" s="12">
        <v>349.851</v>
      </c>
      <c r="I345" s="8" t="s">
        <v>616</v>
      </c>
      <c r="J345" s="12">
        <v>22.337</v>
      </c>
      <c r="K345" s="8" t="s">
        <v>778</v>
      </c>
      <c r="L345" s="12">
        <v>148.68899999999999</v>
      </c>
      <c r="M345" s="8" t="s">
        <v>803</v>
      </c>
      <c r="N345" s="12">
        <v>1214.2730000000001</v>
      </c>
      <c r="O345" s="8" t="s">
        <v>805</v>
      </c>
      <c r="P345" s="15">
        <f t="shared" si="5"/>
        <v>0.19481754116662015</v>
      </c>
    </row>
    <row r="346" spans="1:16" ht="11.25" customHeight="1" x14ac:dyDescent="0.25">
      <c r="A346" s="9" t="s">
        <v>354</v>
      </c>
      <c r="B346" s="10">
        <v>53519</v>
      </c>
      <c r="C346" s="11" t="s">
        <v>372</v>
      </c>
      <c r="D346" s="10">
        <v>12</v>
      </c>
      <c r="E346" s="8" t="s">
        <v>902</v>
      </c>
      <c r="F346" s="10">
        <v>45</v>
      </c>
      <c r="G346" s="8" t="s">
        <v>615</v>
      </c>
      <c r="H346" s="12">
        <v>402.19400000000002</v>
      </c>
      <c r="I346" s="8" t="s">
        <v>651</v>
      </c>
      <c r="J346" s="12">
        <v>22.280999999999999</v>
      </c>
      <c r="K346" s="8" t="s">
        <v>788</v>
      </c>
      <c r="L346" s="12">
        <v>147.93700000000001</v>
      </c>
      <c r="M346" s="8" t="s">
        <v>809</v>
      </c>
      <c r="N346" s="12">
        <v>1081.008</v>
      </c>
      <c r="O346" s="8" t="s">
        <v>775</v>
      </c>
      <c r="P346" s="15">
        <f t="shared" si="5"/>
        <v>0.41631943795661353</v>
      </c>
    </row>
    <row r="347" spans="1:16" ht="11.25" customHeight="1" x14ac:dyDescent="0.25">
      <c r="A347" s="9" t="s">
        <v>318</v>
      </c>
      <c r="B347" s="10">
        <v>65034</v>
      </c>
      <c r="C347" s="11" t="s">
        <v>372</v>
      </c>
      <c r="D347" s="10">
        <v>28</v>
      </c>
      <c r="E347" s="8" t="s">
        <v>524</v>
      </c>
      <c r="F347" s="10">
        <v>39</v>
      </c>
      <c r="G347" s="8" t="s">
        <v>579</v>
      </c>
      <c r="H347" s="12">
        <v>845.93599999999992</v>
      </c>
      <c r="I347" s="8" t="s">
        <v>679</v>
      </c>
      <c r="J347" s="12">
        <v>65.171999999999997</v>
      </c>
      <c r="K347" s="8" t="s">
        <v>728</v>
      </c>
      <c r="L347" s="12">
        <v>146.19999999999999</v>
      </c>
      <c r="M347" s="8" t="s">
        <v>789</v>
      </c>
      <c r="N347" s="12">
        <v>1205.6969999999999</v>
      </c>
      <c r="O347" s="8" t="s">
        <v>801</v>
      </c>
      <c r="P347" s="15">
        <f t="shared" si="5"/>
        <v>1.0021219669711228</v>
      </c>
    </row>
    <row r="348" spans="1:16" ht="11.25" customHeight="1" x14ac:dyDescent="0.25">
      <c r="A348" s="9" t="s">
        <v>302</v>
      </c>
      <c r="B348" s="10">
        <v>70001</v>
      </c>
      <c r="C348" s="11" t="s">
        <v>372</v>
      </c>
      <c r="D348" s="10">
        <v>33</v>
      </c>
      <c r="E348" s="8" t="s">
        <v>676</v>
      </c>
      <c r="F348" s="10">
        <v>39</v>
      </c>
      <c r="G348" s="8" t="s">
        <v>579</v>
      </c>
      <c r="H348" s="12">
        <v>989.80700000000002</v>
      </c>
      <c r="I348" s="8" t="s">
        <v>717</v>
      </c>
      <c r="J348" s="12">
        <v>59.244</v>
      </c>
      <c r="K348" s="8" t="s">
        <v>628</v>
      </c>
      <c r="L348" s="12">
        <v>144.398</v>
      </c>
      <c r="M348" s="8" t="s">
        <v>652</v>
      </c>
      <c r="N348" s="12">
        <v>876.18000000000006</v>
      </c>
      <c r="O348" s="8" t="s">
        <v>814</v>
      </c>
      <c r="P348" s="15">
        <f t="shared" si="5"/>
        <v>0.84633076670333285</v>
      </c>
    </row>
    <row r="349" spans="1:16" ht="11.25" customHeight="1" x14ac:dyDescent="0.25">
      <c r="A349" s="9" t="s">
        <v>273</v>
      </c>
      <c r="B349" s="10">
        <v>88680</v>
      </c>
      <c r="C349" s="11" t="s">
        <v>372</v>
      </c>
      <c r="D349" s="10">
        <v>12</v>
      </c>
      <c r="E349" s="8" t="s">
        <v>902</v>
      </c>
      <c r="F349" s="10">
        <v>19</v>
      </c>
      <c r="G349" s="8" t="s">
        <v>944</v>
      </c>
      <c r="H349" s="12">
        <v>282.06099999999998</v>
      </c>
      <c r="I349" s="8" t="s">
        <v>811</v>
      </c>
      <c r="J349" s="12">
        <v>20.831</v>
      </c>
      <c r="K349" s="8" t="s">
        <v>816</v>
      </c>
      <c r="L349" s="12">
        <v>144.34100000000001</v>
      </c>
      <c r="M349" s="8" t="s">
        <v>781</v>
      </c>
      <c r="N349" s="12">
        <v>211.977</v>
      </c>
      <c r="O349" s="8" t="s">
        <v>755</v>
      </c>
      <c r="P349" s="15">
        <f t="shared" si="5"/>
        <v>0.23490076680198466</v>
      </c>
    </row>
    <row r="350" spans="1:16" ht="11.25" customHeight="1" x14ac:dyDescent="0.25">
      <c r="A350" s="9" t="s">
        <v>311</v>
      </c>
      <c r="B350" s="10">
        <v>66973</v>
      </c>
      <c r="C350" s="11" t="s">
        <v>372</v>
      </c>
      <c r="D350" s="10">
        <v>9</v>
      </c>
      <c r="E350" s="8" t="s">
        <v>947</v>
      </c>
      <c r="F350" s="10">
        <v>11</v>
      </c>
      <c r="G350" s="8" t="s">
        <v>901</v>
      </c>
      <c r="H350" s="12">
        <v>545.28499999999997</v>
      </c>
      <c r="I350" s="8" t="s">
        <v>750</v>
      </c>
      <c r="J350" s="12">
        <v>41.695999999999998</v>
      </c>
      <c r="K350" s="8" t="s">
        <v>772</v>
      </c>
      <c r="L350" s="12">
        <v>129.93100000000001</v>
      </c>
      <c r="M350" s="8" t="s">
        <v>778</v>
      </c>
      <c r="N350" s="12">
        <v>935.005</v>
      </c>
      <c r="O350" s="8" t="s">
        <v>708</v>
      </c>
      <c r="P350" s="15">
        <f t="shared" si="5"/>
        <v>0.62257924835381417</v>
      </c>
    </row>
    <row r="351" spans="1:16" ht="11.25" customHeight="1" x14ac:dyDescent="0.25">
      <c r="A351" s="9" t="s">
        <v>351</v>
      </c>
      <c r="B351" s="10">
        <v>54525</v>
      </c>
      <c r="C351" s="11" t="s">
        <v>372</v>
      </c>
      <c r="D351" s="10">
        <v>57</v>
      </c>
      <c r="E351" s="8" t="s">
        <v>564</v>
      </c>
      <c r="F351" s="10">
        <v>68</v>
      </c>
      <c r="G351" s="8" t="s">
        <v>889</v>
      </c>
      <c r="H351" s="12">
        <v>758.06200000000001</v>
      </c>
      <c r="I351" s="8" t="s">
        <v>734</v>
      </c>
      <c r="J351" s="12">
        <v>48.119</v>
      </c>
      <c r="K351" s="8" t="s">
        <v>743</v>
      </c>
      <c r="L351" s="12">
        <v>125.84099999999999</v>
      </c>
      <c r="M351" s="8" t="s">
        <v>788</v>
      </c>
      <c r="N351" s="12">
        <v>937.19500000000005</v>
      </c>
      <c r="O351" s="8" t="s">
        <v>812</v>
      </c>
      <c r="P351" s="15">
        <f t="shared" si="5"/>
        <v>0.88251260889500227</v>
      </c>
    </row>
    <row r="352" spans="1:16" ht="11.25" customHeight="1" x14ac:dyDescent="0.25">
      <c r="A352" s="9" t="s">
        <v>304</v>
      </c>
      <c r="B352" s="10">
        <v>69507</v>
      </c>
      <c r="C352" s="11" t="s">
        <v>372</v>
      </c>
      <c r="D352" s="10">
        <v>9</v>
      </c>
      <c r="E352" s="8" t="s">
        <v>947</v>
      </c>
      <c r="F352" s="10">
        <v>16</v>
      </c>
      <c r="G352" s="8" t="s">
        <v>949</v>
      </c>
      <c r="H352" s="12">
        <v>222.38799999999998</v>
      </c>
      <c r="I352" s="8" t="s">
        <v>674</v>
      </c>
      <c r="J352" s="12">
        <v>17.62</v>
      </c>
      <c r="K352" s="8" t="s">
        <v>810</v>
      </c>
      <c r="L352" s="12">
        <v>123.18100000000001</v>
      </c>
      <c r="M352" s="8" t="s">
        <v>811</v>
      </c>
      <c r="N352" s="12">
        <v>483.07399999999996</v>
      </c>
      <c r="O352" s="8" t="s">
        <v>788</v>
      </c>
      <c r="P352" s="15">
        <f t="shared" si="5"/>
        <v>0.25349964751751625</v>
      </c>
    </row>
    <row r="353" spans="1:16" ht="11.25" customHeight="1" x14ac:dyDescent="0.25">
      <c r="A353" s="9" t="s">
        <v>348</v>
      </c>
      <c r="B353" s="10">
        <v>55805</v>
      </c>
      <c r="C353" s="11" t="s">
        <v>372</v>
      </c>
      <c r="D353" s="10">
        <v>22</v>
      </c>
      <c r="E353" s="8" t="s">
        <v>806</v>
      </c>
      <c r="F353" s="10">
        <v>25</v>
      </c>
      <c r="G353" s="8" t="s">
        <v>899</v>
      </c>
      <c r="H353" s="12">
        <v>625.83900000000006</v>
      </c>
      <c r="I353" s="8" t="s">
        <v>603</v>
      </c>
      <c r="J353" s="12">
        <v>41.976999999999997</v>
      </c>
      <c r="K353" s="8" t="s">
        <v>785</v>
      </c>
      <c r="L353" s="12">
        <v>119.825</v>
      </c>
      <c r="M353" s="8" t="s">
        <v>543</v>
      </c>
      <c r="N353" s="12">
        <v>984.98599999999999</v>
      </c>
      <c r="O353" s="8" t="s">
        <v>766</v>
      </c>
      <c r="P353" s="15">
        <f t="shared" si="5"/>
        <v>0.75220858346026342</v>
      </c>
    </row>
    <row r="354" spans="1:16" ht="11.25" customHeight="1" x14ac:dyDescent="0.25">
      <c r="A354" s="9" t="s">
        <v>242</v>
      </c>
      <c r="B354" s="10">
        <v>106139</v>
      </c>
      <c r="C354" s="11" t="s">
        <v>372</v>
      </c>
      <c r="D354" s="10">
        <v>20</v>
      </c>
      <c r="E354" s="8" t="s">
        <v>939</v>
      </c>
      <c r="F354" s="10">
        <v>23</v>
      </c>
      <c r="G354" s="8" t="s">
        <v>945</v>
      </c>
      <c r="H354" s="12">
        <v>631.53099999999995</v>
      </c>
      <c r="I354" s="8" t="s">
        <v>787</v>
      </c>
      <c r="J354" s="12">
        <v>31.919</v>
      </c>
      <c r="K354" s="8" t="s">
        <v>766</v>
      </c>
      <c r="L354" s="12">
        <v>107.867</v>
      </c>
      <c r="M354" s="8" t="s">
        <v>816</v>
      </c>
      <c r="N354" s="12">
        <v>1510.1220000000001</v>
      </c>
      <c r="O354" s="8" t="s">
        <v>702</v>
      </c>
      <c r="P354" s="15">
        <f t="shared" si="5"/>
        <v>0.30072829026088432</v>
      </c>
    </row>
    <row r="355" spans="1:16" ht="11.25" customHeight="1" x14ac:dyDescent="0.25">
      <c r="A355" s="9" t="s">
        <v>83</v>
      </c>
      <c r="B355" s="10">
        <v>523144</v>
      </c>
      <c r="C355" s="11" t="s">
        <v>372</v>
      </c>
      <c r="D355" s="10">
        <v>19</v>
      </c>
      <c r="E355" s="8" t="s">
        <v>596</v>
      </c>
      <c r="F355" s="10">
        <v>50</v>
      </c>
      <c r="G355" s="8" t="s">
        <v>926</v>
      </c>
      <c r="H355" s="12">
        <v>865.76900000000001</v>
      </c>
      <c r="I355" s="8" t="s">
        <v>725</v>
      </c>
      <c r="J355" s="12">
        <v>39.685000000000002</v>
      </c>
      <c r="K355" s="8" t="s">
        <v>764</v>
      </c>
      <c r="L355" s="12">
        <v>100.593</v>
      </c>
      <c r="M355" s="8" t="s">
        <v>774</v>
      </c>
      <c r="N355" s="12">
        <v>1336.9369999999999</v>
      </c>
      <c r="O355" s="8" t="s">
        <v>780</v>
      </c>
      <c r="P355" s="15">
        <f t="shared" si="5"/>
        <v>7.5858654596057687E-2</v>
      </c>
    </row>
    <row r="356" spans="1:16" ht="11.25" customHeight="1" x14ac:dyDescent="0.25">
      <c r="A356" s="9" t="s">
        <v>367</v>
      </c>
      <c r="B356" s="10">
        <v>50693</v>
      </c>
      <c r="C356" s="11" t="s">
        <v>372</v>
      </c>
      <c r="D356" s="10">
        <v>14</v>
      </c>
      <c r="E356" s="8" t="s">
        <v>948</v>
      </c>
      <c r="F356" s="10">
        <v>17</v>
      </c>
      <c r="G356" s="8" t="s">
        <v>937</v>
      </c>
      <c r="H356" s="12">
        <v>252.464</v>
      </c>
      <c r="I356" s="8" t="s">
        <v>793</v>
      </c>
      <c r="J356" s="12">
        <v>25.440999999999999</v>
      </c>
      <c r="K356" s="8" t="s">
        <v>809</v>
      </c>
      <c r="L356" s="12">
        <v>83.444000000000003</v>
      </c>
      <c r="M356" s="8" t="s">
        <v>793</v>
      </c>
      <c r="N356" s="12">
        <v>374.30799999999999</v>
      </c>
      <c r="O356" s="8" t="s">
        <v>774</v>
      </c>
      <c r="P356" s="15">
        <f t="shared" si="5"/>
        <v>0.50186416270490997</v>
      </c>
    </row>
    <row r="357" spans="1:16" ht="11.25" customHeight="1" x14ac:dyDescent="0.25">
      <c r="A357" s="9" t="s">
        <v>257</v>
      </c>
      <c r="B357" s="10">
        <v>96417</v>
      </c>
      <c r="C357" s="11" t="s">
        <v>372</v>
      </c>
      <c r="D357" s="10">
        <v>24</v>
      </c>
      <c r="E357" s="8" t="s">
        <v>729</v>
      </c>
      <c r="F357" s="10">
        <v>36</v>
      </c>
      <c r="G357" s="8" t="s">
        <v>727</v>
      </c>
      <c r="H357" s="12">
        <v>641.13099999999997</v>
      </c>
      <c r="I357" s="8" t="s">
        <v>802</v>
      </c>
      <c r="J357" s="12">
        <v>36.451000000000001</v>
      </c>
      <c r="K357" s="8" t="s">
        <v>759</v>
      </c>
      <c r="L357" s="12">
        <v>71.477999999999994</v>
      </c>
      <c r="M357" s="8" t="s">
        <v>755</v>
      </c>
      <c r="N357" s="12">
        <v>1115.116</v>
      </c>
      <c r="O357" s="8" t="s">
        <v>759</v>
      </c>
      <c r="P357" s="15">
        <f t="shared" si="5"/>
        <v>0.37805573705881745</v>
      </c>
    </row>
    <row r="358" spans="1:16" ht="11.25" customHeight="1" x14ac:dyDescent="0.25">
      <c r="A358" s="9" t="s">
        <v>218</v>
      </c>
      <c r="B358" s="10">
        <v>122421</v>
      </c>
      <c r="C358" s="11" t="s">
        <v>372</v>
      </c>
      <c r="D358" s="10">
        <v>13</v>
      </c>
      <c r="E358" s="8" t="s">
        <v>943</v>
      </c>
      <c r="F358" s="10">
        <v>23</v>
      </c>
      <c r="G358" s="8" t="s">
        <v>945</v>
      </c>
      <c r="H358" s="12">
        <v>491.66699999999997</v>
      </c>
      <c r="I358" s="8" t="s">
        <v>808</v>
      </c>
      <c r="J358" s="12">
        <v>28.831</v>
      </c>
      <c r="K358" s="8" t="s">
        <v>777</v>
      </c>
      <c r="L358" s="12">
        <v>69.323999999999998</v>
      </c>
      <c r="M358" s="8" t="s">
        <v>810</v>
      </c>
      <c r="N358" s="12">
        <v>536.42200000000003</v>
      </c>
      <c r="O358" s="8" t="s">
        <v>781</v>
      </c>
      <c r="P358" s="15">
        <f t="shared" si="5"/>
        <v>0.23550698001159931</v>
      </c>
    </row>
    <row r="359" spans="1:16" ht="11.25" customHeight="1" x14ac:dyDescent="0.25">
      <c r="A359" s="9" t="s">
        <v>337</v>
      </c>
      <c r="B359" s="10">
        <v>58192</v>
      </c>
      <c r="C359" s="11" t="s">
        <v>372</v>
      </c>
      <c r="D359" s="10">
        <v>10</v>
      </c>
      <c r="E359" s="8" t="s">
        <v>595</v>
      </c>
      <c r="F359" s="10">
        <v>11</v>
      </c>
      <c r="G359" s="8" t="s">
        <v>901</v>
      </c>
      <c r="H359" s="12">
        <v>260.512</v>
      </c>
      <c r="I359" s="8" t="s">
        <v>774</v>
      </c>
      <c r="J359" s="12">
        <v>26.655999999999999</v>
      </c>
      <c r="K359" s="8" t="s">
        <v>803</v>
      </c>
      <c r="L359" s="12">
        <v>58.239999999999995</v>
      </c>
      <c r="M359" s="8" t="s">
        <v>674</v>
      </c>
      <c r="N359" s="12">
        <v>170.464</v>
      </c>
      <c r="O359" s="8" t="s">
        <v>674</v>
      </c>
      <c r="P359" s="15">
        <f t="shared" si="5"/>
        <v>0.45806983777838878</v>
      </c>
    </row>
    <row r="360" spans="1:16" ht="11.25" customHeight="1" x14ac:dyDescent="0.25">
      <c r="A360" s="9" t="s">
        <v>329</v>
      </c>
      <c r="B360" s="10">
        <v>60137</v>
      </c>
      <c r="C360" s="11" t="s">
        <v>372</v>
      </c>
      <c r="D360" s="10">
        <v>14</v>
      </c>
      <c r="E360" s="8" t="s">
        <v>948</v>
      </c>
      <c r="F360" s="10">
        <v>24</v>
      </c>
      <c r="G360" s="8" t="s">
        <v>765</v>
      </c>
      <c r="H360" s="12">
        <v>290.82100000000003</v>
      </c>
      <c r="I360" s="8" t="s">
        <v>788</v>
      </c>
      <c r="J360" s="12">
        <v>20.356999999999999</v>
      </c>
      <c r="K360" s="8" t="s">
        <v>793</v>
      </c>
      <c r="L360" s="12">
        <v>55.055999999999997</v>
      </c>
      <c r="M360" s="8" t="s">
        <v>797</v>
      </c>
      <c r="N360" s="12">
        <v>290.82100000000003</v>
      </c>
      <c r="O360" s="8" t="s">
        <v>793</v>
      </c>
      <c r="P360" s="15">
        <f t="shared" si="5"/>
        <v>0.3385104012504781</v>
      </c>
    </row>
  </sheetData>
  <mergeCells count="13">
    <mergeCell ref="H1:I1"/>
    <mergeCell ref="A1:A2"/>
    <mergeCell ref="B1:B2"/>
    <mergeCell ref="C1:C2"/>
    <mergeCell ref="D1:E1"/>
    <mergeCell ref="F1:G1"/>
    <mergeCell ref="P1:P2"/>
    <mergeCell ref="Q1:Q2"/>
    <mergeCell ref="R1:R2"/>
    <mergeCell ref="S1:S2"/>
    <mergeCell ref="J1:K1"/>
    <mergeCell ref="L1:M1"/>
    <mergeCell ref="N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PTA Document" ma:contentTypeID="0x010100BB1236AD71619B4EA0D2841A04C6E876000E0888D2D207CD40AD7FEBBD79DFE252" ma:contentTypeVersion="4" ma:contentTypeDescription="" ma:contentTypeScope="" ma:versionID="860109420b3d561815c3bd05192060db">
  <xsd:schema xmlns:xsd="http://www.w3.org/2001/XMLSchema" xmlns:p="http://schemas.microsoft.com/office/2006/metadata/properties" xmlns:ns2="bf25d8e6-df7f-48f8-9e41-9305719f6447" targetNamespace="http://schemas.microsoft.com/office/2006/metadata/properties" ma:root="true" ma:fieldsID="c253d6972ee60ad2fd921c4734a6a5ec" ns2:_="">
    <xsd:import namespace="bf25d8e6-df7f-48f8-9e41-9305719f6447"/>
    <xsd:element name="properties">
      <xsd:complexType>
        <xsd:sequence>
          <xsd:element name="documentManagement">
            <xsd:complexType>
              <xsd:all>
                <xsd:element ref="ns2:Issues" minOccurs="0"/>
                <xsd:element ref="ns2:SectionHighlight" minOccurs="0"/>
                <xsd:element ref="ns2:SearchResultTyp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f25d8e6-df7f-48f8-9e41-9305719f6447" elementFormDefault="qualified">
    <xsd:import namespace="http://schemas.microsoft.com/office/2006/documentManagement/types"/>
    <xsd:element name="Issues" ma:index="8" nillable="true" ma:displayName="APTA Keywords" ma:internalName="Issue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09 Meetings"/>
                    <xsd:enumeration value="2010 Meetings"/>
                    <xsd:enumeration value="2011 Meetings"/>
                    <xsd:enumeration value="2012 Meetings"/>
                    <xsd:enumeration value="Benefits of Public Transportation"/>
                    <xsd:enumeration value="Bus"/>
                    <xsd:enumeration value="Bus Rapid Transit (BRT)"/>
                    <xsd:enumeration value="Bus Roadeo"/>
                    <xsd:enumeration value="Business Members"/>
                    <xsd:enumeration value="Climate Change"/>
                    <xsd:enumeration value="Commuter Rail"/>
                    <xsd:enumeration value="EXPO"/>
                    <xsd:enumeration value="Fare Collection"/>
                    <xsd:enumeration value="Help Wanted"/>
                    <xsd:enumeration value="High Speed Rail"/>
                    <xsd:enumeration value="Intermodal"/>
                    <xsd:enumeration value="International Transit"/>
                    <xsd:enumeration value="ITS"/>
                    <xsd:enumeration value="Light Rail"/>
                    <xsd:enumeration value="Marketing &amp; Communications"/>
                    <xsd:enumeration value="Paratransit"/>
                    <xsd:enumeration value="Procurement"/>
                    <xsd:enumeration value="Public-Private Partnerships"/>
                    <xsd:enumeration value="Rail Rodeo"/>
                    <xsd:enumeration value="Rail Transit"/>
                    <xsd:enumeration value="Risk Management"/>
                    <xsd:enumeration value="Safety &amp; Security"/>
                    <xsd:enumeration value="Senior Transportation"/>
                    <xsd:enumeration value="Small Operations"/>
                    <xsd:enumeration value="Standards"/>
                    <xsd:enumeration value="State Affairs"/>
                    <xsd:enumeration value="Statistics"/>
                    <xsd:enumeration value="Stimulus/Economic Recovery"/>
                    <xsd:enumeration value="Strategic Plan"/>
                    <xsd:enumeration value="Sustainability"/>
                    <xsd:enumeration value="Transit-oriented Development"/>
                    <xsd:enumeration value="University Transportation"/>
                    <xsd:enumeration value="Waterborne/Ferryboat"/>
                    <xsd:enumeration value="Workforce Development"/>
                  </xsd:restriction>
                </xsd:simpleType>
              </xsd:element>
            </xsd:sequence>
          </xsd:extension>
        </xsd:complexContent>
      </xsd:complexType>
    </xsd:element>
    <xsd:element name="SectionHighlight" ma:index="9" nillable="true" ma:displayName="SectionHighlight" ma:default="0" ma:internalName="SectionHighlight">
      <xsd:simpleType>
        <xsd:restriction base="dms:Boolean"/>
      </xsd:simpleType>
    </xsd:element>
    <xsd:element name="SearchResultType" ma:index="10" nillable="true" ma:displayName="SearchResultType" ma:format="Dropdown" ma:internalName="SearchResultType">
      <xsd:simpleType>
        <xsd:restriction base="dms:Choice">
          <xsd:enumeration value="News Releases"/>
          <xsd:enumeration value="Statistics &amp; Publications"/>
          <xsd:enumeration value="Meetings &amp; Conferences"/>
          <xsd:enumeration value="APTA Programs"/>
          <xsd:enumeration value="Passenger Transport"/>
          <xsd:enumeration value="Letters"/>
          <xsd:enumeration value="Testimony"/>
          <xsd:enumeration value="Standards"/>
          <xsd:enumeration value="Award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SearchResultType xmlns="bf25d8e6-df7f-48f8-9e41-9305719f6447">Statistics &amp; Publications</SearchResultType>
    <SectionHighlight xmlns="bf25d8e6-df7f-48f8-9e41-9305719f6447">false</SectionHighlight>
    <Issues xmlns="bf25d8e6-df7f-48f8-9e41-9305719f6447">
      <Value xmlns="bf25d8e6-df7f-48f8-9e41-9305719f6447">Statistics</Value>
    </Issues>
  </documentManagement>
</p:properties>
</file>

<file path=customXml/itemProps1.xml><?xml version="1.0" encoding="utf-8"?>
<ds:datastoreItem xmlns:ds="http://schemas.openxmlformats.org/officeDocument/2006/customXml" ds:itemID="{CFCA523F-9635-4AD3-8901-F339FECB698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E748E26-BFD7-42B5-AF55-03AF1AE4EA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8F3272-3F4D-4802-AC6A-C6C8BFB27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5d8e6-df7f-48f8-9e41-9305719f644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87CE3136-BE1D-4870-B0F9-DAF3954A9FD3}">
  <ds:schemaRefs>
    <ds:schemaRef ds:uri="http://schemas.microsoft.com/office/2006/metadata/properties"/>
    <ds:schemaRef ds:uri="bf25d8e6-df7f-48f8-9e41-9305719f644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CapacityMiles</vt:lpstr>
      <vt:lpstr>Modal breakout</vt:lpstr>
      <vt:lpstr>UZA Modal Totals</vt:lpstr>
      <vt:lpstr>UZA totals 7</vt:lpstr>
      <vt:lpstr>UZA Totals-20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2011 APTA Fact Book Appendix B: Operating Statistics - Tables</dc:title>
  <dc:creator>Matt Dickens</dc:creator>
  <cp:lastModifiedBy>LmW</cp:lastModifiedBy>
  <cp:lastPrinted>2011-07-19T23:18:59Z</cp:lastPrinted>
  <dcterms:created xsi:type="dcterms:W3CDTF">2011-02-07T16:49:05Z</dcterms:created>
  <dcterms:modified xsi:type="dcterms:W3CDTF">2016-10-30T03:26:18Z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APTA Document</vt:lpwstr>
  </property>
</Properties>
</file>