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5.xml" ContentType="application/vnd.openxmlformats-officedocument.spreadsheetml.pivotTable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631" activeTab="2"/>
  </bookViews>
  <sheets>
    <sheet name="1931-1945" sheetId="28" r:id="rId1"/>
    <sheet name="1946-1976" sheetId="29" r:id="rId2"/>
    <sheet name="Planilha1" sheetId="35" r:id="rId3"/>
    <sheet name="desde1931" sheetId="34" r:id="rId4"/>
    <sheet name="desde 1946" sheetId="31" r:id="rId5"/>
    <sheet name="GERAL 82-" sheetId="2" r:id="rId6"/>
    <sheet name="Planilha14" sheetId="15" r:id="rId7"/>
    <sheet name="Planilha15" sheetId="16" r:id="rId8"/>
    <sheet name="só esquerda" sheetId="20" r:id="rId9"/>
    <sheet name="Planilha25" sheetId="26" r:id="rId10"/>
    <sheet name="Planilha22" sheetId="23" r:id="rId11"/>
    <sheet name="Planilha12" sheetId="13" r:id="rId12"/>
    <sheet name="2020" sheetId="12" r:id="rId13"/>
    <sheet name="2000" sheetId="8" r:id="rId14"/>
    <sheet name="1992" sheetId="6" r:id="rId15"/>
    <sheet name="1988" sheetId="5" r:id="rId16"/>
    <sheet name="2016" sheetId="11" r:id="rId17"/>
    <sheet name="2012" sheetId="10" r:id="rId18"/>
    <sheet name="2004" sheetId="9" r:id="rId19"/>
    <sheet name="1996" sheetId="7" r:id="rId20"/>
    <sheet name="47-82" sheetId="3" r:id="rId21"/>
    <sheet name="1982" sheetId="4" r:id="rId22"/>
    <sheet name="GERALZONA" sheetId="1" r:id="rId23"/>
  </sheets>
  <definedNames>
    <definedName name="_xlchart.v1.0" hidden="1">'GERAL 82-'!$D$2:$E$26</definedName>
    <definedName name="_xlchart.v1.1" hidden="1">'GERAL 82-'!$F$1</definedName>
    <definedName name="_xlchart.v1.2" hidden="1">'GERAL 82-'!$F$2:$F$26</definedName>
    <definedName name="_xlchart.v1.3" hidden="1">'GERAL 82-'!$A$2:$B$25</definedName>
    <definedName name="_xlchart.v1.4" hidden="1">'GERAL 82-'!$C$1</definedName>
    <definedName name="_xlchart.v1.5" hidden="1">'GERAL 82-'!$C$2:$C$25</definedName>
  </definedNames>
  <calcPr calcId="162913"/>
  <pivotCaches>
    <pivotCache cacheId="0" r:id="rId24"/>
    <pivotCache cacheId="1" r:id="rId25"/>
    <pivotCache cacheId="2" r:id="rId26"/>
    <pivotCache cacheId="3" r:id="rId27"/>
    <pivotCache cacheId="12" r:id="rId28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2" l="1"/>
  <c r="F9" i="4"/>
</calcChain>
</file>

<file path=xl/sharedStrings.xml><?xml version="1.0" encoding="utf-8"?>
<sst xmlns="http://schemas.openxmlformats.org/spreadsheetml/2006/main" count="435" uniqueCount="99">
  <si>
    <t>Pleito</t>
  </si>
  <si>
    <t>Grupo'</t>
  </si>
  <si>
    <t>%válidos</t>
  </si>
  <si>
    <t>Prefeito</t>
  </si>
  <si>
    <r>
      <t>Danilo Lourival Schmidt</t>
    </r>
    <r>
      <rPr>
        <sz val="7.5"/>
        <color theme="1"/>
        <rFont val="Calibri"/>
        <family val="2"/>
        <scheme val="minor"/>
      </rPr>
      <t xml:space="preserve"> (Danilo Lourival )</t>
    </r>
  </si>
  <si>
    <t>PMDB</t>
  </si>
  <si>
    <t>eleito</t>
  </si>
  <si>
    <r>
      <t>Ledio Alcantara</t>
    </r>
    <r>
      <rPr>
        <sz val="7.5"/>
        <color theme="1"/>
        <rFont val="Calibri"/>
        <family val="2"/>
        <scheme val="minor"/>
      </rPr>
      <t xml:space="preserve"> (Ledio Alcantara)</t>
    </r>
  </si>
  <si>
    <t>PDS2</t>
  </si>
  <si>
    <t>não eleito</t>
  </si>
  <si>
    <r>
      <t>Joao Stramosk</t>
    </r>
    <r>
      <rPr>
        <sz val="7.5"/>
        <color theme="1"/>
        <rFont val="Calibri"/>
        <family val="2"/>
        <scheme val="minor"/>
      </rPr>
      <t xml:space="preserve"> (Joao Stramosk)</t>
    </r>
  </si>
  <si>
    <t>PDS1</t>
  </si>
  <si>
    <r>
      <t>Alfredo Joao Krieck</t>
    </r>
    <r>
      <rPr>
        <sz val="7.5"/>
        <color theme="1"/>
        <rFont val="Calibri"/>
        <family val="2"/>
        <scheme val="minor"/>
      </rPr>
      <t xml:space="preserve"> (Alfredo Joao )</t>
    </r>
  </si>
  <si>
    <t>PDS3</t>
  </si>
  <si>
    <t>Cargo</t>
  </si>
  <si>
    <t>Num</t>
  </si>
  <si>
    <t>Candidato</t>
  </si>
  <si>
    <t>Partido/Coligação</t>
  </si>
  <si>
    <t>Votos válidos</t>
  </si>
  <si>
    <t>Resultado</t>
  </si>
  <si>
    <r>
      <t>Nodgi Eneas Pellizzetti</t>
    </r>
    <r>
      <rPr>
        <sz val="7.5"/>
        <color theme="1"/>
        <rFont val="Calibri"/>
        <family val="2"/>
        <scheme val="minor"/>
      </rPr>
      <t xml:space="preserve"> (Nodgi Eneas )</t>
    </r>
  </si>
  <si>
    <t>PDT</t>
  </si>
  <si>
    <r>
      <t>Clovis Gaertner</t>
    </r>
    <r>
      <rPr>
        <sz val="7.5"/>
        <color theme="1"/>
        <rFont val="Calibri"/>
        <family val="2"/>
        <scheme val="minor"/>
      </rPr>
      <t xml:space="preserve"> (Clovis Gaertner)</t>
    </r>
  </si>
  <si>
    <r>
      <t>Nilton Fronza</t>
    </r>
    <r>
      <rPr>
        <sz val="7.5"/>
        <color theme="1"/>
        <rFont val="Calibri"/>
        <family val="2"/>
        <scheme val="minor"/>
      </rPr>
      <t xml:space="preserve"> (Nilton Fronza)</t>
    </r>
  </si>
  <si>
    <t>PT</t>
  </si>
  <si>
    <r>
      <t>Clovis Gaertner</t>
    </r>
    <r>
      <rPr>
        <sz val="7.5"/>
        <color theme="1"/>
        <rFont val="Calibri"/>
        <family val="2"/>
        <scheme val="minor"/>
      </rPr>
      <t xml:space="preserve"> (Clovis Gaertner)</t>
    </r>
  </si>
  <si>
    <r>
      <t xml:space="preserve">PFL </t>
    </r>
    <r>
      <rPr>
        <sz val="7.5"/>
        <color theme="1"/>
        <rFont val="Calibri"/>
        <family val="2"/>
        <scheme val="minor"/>
      </rPr>
      <t>(UNIAO POR RIO DO SUL)</t>
    </r>
  </si>
  <si>
    <r>
      <t>Jailson Lima Da Silva</t>
    </r>
    <r>
      <rPr>
        <sz val="7.5"/>
        <color theme="1"/>
        <rFont val="Calibri"/>
        <family val="2"/>
        <scheme val="minor"/>
      </rPr>
      <t xml:space="preserve"> (Jailson Lima Da )</t>
    </r>
  </si>
  <si>
    <r>
      <t xml:space="preserve">PT </t>
    </r>
    <r>
      <rPr>
        <sz val="7.5"/>
        <color theme="1"/>
        <rFont val="Calibri"/>
        <family val="2"/>
        <scheme val="minor"/>
      </rPr>
      <t>(FRENTE POPULAR DE RIO DO SUL)</t>
    </r>
  </si>
  <si>
    <r>
      <t>Ivo Vanderlinde</t>
    </r>
    <r>
      <rPr>
        <sz val="7.5"/>
        <color theme="1"/>
        <rFont val="Calibri"/>
        <family val="2"/>
        <scheme val="minor"/>
      </rPr>
      <t xml:space="preserve"> (Ivo Vanderlinde)</t>
    </r>
  </si>
  <si>
    <r>
      <t xml:space="preserve">PMDB </t>
    </r>
    <r>
      <rPr>
        <sz val="7.5"/>
        <color theme="1"/>
        <rFont val="Calibri"/>
        <family val="2"/>
        <scheme val="minor"/>
      </rPr>
      <t>(JUNTOS POR RIO DO SUL)</t>
    </r>
  </si>
  <si>
    <r>
      <t xml:space="preserve">PDT </t>
    </r>
    <r>
      <rPr>
        <sz val="7.5"/>
        <color theme="1"/>
        <rFont val="Calibri"/>
        <family val="2"/>
        <scheme val="minor"/>
      </rPr>
      <t>(RIO DO SUL 2000)</t>
    </r>
  </si>
  <si>
    <r>
      <t xml:space="preserve">PT </t>
    </r>
    <r>
      <rPr>
        <sz val="7.5"/>
        <color theme="1"/>
        <rFont val="Calibri"/>
        <family val="2"/>
        <scheme val="minor"/>
      </rPr>
      <t>(RIO DO SUL PARA TODOS)</t>
    </r>
  </si>
  <si>
    <r>
      <t>Sebastiao Fernando Abrao</t>
    </r>
    <r>
      <rPr>
        <sz val="7.5"/>
        <color theme="1"/>
        <rFont val="Calibri"/>
        <family val="2"/>
        <scheme val="minor"/>
      </rPr>
      <t xml:space="preserve"> (Sebastiao )</t>
    </r>
  </si>
  <si>
    <r>
      <t xml:space="preserve">PPB </t>
    </r>
    <r>
      <rPr>
        <sz val="7.5"/>
        <color theme="1"/>
        <rFont val="Calibri"/>
        <family val="2"/>
        <scheme val="minor"/>
      </rPr>
      <t>("UMA BELA ALIANCA - RUMO AO FUTURO")</t>
    </r>
  </si>
  <si>
    <r>
      <t>Jailson Lima Da Silva</t>
    </r>
    <r>
      <rPr>
        <sz val="7.5"/>
        <color theme="1"/>
        <rFont val="Calibri"/>
        <family val="2"/>
        <scheme val="minor"/>
      </rPr>
      <t xml:space="preserve"> (Dr. Jailson)</t>
    </r>
  </si>
  <si>
    <r>
      <t xml:space="preserve">PT </t>
    </r>
    <r>
      <rPr>
        <sz val="7.5"/>
        <color theme="1"/>
        <rFont val="Calibri"/>
        <family val="2"/>
        <scheme val="minor"/>
      </rPr>
      <t>(FRENTE POPULAR.)</t>
    </r>
  </si>
  <si>
    <r>
      <t>Jaime João Pasqualini</t>
    </r>
    <r>
      <rPr>
        <sz val="7.5"/>
        <color theme="1"/>
        <rFont val="Calibri"/>
        <family val="2"/>
        <scheme val="minor"/>
      </rPr>
      <t xml:space="preserve"> (Pasqualini)</t>
    </r>
  </si>
  <si>
    <r>
      <t xml:space="preserve">PPB </t>
    </r>
    <r>
      <rPr>
        <sz val="7.5"/>
        <color theme="1"/>
        <rFont val="Calibri"/>
        <family val="2"/>
        <scheme val="minor"/>
      </rPr>
      <t>(FORÇA RIO DO SUL.)</t>
    </r>
  </si>
  <si>
    <r>
      <t>Nodgi Eneas Pellizzetti</t>
    </r>
    <r>
      <rPr>
        <sz val="7.5"/>
        <color theme="1"/>
        <rFont val="Calibri"/>
        <family val="2"/>
        <scheme val="minor"/>
      </rPr>
      <t xml:space="preserve"> (Nodgi Eneas )</t>
    </r>
  </si>
  <si>
    <r>
      <t xml:space="preserve">PPS </t>
    </r>
    <r>
      <rPr>
        <sz val="7.5"/>
        <color theme="1"/>
        <rFont val="Calibri"/>
        <family val="2"/>
        <scheme val="minor"/>
      </rPr>
      <t>(DESENVOLVIMENTO COM QUALIDADE)</t>
    </r>
  </si>
  <si>
    <r>
      <t>Milton Hobus</t>
    </r>
    <r>
      <rPr>
        <sz val="7.5"/>
        <color theme="1"/>
        <rFont val="Calibri"/>
        <family val="2"/>
        <scheme val="minor"/>
      </rPr>
      <t xml:space="preserve"> (Milton Hobus)</t>
    </r>
  </si>
  <si>
    <r>
      <t xml:space="preserve">PP </t>
    </r>
    <r>
      <rPr>
        <sz val="7.5"/>
        <color theme="1"/>
        <rFont val="Calibri"/>
        <family val="2"/>
        <scheme val="minor"/>
      </rPr>
      <t>(A OPORTUNIDADE É AGORA)</t>
    </r>
  </si>
  <si>
    <r>
      <t xml:space="preserve">PT </t>
    </r>
    <r>
      <rPr>
        <sz val="7.5"/>
        <color theme="1"/>
        <rFont val="Calibri"/>
        <family val="2"/>
        <scheme val="minor"/>
      </rPr>
      <t>(FRENTE POPULAR)</t>
    </r>
  </si>
  <si>
    <r>
      <t>Garibaldi Antonio Ayroso</t>
    </r>
    <r>
      <rPr>
        <sz val="7.5"/>
        <color theme="1"/>
        <rFont val="Calibri"/>
        <family val="2"/>
        <scheme val="minor"/>
      </rPr>
      <t xml:space="preserve"> (Gariba)</t>
    </r>
  </si>
  <si>
    <r>
      <t>Jorge Teixeira</t>
    </r>
    <r>
      <rPr>
        <sz val="7.5"/>
        <color theme="1"/>
        <rFont val="Calibri"/>
        <family val="2"/>
        <scheme val="minor"/>
      </rPr>
      <t xml:space="preserve"> (Jorge Teixeira)</t>
    </r>
  </si>
  <si>
    <t>PSD</t>
  </si>
  <si>
    <r>
      <t xml:space="preserve">Jose Eduardo Rothbarth </t>
    </r>
    <r>
      <rPr>
        <sz val="7.5"/>
        <color theme="1"/>
        <rFont val="Calibri"/>
        <family val="2"/>
        <scheme val="minor"/>
      </rPr>
      <t>(Thomé)</t>
    </r>
  </si>
  <si>
    <r>
      <t xml:space="preserve">PSDB </t>
    </r>
    <r>
      <rPr>
        <sz val="7.5"/>
        <color theme="1"/>
        <rFont val="Calibri"/>
        <family val="2"/>
        <scheme val="minor"/>
      </rPr>
      <t>(Renovação e Trabalho para Crescer)</t>
    </r>
  </si>
  <si>
    <r>
      <t>Garibaldi Antonio Ayroso</t>
    </r>
    <r>
      <rPr>
        <sz val="7.5"/>
        <color theme="1"/>
        <rFont val="Calibri"/>
        <family val="2"/>
        <scheme val="minor"/>
      </rPr>
      <t xml:space="preserve"> (Gariba)</t>
    </r>
  </si>
  <si>
    <r>
      <t xml:space="preserve">PMDB </t>
    </r>
    <r>
      <rPr>
        <sz val="7.5"/>
        <color theme="1"/>
        <rFont val="Calibri"/>
        <family val="2"/>
        <scheme val="minor"/>
      </rPr>
      <t>(Pela Família Rio do Sul)</t>
    </r>
  </si>
  <si>
    <r>
      <t>Jean Pier Xavier De Liz</t>
    </r>
    <r>
      <rPr>
        <sz val="7.5"/>
        <color theme="1"/>
        <rFont val="Calibri"/>
        <family val="2"/>
        <scheme val="minor"/>
      </rPr>
      <t xml:space="preserve"> (Jean De Liz)</t>
    </r>
  </si>
  <si>
    <r>
      <t xml:space="preserve">PT </t>
    </r>
    <r>
      <rPr>
        <sz val="7.5"/>
        <color theme="1"/>
        <rFont val="Calibri"/>
        <family val="2"/>
        <scheme val="minor"/>
      </rPr>
      <t>(RENOVA RIO DO SUL)</t>
    </r>
  </si>
  <si>
    <t>GRUPO</t>
  </si>
  <si>
    <t>ANO</t>
  </si>
  <si>
    <t>PORC_VALIDOS</t>
  </si>
  <si>
    <t>MDB</t>
  </si>
  <si>
    <t>DIREITA</t>
  </si>
  <si>
    <t>NODGISMO</t>
  </si>
  <si>
    <t>ESQUERDA</t>
  </si>
  <si>
    <t>Soma de PORC_VALIDOS</t>
  </si>
  <si>
    <t>Milton Hobus recebeu 75,80</t>
  </si>
  <si>
    <t>Rótulos de Linha</t>
  </si>
  <si>
    <t>Total Geral</t>
  </si>
  <si>
    <t>1982</t>
  </si>
  <si>
    <t>1988</t>
  </si>
  <si>
    <t>1992</t>
  </si>
  <si>
    <t>1996</t>
  </si>
  <si>
    <t>2000</t>
  </si>
  <si>
    <t>2004</t>
  </si>
  <si>
    <t>2012</t>
  </si>
  <si>
    <t>2016</t>
  </si>
  <si>
    <t>2020</t>
  </si>
  <si>
    <t>Rótulos de Coluna</t>
  </si>
  <si>
    <t>2008</t>
  </si>
  <si>
    <t>MILTISMO</t>
  </si>
  <si>
    <t>NOVA DIREITA</t>
  </si>
  <si>
    <t>% VÁLIDOS</t>
  </si>
  <si>
    <t>ano</t>
  </si>
  <si>
    <t>partidovitoria</t>
  </si>
  <si>
    <t>grupo</t>
  </si>
  <si>
    <t>direita</t>
  </si>
  <si>
    <t>PLC</t>
  </si>
  <si>
    <t>UDN</t>
  </si>
  <si>
    <t>PTB</t>
  </si>
  <si>
    <t>centro</t>
  </si>
  <si>
    <t>ARENA</t>
  </si>
  <si>
    <t>Integralismo</t>
  </si>
  <si>
    <t>PFL</t>
  </si>
  <si>
    <t>esquerda</t>
  </si>
  <si>
    <t>PP</t>
  </si>
  <si>
    <t>DEM</t>
  </si>
  <si>
    <t>PSDB</t>
  </si>
  <si>
    <t>partido</t>
  </si>
  <si>
    <t>tempopoder</t>
  </si>
  <si>
    <t>integralista</t>
  </si>
  <si>
    <t>anoinicio</t>
  </si>
  <si>
    <t>anotermino</t>
  </si>
  <si>
    <t>Soma de tempopoder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</si>
</sst>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7.5"/>
      <color theme="1"/>
      <name val="Calibri"/>
      <family val="2"/>
      <scheme val="minor"/>
    </font>
    <font>
      <sz val="15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quotePrefix="1"/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  <xf numFmtId="3" fontId="0" fillId="0" borderId="0" xfId="0" applyNumberFormat="1" applyAlignment="1">
      <alignment horizontal="right" vertical="center" wrapText="1"/>
    </xf>
    <xf numFmtId="3" fontId="2" fillId="0" borderId="0" xfId="0" applyNumberFormat="1" applyFont="1" applyAlignment="1">
      <alignment horizontal="right" vertical="center" wrapText="1"/>
    </xf>
    <xf numFmtId="10" fontId="0" fillId="0" borderId="0" xfId="0" applyNumberFormat="1" applyAlignment="1">
      <alignment horizontal="right" vertical="center" wrapText="1"/>
    </xf>
    <xf numFmtId="10" fontId="2" fillId="0" borderId="0" xfId="0" applyNumberFormat="1" applyFont="1" applyAlignment="1">
      <alignment horizontal="right" vertical="center" wrapText="1"/>
    </xf>
    <xf numFmtId="9" fontId="0" fillId="0" borderId="0" xfId="0" applyNumberFormat="1" applyAlignment="1">
      <alignment horizontal="right" vertical="center" wrapText="1"/>
    </xf>
    <xf numFmtId="0" fontId="0" fillId="0" borderId="0" xfId="0" applyAlignment="1">
      <alignment horizontal="right" vertical="center" wrapText="1"/>
    </xf>
    <xf numFmtId="0" fontId="1" fillId="0" borderId="0" xfId="0" applyFont="1" applyAlignment="1">
      <alignment horizontal="center" vertical="center" wrapText="1"/>
    </xf>
    <xf numFmtId="49" fontId="0" fillId="0" borderId="0" xfId="0" applyNumberFormat="1"/>
    <xf numFmtId="17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4" fillId="0" borderId="0" xfId="0" applyFont="1"/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pivotCacheDefinition" Target="pivotCache/pivotCacheDefinition1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pivotCacheDefinition" Target="pivotCache/pivotCacheDefinition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pivotCacheDefinition" Target="pivotCache/pivotCacheDefinition4.xml"/><Relationship Id="rId30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[dados.xlsx]Planilha1!Tabela dinâmica5</c:name>
    <c:fmtId val="0"/>
  </c:pivotSource>
  <c:chart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layout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layout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layout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layout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13235870516185477"/>
          <c:y val="0.14249781277340332"/>
          <c:w val="0.68615026246719157"/>
          <c:h val="0.750102799650043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Planilha1!$B$3:$B$4</c:f>
              <c:strCache>
                <c:ptCount val="1"/>
                <c:pt idx="0">
                  <c:v>centro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Planilha1!$A$5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Planilha1!$B$5</c:f>
              <c:numCache>
                <c:formatCode>General</c:formatCode>
                <c:ptCount val="1"/>
                <c:pt idx="0">
                  <c:v>8407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4D-467F-A12B-4B8854459E35}"/>
            </c:ext>
          </c:extLst>
        </c:ser>
        <c:ser>
          <c:idx val="1"/>
          <c:order val="1"/>
          <c:tx>
            <c:strRef>
              <c:f>Planilha1!$C$3:$C$4</c:f>
              <c:strCache>
                <c:ptCount val="1"/>
                <c:pt idx="0">
                  <c:v>direita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Planilha1!$A$5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Planilha1!$C$5</c:f>
              <c:numCache>
                <c:formatCode>General</c:formatCode>
                <c:ptCount val="1"/>
                <c:pt idx="0">
                  <c:v>21532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4D-467F-A12B-4B8854459E35}"/>
            </c:ext>
          </c:extLst>
        </c:ser>
        <c:ser>
          <c:idx val="2"/>
          <c:order val="2"/>
          <c:tx>
            <c:strRef>
              <c:f>Planilha1!$D$3:$D$4</c:f>
              <c:strCache>
                <c:ptCount val="1"/>
                <c:pt idx="0">
                  <c:v>esquerda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Planilha1!$A$5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Planilha1!$D$5</c:f>
              <c:numCache>
                <c:formatCode>General</c:formatCode>
                <c:ptCount val="1"/>
                <c:pt idx="0">
                  <c:v>1461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D4D-467F-A12B-4B8854459E35}"/>
            </c:ext>
          </c:extLst>
        </c:ser>
        <c:ser>
          <c:idx val="3"/>
          <c:order val="3"/>
          <c:tx>
            <c:strRef>
              <c:f>Planilha1!$E$3:$E$4</c:f>
              <c:strCache>
                <c:ptCount val="1"/>
                <c:pt idx="0">
                  <c:v>integralista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Planilha1!$A$5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Planilha1!$E$5</c:f>
              <c:numCache>
                <c:formatCode>General</c:formatCode>
                <c:ptCount val="1"/>
                <c:pt idx="0">
                  <c:v>2865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D4D-467F-A12B-4B8854459E3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84197999"/>
        <c:axId val="184185519"/>
      </c:barChart>
      <c:catAx>
        <c:axId val="184197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4185519"/>
        <c:crosses val="autoZero"/>
        <c:auto val="1"/>
        <c:lblAlgn val="ctr"/>
        <c:lblOffset val="100"/>
        <c:noMultiLvlLbl val="0"/>
      </c:catAx>
      <c:valAx>
        <c:axId val="18418551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84197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23978565179353"/>
          <c:y val="0.29108668708078156"/>
          <c:w val="0.12003450957519199"/>
          <c:h val="0.301303948576675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[dados.xlsx]Planilha14!Tabela dinâmica24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Grupos políticos e pleitos municipais em Rio do Sul 1982-2020</a:t>
            </a:r>
          </a:p>
        </c:rich>
      </c:tx>
      <c:layout>
        <c:manualLayout>
          <c:xMode val="edge"/>
          <c:yMode val="edge"/>
          <c:x val="0.34683108398432444"/>
          <c:y val="0.119349664625255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  <c:spPr>
          <a:ln w="15875" cap="rnd">
            <a:solidFill>
              <a:schemeClr val="bg2">
                <a:lumMod val="75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bg1">
                <a:lumMod val="75000"/>
              </a:schemeClr>
            </a:soli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</c:marker>
      </c:pivotFmt>
      <c:pivotFmt>
        <c:idx val="5"/>
        <c:spPr>
          <a:ln w="15875" cap="rnd">
            <a:solidFill>
              <a:schemeClr val="bg2">
                <a:lumMod val="75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bg1">
                <a:lumMod val="75000"/>
              </a:schemeClr>
            </a:soli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</c:marker>
      </c:pivotFmt>
      <c:pivotFmt>
        <c:idx val="6"/>
        <c:spPr>
          <a:ln w="15875" cap="rnd">
            <a:solidFill>
              <a:schemeClr val="bg2">
                <a:lumMod val="75000"/>
              </a:schemeClr>
            </a:solidFill>
            <a:round/>
          </a:ln>
          <a:effectLst/>
        </c:spPr>
        <c:marker>
          <c:symbol val="circle"/>
          <c:size val="5"/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</c:marker>
      </c:pivotFmt>
      <c:pivotFmt>
        <c:idx val="7"/>
        <c:spPr>
          <a:ln w="158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</c:pivotFmt>
      <c:pivotFmt>
        <c:idx val="8"/>
        <c:spPr>
          <a:ln w="158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Planilha14!$B$1:$B$2</c:f>
              <c:strCache>
                <c:ptCount val="1"/>
                <c:pt idx="0">
                  <c:v>DIREITA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cat>
            <c:strRef>
              <c:f>Planilha14!$A$3:$A$13</c:f>
              <c:strCache>
                <c:ptCount val="10"/>
                <c:pt idx="0">
                  <c:v>1982</c:v>
                </c:pt>
                <c:pt idx="1">
                  <c:v>1988</c:v>
                </c:pt>
                <c:pt idx="2">
                  <c:v>1992</c:v>
                </c:pt>
                <c:pt idx="3">
                  <c:v>1996</c:v>
                </c:pt>
                <c:pt idx="4">
                  <c:v>2000</c:v>
                </c:pt>
                <c:pt idx="5">
                  <c:v>2004</c:v>
                </c:pt>
                <c:pt idx="6">
                  <c:v>2008</c:v>
                </c:pt>
                <c:pt idx="7">
                  <c:v>2012</c:v>
                </c:pt>
                <c:pt idx="8">
                  <c:v>2016</c:v>
                </c:pt>
                <c:pt idx="9">
                  <c:v>2020</c:v>
                </c:pt>
              </c:strCache>
            </c:strRef>
          </c:cat>
          <c:val>
            <c:numRef>
              <c:f>Planilha14!$B$3:$B$13</c:f>
              <c:numCache>
                <c:formatCode>General</c:formatCode>
                <c:ptCount val="10"/>
                <c:pt idx="0">
                  <c:v>45.18</c:v>
                </c:pt>
                <c:pt idx="2">
                  <c:v>56.63</c:v>
                </c:pt>
                <c:pt idx="3">
                  <c:v>11.97</c:v>
                </c:pt>
                <c:pt idx="4">
                  <c:v>28.38</c:v>
                </c:pt>
                <c:pt idx="5">
                  <c:v>50.2</c:v>
                </c:pt>
                <c:pt idx="6">
                  <c:v>75.8</c:v>
                </c:pt>
                <c:pt idx="7">
                  <c:v>45.99</c:v>
                </c:pt>
                <c:pt idx="8">
                  <c:v>47.67</c:v>
                </c:pt>
                <c:pt idx="9">
                  <c:v>83.12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12-4F48-B096-802639376EF3}"/>
            </c:ext>
          </c:extLst>
        </c:ser>
        <c:ser>
          <c:idx val="1"/>
          <c:order val="1"/>
          <c:tx>
            <c:strRef>
              <c:f>Planilha14!$C$1:$C$2</c:f>
              <c:strCache>
                <c:ptCount val="1"/>
                <c:pt idx="0">
                  <c:v>ESQUERDA</c:v>
                </c:pt>
              </c:strCache>
            </c:strRef>
          </c:tx>
          <c:spPr>
            <a:ln w="158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75000"/>
                </a:schemeClr>
              </a:soli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marker>
          <c:cat>
            <c:strRef>
              <c:f>Planilha14!$A$3:$A$13</c:f>
              <c:strCache>
                <c:ptCount val="10"/>
                <c:pt idx="0">
                  <c:v>1982</c:v>
                </c:pt>
                <c:pt idx="1">
                  <c:v>1988</c:v>
                </c:pt>
                <c:pt idx="2">
                  <c:v>1992</c:v>
                </c:pt>
                <c:pt idx="3">
                  <c:v>1996</c:v>
                </c:pt>
                <c:pt idx="4">
                  <c:v>2000</c:v>
                </c:pt>
                <c:pt idx="5">
                  <c:v>2004</c:v>
                </c:pt>
                <c:pt idx="6">
                  <c:v>2008</c:v>
                </c:pt>
                <c:pt idx="7">
                  <c:v>2012</c:v>
                </c:pt>
                <c:pt idx="8">
                  <c:v>2016</c:v>
                </c:pt>
                <c:pt idx="9">
                  <c:v>2020</c:v>
                </c:pt>
              </c:strCache>
            </c:strRef>
          </c:cat>
          <c:val>
            <c:numRef>
              <c:f>Planilha14!$C$3:$C$13</c:f>
              <c:numCache>
                <c:formatCode>General</c:formatCode>
                <c:ptCount val="10"/>
                <c:pt idx="1">
                  <c:v>6</c:v>
                </c:pt>
                <c:pt idx="2">
                  <c:v>35.5</c:v>
                </c:pt>
                <c:pt idx="3">
                  <c:v>43.37</c:v>
                </c:pt>
                <c:pt idx="4">
                  <c:v>48.8</c:v>
                </c:pt>
                <c:pt idx="5">
                  <c:v>49.8</c:v>
                </c:pt>
                <c:pt idx="8">
                  <c:v>12.37</c:v>
                </c:pt>
                <c:pt idx="9">
                  <c:v>16.88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812-4F48-B096-802639376EF3}"/>
            </c:ext>
          </c:extLst>
        </c:ser>
        <c:ser>
          <c:idx val="2"/>
          <c:order val="2"/>
          <c:tx>
            <c:strRef>
              <c:f>Planilha14!$D$1:$D$2</c:f>
              <c:strCache>
                <c:ptCount val="1"/>
                <c:pt idx="0">
                  <c:v>MDB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marker>
          <c:cat>
            <c:strRef>
              <c:f>Planilha14!$A$3:$A$13</c:f>
              <c:strCache>
                <c:ptCount val="10"/>
                <c:pt idx="0">
                  <c:v>1982</c:v>
                </c:pt>
                <c:pt idx="1">
                  <c:v>1988</c:v>
                </c:pt>
                <c:pt idx="2">
                  <c:v>1992</c:v>
                </c:pt>
                <c:pt idx="3">
                  <c:v>1996</c:v>
                </c:pt>
                <c:pt idx="4">
                  <c:v>2000</c:v>
                </c:pt>
                <c:pt idx="5">
                  <c:v>2004</c:v>
                </c:pt>
                <c:pt idx="6">
                  <c:v>2008</c:v>
                </c:pt>
                <c:pt idx="7">
                  <c:v>2012</c:v>
                </c:pt>
                <c:pt idx="8">
                  <c:v>2016</c:v>
                </c:pt>
                <c:pt idx="9">
                  <c:v>2020</c:v>
                </c:pt>
              </c:strCache>
            </c:strRef>
          </c:cat>
          <c:val>
            <c:numRef>
              <c:f>Planilha14!$D$3:$D$13</c:f>
              <c:numCache>
                <c:formatCode>General</c:formatCode>
                <c:ptCount val="10"/>
                <c:pt idx="0">
                  <c:v>54.81</c:v>
                </c:pt>
                <c:pt idx="1">
                  <c:v>42.88</c:v>
                </c:pt>
                <c:pt idx="2">
                  <c:v>7.87</c:v>
                </c:pt>
                <c:pt idx="7">
                  <c:v>54.01</c:v>
                </c:pt>
                <c:pt idx="8">
                  <c:v>39.950000000000003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812-4F48-B096-802639376EF3}"/>
            </c:ext>
          </c:extLst>
        </c:ser>
        <c:ser>
          <c:idx val="3"/>
          <c:order val="3"/>
          <c:tx>
            <c:strRef>
              <c:f>Planilha14!$E$1:$E$2</c:f>
              <c:strCache>
                <c:ptCount val="1"/>
                <c:pt idx="0">
                  <c:v>NODGISMO</c:v>
                </c:pt>
              </c:strCache>
            </c:strRef>
          </c:tx>
          <c:spPr>
            <a:ln w="158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</c:marker>
          <c:cat>
            <c:strRef>
              <c:f>Planilha14!$A$3:$A$13</c:f>
              <c:strCache>
                <c:ptCount val="10"/>
                <c:pt idx="0">
                  <c:v>1982</c:v>
                </c:pt>
                <c:pt idx="1">
                  <c:v>1988</c:v>
                </c:pt>
                <c:pt idx="2">
                  <c:v>1992</c:v>
                </c:pt>
                <c:pt idx="3">
                  <c:v>1996</c:v>
                </c:pt>
                <c:pt idx="4">
                  <c:v>2000</c:v>
                </c:pt>
                <c:pt idx="5">
                  <c:v>2004</c:v>
                </c:pt>
                <c:pt idx="6">
                  <c:v>2008</c:v>
                </c:pt>
                <c:pt idx="7">
                  <c:v>2012</c:v>
                </c:pt>
                <c:pt idx="8">
                  <c:v>2016</c:v>
                </c:pt>
                <c:pt idx="9">
                  <c:v>2020</c:v>
                </c:pt>
              </c:strCache>
            </c:strRef>
          </c:cat>
          <c:val>
            <c:numRef>
              <c:f>Planilha14!$E$3:$E$13</c:f>
              <c:numCache>
                <c:formatCode>General</c:formatCode>
                <c:ptCount val="10"/>
                <c:pt idx="1">
                  <c:v>51.12</c:v>
                </c:pt>
                <c:pt idx="3">
                  <c:v>44.66</c:v>
                </c:pt>
                <c:pt idx="4">
                  <c:v>22.82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812-4F48-B096-802639376E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4156511"/>
        <c:axId val="1364156927"/>
      </c:lineChart>
      <c:catAx>
        <c:axId val="1364156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64156927"/>
        <c:crosses val="autoZero"/>
        <c:auto val="1"/>
        <c:lblAlgn val="ctr"/>
        <c:lblOffset val="100"/>
        <c:noMultiLvlLbl val="0"/>
      </c:catAx>
      <c:valAx>
        <c:axId val="1364156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64156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[dados.xlsx]Planilha15!Tabela dinâmica25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14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rgbClr val="92D050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15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rgbClr val="92D050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16"/>
        <c:spPr>
          <a:solidFill>
            <a:schemeClr val="accent1">
              <a:lumMod val="5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>
              <a:lumMod val="75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ln w="28575" cap="rnd">
            <a:solidFill>
              <a:srgbClr val="FF0000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20"/>
        <c:spPr>
          <a:ln w="28575" cap="rnd">
            <a:solidFill>
              <a:srgbClr val="7030A0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Planilha15!$B$3:$B$4</c:f>
              <c:strCache>
                <c:ptCount val="1"/>
                <c:pt idx="0">
                  <c:v>DIREITA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Planilha15!$A$5:$A$15</c:f>
              <c:strCache>
                <c:ptCount val="10"/>
                <c:pt idx="0">
                  <c:v>1982</c:v>
                </c:pt>
                <c:pt idx="1">
                  <c:v>1988</c:v>
                </c:pt>
                <c:pt idx="2">
                  <c:v>1992</c:v>
                </c:pt>
                <c:pt idx="3">
                  <c:v>1996</c:v>
                </c:pt>
                <c:pt idx="4">
                  <c:v>2000</c:v>
                </c:pt>
                <c:pt idx="5">
                  <c:v>2004</c:v>
                </c:pt>
                <c:pt idx="6">
                  <c:v>2008</c:v>
                </c:pt>
                <c:pt idx="7">
                  <c:v>2012</c:v>
                </c:pt>
                <c:pt idx="8">
                  <c:v>2016</c:v>
                </c:pt>
                <c:pt idx="9">
                  <c:v>2020</c:v>
                </c:pt>
              </c:strCache>
            </c:strRef>
          </c:cat>
          <c:val>
            <c:numRef>
              <c:f>Planilha15!$B$5:$B$15</c:f>
              <c:numCache>
                <c:formatCode>General</c:formatCode>
                <c:ptCount val="10"/>
                <c:pt idx="0">
                  <c:v>45.18</c:v>
                </c:pt>
                <c:pt idx="2">
                  <c:v>56.63</c:v>
                </c:pt>
                <c:pt idx="3">
                  <c:v>11.97</c:v>
                </c:pt>
                <c:pt idx="4">
                  <c:v>28.38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ED-440F-A256-0A108C5BC6CA}"/>
            </c:ext>
          </c:extLst>
        </c:ser>
        <c:ser>
          <c:idx val="3"/>
          <c:order val="3"/>
          <c:tx>
            <c:strRef>
              <c:f>Planilha15!$E$3:$E$4</c:f>
              <c:strCache>
                <c:ptCount val="1"/>
                <c:pt idx="0">
                  <c:v>MILTISMO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Planilha15!$A$5:$A$15</c:f>
              <c:strCache>
                <c:ptCount val="10"/>
                <c:pt idx="0">
                  <c:v>1982</c:v>
                </c:pt>
                <c:pt idx="1">
                  <c:v>1988</c:v>
                </c:pt>
                <c:pt idx="2">
                  <c:v>1992</c:v>
                </c:pt>
                <c:pt idx="3">
                  <c:v>1996</c:v>
                </c:pt>
                <c:pt idx="4">
                  <c:v>2000</c:v>
                </c:pt>
                <c:pt idx="5">
                  <c:v>2004</c:v>
                </c:pt>
                <c:pt idx="6">
                  <c:v>2008</c:v>
                </c:pt>
                <c:pt idx="7">
                  <c:v>2012</c:v>
                </c:pt>
                <c:pt idx="8">
                  <c:v>2016</c:v>
                </c:pt>
                <c:pt idx="9">
                  <c:v>2020</c:v>
                </c:pt>
              </c:strCache>
            </c:strRef>
          </c:cat>
          <c:val>
            <c:numRef>
              <c:f>Planilha15!$E$5:$E$15</c:f>
              <c:numCache>
                <c:formatCode>General</c:formatCode>
                <c:ptCount val="10"/>
                <c:pt idx="5">
                  <c:v>50.2</c:v>
                </c:pt>
                <c:pt idx="6">
                  <c:v>75.8</c:v>
                </c:pt>
                <c:pt idx="7">
                  <c:v>45.99</c:v>
                </c:pt>
                <c:pt idx="8">
                  <c:v>47.67</c:v>
                </c:pt>
                <c:pt idx="9">
                  <c:v>38.14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4ED-440F-A256-0A108C5BC6CA}"/>
            </c:ext>
          </c:extLst>
        </c:ser>
        <c:ser>
          <c:idx val="5"/>
          <c:order val="5"/>
          <c:tx>
            <c:strRef>
              <c:f>Planilha15!$G$3:$G$4</c:f>
              <c:strCache>
                <c:ptCount val="1"/>
                <c:pt idx="0">
                  <c:v>NOVA DIREITA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Planilha15!$A$5:$A$15</c:f>
              <c:strCache>
                <c:ptCount val="10"/>
                <c:pt idx="0">
                  <c:v>1982</c:v>
                </c:pt>
                <c:pt idx="1">
                  <c:v>1988</c:v>
                </c:pt>
                <c:pt idx="2">
                  <c:v>1992</c:v>
                </c:pt>
                <c:pt idx="3">
                  <c:v>1996</c:v>
                </c:pt>
                <c:pt idx="4">
                  <c:v>2000</c:v>
                </c:pt>
                <c:pt idx="5">
                  <c:v>2004</c:v>
                </c:pt>
                <c:pt idx="6">
                  <c:v>2008</c:v>
                </c:pt>
                <c:pt idx="7">
                  <c:v>2012</c:v>
                </c:pt>
                <c:pt idx="8">
                  <c:v>2016</c:v>
                </c:pt>
                <c:pt idx="9">
                  <c:v>2020</c:v>
                </c:pt>
              </c:strCache>
            </c:strRef>
          </c:cat>
          <c:val>
            <c:numRef>
              <c:f>Planilha15!$G$5:$G$15</c:f>
              <c:numCache>
                <c:formatCode>General</c:formatCode>
                <c:ptCount val="10"/>
                <c:pt idx="9">
                  <c:v>44.98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4ED-440F-A256-0A108C5BC6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361288767"/>
        <c:axId val="1361287519"/>
      </c:barChart>
      <c:lineChart>
        <c:grouping val="standard"/>
        <c:varyColors val="0"/>
        <c:ser>
          <c:idx val="1"/>
          <c:order val="1"/>
          <c:tx>
            <c:strRef>
              <c:f>Planilha15!$C$3:$C$4</c:f>
              <c:strCache>
                <c:ptCount val="1"/>
                <c:pt idx="0">
                  <c:v>ESQUERDA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Planilha15!$A$5:$A$15</c:f>
              <c:strCache>
                <c:ptCount val="10"/>
                <c:pt idx="0">
                  <c:v>1982</c:v>
                </c:pt>
                <c:pt idx="1">
                  <c:v>1988</c:v>
                </c:pt>
                <c:pt idx="2">
                  <c:v>1992</c:v>
                </c:pt>
                <c:pt idx="3">
                  <c:v>1996</c:v>
                </c:pt>
                <c:pt idx="4">
                  <c:v>2000</c:v>
                </c:pt>
                <c:pt idx="5">
                  <c:v>2004</c:v>
                </c:pt>
                <c:pt idx="6">
                  <c:v>2008</c:v>
                </c:pt>
                <c:pt idx="7">
                  <c:v>2012</c:v>
                </c:pt>
                <c:pt idx="8">
                  <c:v>2016</c:v>
                </c:pt>
                <c:pt idx="9">
                  <c:v>2020</c:v>
                </c:pt>
              </c:strCache>
            </c:strRef>
          </c:cat>
          <c:val>
            <c:numRef>
              <c:f>Planilha15!$C$5:$C$15</c:f>
              <c:numCache>
                <c:formatCode>General</c:formatCode>
                <c:ptCount val="10"/>
                <c:pt idx="1">
                  <c:v>6</c:v>
                </c:pt>
                <c:pt idx="2">
                  <c:v>35.5</c:v>
                </c:pt>
                <c:pt idx="3">
                  <c:v>43.37</c:v>
                </c:pt>
                <c:pt idx="4">
                  <c:v>48.8</c:v>
                </c:pt>
                <c:pt idx="5">
                  <c:v>49.8</c:v>
                </c:pt>
                <c:pt idx="8">
                  <c:v>12.37</c:v>
                </c:pt>
                <c:pt idx="9">
                  <c:v>16.88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ED-440F-A256-0A108C5BC6CA}"/>
            </c:ext>
          </c:extLst>
        </c:ser>
        <c:ser>
          <c:idx val="2"/>
          <c:order val="2"/>
          <c:tx>
            <c:strRef>
              <c:f>Planilha15!$D$3:$D$4</c:f>
              <c:strCache>
                <c:ptCount val="1"/>
                <c:pt idx="0">
                  <c:v>MDB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Planilha15!$A$5:$A$15</c:f>
              <c:strCache>
                <c:ptCount val="10"/>
                <c:pt idx="0">
                  <c:v>1982</c:v>
                </c:pt>
                <c:pt idx="1">
                  <c:v>1988</c:v>
                </c:pt>
                <c:pt idx="2">
                  <c:v>1992</c:v>
                </c:pt>
                <c:pt idx="3">
                  <c:v>1996</c:v>
                </c:pt>
                <c:pt idx="4">
                  <c:v>2000</c:v>
                </c:pt>
                <c:pt idx="5">
                  <c:v>2004</c:v>
                </c:pt>
                <c:pt idx="6">
                  <c:v>2008</c:v>
                </c:pt>
                <c:pt idx="7">
                  <c:v>2012</c:v>
                </c:pt>
                <c:pt idx="8">
                  <c:v>2016</c:v>
                </c:pt>
                <c:pt idx="9">
                  <c:v>2020</c:v>
                </c:pt>
              </c:strCache>
            </c:strRef>
          </c:cat>
          <c:val>
            <c:numRef>
              <c:f>Planilha15!$D$5:$D$15</c:f>
              <c:numCache>
                <c:formatCode>General</c:formatCode>
                <c:ptCount val="10"/>
                <c:pt idx="0">
                  <c:v>54.81</c:v>
                </c:pt>
                <c:pt idx="1">
                  <c:v>42.88</c:v>
                </c:pt>
                <c:pt idx="2">
                  <c:v>7.87</c:v>
                </c:pt>
                <c:pt idx="7">
                  <c:v>54.01</c:v>
                </c:pt>
                <c:pt idx="8">
                  <c:v>39.950000000000003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ED-440F-A256-0A108C5BC6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1288767"/>
        <c:axId val="1361287519"/>
      </c:lineChart>
      <c:lineChart>
        <c:grouping val="standard"/>
        <c:varyColors val="0"/>
        <c:ser>
          <c:idx val="4"/>
          <c:order val="4"/>
          <c:tx>
            <c:strRef>
              <c:f>Planilha15!$F$3:$F$4</c:f>
              <c:strCache>
                <c:ptCount val="1"/>
                <c:pt idx="0">
                  <c:v>NODGISMO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Planilha15!$A$5:$A$15</c:f>
              <c:strCache>
                <c:ptCount val="10"/>
                <c:pt idx="0">
                  <c:v>1982</c:v>
                </c:pt>
                <c:pt idx="1">
                  <c:v>1988</c:v>
                </c:pt>
                <c:pt idx="2">
                  <c:v>1992</c:v>
                </c:pt>
                <c:pt idx="3">
                  <c:v>1996</c:v>
                </c:pt>
                <c:pt idx="4">
                  <c:v>2000</c:v>
                </c:pt>
                <c:pt idx="5">
                  <c:v>2004</c:v>
                </c:pt>
                <c:pt idx="6">
                  <c:v>2008</c:v>
                </c:pt>
                <c:pt idx="7">
                  <c:v>2012</c:v>
                </c:pt>
                <c:pt idx="8">
                  <c:v>2016</c:v>
                </c:pt>
                <c:pt idx="9">
                  <c:v>2020</c:v>
                </c:pt>
              </c:strCache>
            </c:strRef>
          </c:cat>
          <c:val>
            <c:numRef>
              <c:f>Planilha15!$F$5:$F$15</c:f>
              <c:numCache>
                <c:formatCode>General</c:formatCode>
                <c:ptCount val="10"/>
                <c:pt idx="1">
                  <c:v>51.12</c:v>
                </c:pt>
                <c:pt idx="3">
                  <c:v>44.66</c:v>
                </c:pt>
                <c:pt idx="4">
                  <c:v>22.82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4ED-440F-A256-0A108C5BC6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5469631"/>
        <c:axId val="1355475871"/>
      </c:lineChart>
      <c:catAx>
        <c:axId val="1361288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61287519"/>
        <c:crosses val="autoZero"/>
        <c:auto val="1"/>
        <c:lblAlgn val="ctr"/>
        <c:lblOffset val="100"/>
        <c:noMultiLvlLbl val="0"/>
      </c:catAx>
      <c:valAx>
        <c:axId val="136128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61288767"/>
        <c:crosses val="autoZero"/>
        <c:crossBetween val="between"/>
      </c:valAx>
      <c:valAx>
        <c:axId val="135547587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55469631"/>
        <c:crosses val="max"/>
        <c:crossBetween val="between"/>
      </c:valAx>
      <c:catAx>
        <c:axId val="135546963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5547587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pivotSource>
    <c:name>[dados.xlsx]só esquerda!Tabela dinâmica32</c:name>
    <c:fmtId val="0"/>
  </c:pivotSource>
  <c:chart>
    <c:autoTitleDeleted val="0"/>
    <c:pivotFmts>
      <c:pivotFmt>
        <c:idx val="0"/>
      </c:pivotFmt>
      <c:pivotFmt>
        <c:idx val="1"/>
        <c:spPr>
          <a:solidFill>
            <a:schemeClr val="accent3"/>
          </a:solidFill>
          <a:ln w="28575" cap="rnd">
            <a:solidFill>
              <a:schemeClr val="accent3"/>
            </a:solidFill>
            <a:round/>
          </a:ln>
          <a:effectLst/>
        </c:spPr>
        <c:marker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2"/>
        <c:spPr>
          <a:solidFill>
            <a:schemeClr val="accent3"/>
          </a:solidFill>
          <a:ln w="28575" cap="rnd">
            <a:solidFill>
              <a:srgbClr val="FF0000"/>
            </a:solidFill>
            <a:round/>
          </a:ln>
          <a:effectLst/>
        </c:spPr>
        <c:marker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3"/>
        <c:spPr>
          <a:solidFill>
            <a:schemeClr val="accent3"/>
          </a:solidFill>
          <a:ln w="28575" cap="rnd">
            <a:solidFill>
              <a:schemeClr val="accent3"/>
            </a:solidFill>
            <a:round/>
          </a:ln>
          <a:effectLst/>
        </c:spPr>
        <c:marker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4"/>
        <c:spPr>
          <a:solidFill>
            <a:schemeClr val="accent3"/>
          </a:solidFill>
          <a:ln w="28575" cap="rnd">
            <a:solidFill>
              <a:schemeClr val="accent3"/>
            </a:solidFill>
            <a:round/>
          </a:ln>
          <a:effectLst/>
        </c:spPr>
        <c:marker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5"/>
        <c:spPr>
          <a:ln w="28575" cap="rnd">
            <a:solidFill>
              <a:srgbClr val="FF0000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shade val="86000"/>
              </a:schemeClr>
            </a:solidFill>
            <a:ln w="9525">
              <a:solidFill>
                <a:srgbClr val="FF0000"/>
              </a:solidFill>
            </a:ln>
            <a:effectLst/>
          </c:spPr>
        </c:marker>
      </c:pivotFmt>
      <c:pivotFmt>
        <c:idx val="6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shade val="58000"/>
              </a:schemeClr>
            </a:solidFill>
            <a:ln w="9525">
              <a:solidFill>
                <a:schemeClr val="accent3">
                  <a:shade val="58000"/>
                </a:schemeClr>
              </a:solidFill>
            </a:ln>
            <a:effectLst/>
          </c:spPr>
        </c:marker>
      </c:pivotFmt>
      <c:pivotFmt>
        <c:idx val="7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tint val="86000"/>
              </a:schemeClr>
            </a:solidFill>
            <a:ln w="9525">
              <a:solidFill>
                <a:schemeClr val="accent3">
                  <a:tint val="86000"/>
                </a:schemeClr>
              </a:solidFill>
            </a:ln>
            <a:effectLst/>
          </c:spPr>
        </c:marker>
      </c:pivotFmt>
      <c:pivotFmt>
        <c:idx val="8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tint val="58000"/>
              </a:schemeClr>
            </a:solidFill>
            <a:ln w="9525">
              <a:solidFill>
                <a:schemeClr val="accent3">
                  <a:tint val="58000"/>
                </a:schemeClr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'só esquerda'!$B$1:$B$2</c:f>
              <c:strCache>
                <c:ptCount val="1"/>
                <c:pt idx="0">
                  <c:v>DIREITA</c:v>
                </c:pt>
              </c:strCache>
            </c:strRef>
          </c:tx>
          <c:spPr>
            <a:ln w="28575" cap="rnd">
              <a:solidFill>
                <a:schemeClr val="accent3">
                  <a:shade val="5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58000"/>
                </a:schemeClr>
              </a:solidFill>
              <a:ln w="9525">
                <a:solidFill>
                  <a:schemeClr val="accent3">
                    <a:shade val="58000"/>
                  </a:schemeClr>
                </a:solidFill>
              </a:ln>
              <a:effectLst/>
            </c:spPr>
          </c:marker>
          <c:cat>
            <c:strRef>
              <c:f>'só esquerda'!$A$3:$A$10</c:f>
              <c:strCache>
                <c:ptCount val="7"/>
                <c:pt idx="0">
                  <c:v>1988</c:v>
                </c:pt>
                <c:pt idx="1">
                  <c:v>1992</c:v>
                </c:pt>
                <c:pt idx="2">
                  <c:v>1996</c:v>
                </c:pt>
                <c:pt idx="3">
                  <c:v>2000</c:v>
                </c:pt>
                <c:pt idx="4">
                  <c:v>2004</c:v>
                </c:pt>
                <c:pt idx="5">
                  <c:v>2016</c:v>
                </c:pt>
                <c:pt idx="6">
                  <c:v>2020</c:v>
                </c:pt>
              </c:strCache>
            </c:strRef>
          </c:cat>
          <c:val>
            <c:numRef>
              <c:f>'só esquerda'!$B$3:$B$10</c:f>
              <c:numCache>
                <c:formatCode>General</c:formatCode>
                <c:ptCount val="7"/>
                <c:pt idx="1">
                  <c:v>56.63</c:v>
                </c:pt>
                <c:pt idx="2">
                  <c:v>11.97</c:v>
                </c:pt>
                <c:pt idx="3">
                  <c:v>28.38</c:v>
                </c:pt>
                <c:pt idx="4">
                  <c:v>50.2</c:v>
                </c:pt>
                <c:pt idx="5">
                  <c:v>47.67</c:v>
                </c:pt>
                <c:pt idx="6">
                  <c:v>83.12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04-42EA-871B-F24892631EF0}"/>
            </c:ext>
          </c:extLst>
        </c:ser>
        <c:ser>
          <c:idx val="1"/>
          <c:order val="1"/>
          <c:tx>
            <c:strRef>
              <c:f>'só esquerda'!$C$1:$C$2</c:f>
              <c:strCache>
                <c:ptCount val="1"/>
                <c:pt idx="0">
                  <c:v>ESQUERDA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86000"/>
                </a:schemeClr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'só esquerda'!$A$3:$A$10</c:f>
              <c:strCache>
                <c:ptCount val="7"/>
                <c:pt idx="0">
                  <c:v>1988</c:v>
                </c:pt>
                <c:pt idx="1">
                  <c:v>1992</c:v>
                </c:pt>
                <c:pt idx="2">
                  <c:v>1996</c:v>
                </c:pt>
                <c:pt idx="3">
                  <c:v>2000</c:v>
                </c:pt>
                <c:pt idx="4">
                  <c:v>2004</c:v>
                </c:pt>
                <c:pt idx="5">
                  <c:v>2016</c:v>
                </c:pt>
                <c:pt idx="6">
                  <c:v>2020</c:v>
                </c:pt>
              </c:strCache>
            </c:strRef>
          </c:cat>
          <c:val>
            <c:numRef>
              <c:f>'só esquerda'!$C$3:$C$10</c:f>
              <c:numCache>
                <c:formatCode>General</c:formatCode>
                <c:ptCount val="7"/>
                <c:pt idx="0">
                  <c:v>6</c:v>
                </c:pt>
                <c:pt idx="1">
                  <c:v>35.5</c:v>
                </c:pt>
                <c:pt idx="2">
                  <c:v>43.37</c:v>
                </c:pt>
                <c:pt idx="3">
                  <c:v>48.8</c:v>
                </c:pt>
                <c:pt idx="4">
                  <c:v>49.8</c:v>
                </c:pt>
                <c:pt idx="5">
                  <c:v>12.37</c:v>
                </c:pt>
                <c:pt idx="6">
                  <c:v>16.88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04-42EA-871B-F24892631EF0}"/>
            </c:ext>
          </c:extLst>
        </c:ser>
        <c:ser>
          <c:idx val="2"/>
          <c:order val="2"/>
          <c:tx>
            <c:strRef>
              <c:f>'só esquerda'!$D$1:$D$2</c:f>
              <c:strCache>
                <c:ptCount val="1"/>
                <c:pt idx="0">
                  <c:v>MDB</c:v>
                </c:pt>
              </c:strCache>
            </c:strRef>
          </c:tx>
          <c:spPr>
            <a:ln w="28575" cap="rnd">
              <a:solidFill>
                <a:schemeClr val="accent3">
                  <a:tint val="8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86000"/>
                </a:schemeClr>
              </a:solidFill>
              <a:ln w="9525">
                <a:solidFill>
                  <a:schemeClr val="accent3">
                    <a:tint val="86000"/>
                  </a:schemeClr>
                </a:solidFill>
              </a:ln>
              <a:effectLst/>
            </c:spPr>
          </c:marker>
          <c:cat>
            <c:strRef>
              <c:f>'só esquerda'!$A$3:$A$10</c:f>
              <c:strCache>
                <c:ptCount val="7"/>
                <c:pt idx="0">
                  <c:v>1988</c:v>
                </c:pt>
                <c:pt idx="1">
                  <c:v>1992</c:v>
                </c:pt>
                <c:pt idx="2">
                  <c:v>1996</c:v>
                </c:pt>
                <c:pt idx="3">
                  <c:v>2000</c:v>
                </c:pt>
                <c:pt idx="4">
                  <c:v>2004</c:v>
                </c:pt>
                <c:pt idx="5">
                  <c:v>2016</c:v>
                </c:pt>
                <c:pt idx="6">
                  <c:v>2020</c:v>
                </c:pt>
              </c:strCache>
            </c:strRef>
          </c:cat>
          <c:val>
            <c:numRef>
              <c:f>'só esquerda'!$D$3:$D$10</c:f>
              <c:numCache>
                <c:formatCode>General</c:formatCode>
                <c:ptCount val="7"/>
                <c:pt idx="0">
                  <c:v>42.88</c:v>
                </c:pt>
                <c:pt idx="1">
                  <c:v>7.87</c:v>
                </c:pt>
                <c:pt idx="5">
                  <c:v>39.950000000000003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04-42EA-871B-F24892631EF0}"/>
            </c:ext>
          </c:extLst>
        </c:ser>
        <c:ser>
          <c:idx val="3"/>
          <c:order val="3"/>
          <c:tx>
            <c:strRef>
              <c:f>'só esquerda'!$E$1:$E$2</c:f>
              <c:strCache>
                <c:ptCount val="1"/>
                <c:pt idx="0">
                  <c:v>NODGISMO</c:v>
                </c:pt>
              </c:strCache>
            </c:strRef>
          </c:tx>
          <c:spPr>
            <a:ln w="28575" cap="rnd">
              <a:solidFill>
                <a:schemeClr val="accent3">
                  <a:tint val="5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58000"/>
                </a:schemeClr>
              </a:solidFill>
              <a:ln w="9525">
                <a:solidFill>
                  <a:schemeClr val="accent3">
                    <a:tint val="58000"/>
                  </a:schemeClr>
                </a:solidFill>
              </a:ln>
              <a:effectLst/>
            </c:spPr>
          </c:marker>
          <c:cat>
            <c:strRef>
              <c:f>'só esquerda'!$A$3:$A$10</c:f>
              <c:strCache>
                <c:ptCount val="7"/>
                <c:pt idx="0">
                  <c:v>1988</c:v>
                </c:pt>
                <c:pt idx="1">
                  <c:v>1992</c:v>
                </c:pt>
                <c:pt idx="2">
                  <c:v>1996</c:v>
                </c:pt>
                <c:pt idx="3">
                  <c:v>2000</c:v>
                </c:pt>
                <c:pt idx="4">
                  <c:v>2004</c:v>
                </c:pt>
                <c:pt idx="5">
                  <c:v>2016</c:v>
                </c:pt>
                <c:pt idx="6">
                  <c:v>2020</c:v>
                </c:pt>
              </c:strCache>
            </c:strRef>
          </c:cat>
          <c:val>
            <c:numRef>
              <c:f>'só esquerda'!$E$3:$E$10</c:f>
              <c:numCache>
                <c:formatCode>General</c:formatCode>
                <c:ptCount val="7"/>
                <c:pt idx="0">
                  <c:v>51.12</c:v>
                </c:pt>
                <c:pt idx="2">
                  <c:v>44.66</c:v>
                </c:pt>
                <c:pt idx="3">
                  <c:v>22.82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804-42EA-871B-F24892631E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3163551"/>
        <c:axId val="1353168543"/>
      </c:lineChart>
      <c:catAx>
        <c:axId val="1353163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53168543"/>
        <c:crosses val="autoZero"/>
        <c:auto val="1"/>
        <c:lblAlgn val="ctr"/>
        <c:lblOffset val="100"/>
        <c:noMultiLvlLbl val="0"/>
      </c:catAx>
      <c:valAx>
        <c:axId val="1353168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53163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pivotSource>
    <c:name>[dados.xlsx]Planilha25!Tabela dinâmica44</c:name>
    <c:fmtId val="0"/>
  </c:pivotSource>
  <c:chart>
    <c:autoTitleDeleted val="0"/>
    <c:pivotFmts>
      <c:pivotFmt>
        <c:idx val="0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</c:pivotFmt>
      <c:pivotFmt>
        <c:idx val="5"/>
        <c:marker>
          <c:spPr>
            <a:solidFill>
              <a:srgbClr val="00B050"/>
            </a:solidFill>
            <a:ln w="9525">
              <a:solidFill>
                <a:srgbClr val="92D050"/>
              </a:solidFill>
            </a:ln>
            <a:effectLst/>
          </c:spPr>
        </c:marker>
      </c:pivotFmt>
      <c:pivotFmt>
        <c:idx val="6"/>
        <c:spPr>
          <a:solidFill>
            <a:schemeClr val="accent3"/>
          </a:solidFill>
          <a:ln>
            <a:noFill/>
          </a:ln>
          <a:effectLst/>
        </c:spPr>
      </c:pivotFmt>
      <c:pivotFmt>
        <c:idx val="7"/>
        <c:spPr>
          <a:solidFill>
            <a:schemeClr val="accent3"/>
          </a:solidFill>
          <a:ln w="28575" cap="rnd">
            <a:solidFill>
              <a:schemeClr val="accent3"/>
            </a:solidFill>
            <a:round/>
          </a:ln>
          <a:effectLst/>
        </c:spPr>
      </c:pivotFmt>
      <c:pivotFmt>
        <c:idx val="8"/>
        <c:spPr>
          <a:solidFill>
            <a:schemeClr val="accent3"/>
          </a:solidFill>
          <a:ln w="28575" cap="rnd">
            <a:solidFill>
              <a:schemeClr val="accent3"/>
            </a:solidFill>
            <a:round/>
          </a:ln>
          <a:effectLst/>
        </c:spPr>
      </c:pivotFmt>
      <c:pivotFmt>
        <c:idx val="9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shade val="58000"/>
              </a:schemeClr>
            </a:solidFill>
            <a:ln w="9525">
              <a:solidFill>
                <a:schemeClr val="accent3">
                  <a:shade val="58000"/>
                </a:schemeClr>
              </a:solidFill>
            </a:ln>
            <a:effectLst/>
          </c:spPr>
        </c:marker>
      </c:pivotFmt>
      <c:pivotFmt>
        <c:idx val="11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shade val="86000"/>
              </a:schemeClr>
            </a:solidFill>
            <a:ln w="9525">
              <a:solidFill>
                <a:schemeClr val="accent3">
                  <a:shade val="86000"/>
                </a:schemeClr>
              </a:solidFill>
            </a:ln>
            <a:effectLst/>
          </c:spPr>
        </c:marker>
      </c:pivotFmt>
      <c:pivotFmt>
        <c:idx val="12"/>
        <c:spPr>
          <a:ln w="28575" cap="rnd">
            <a:solidFill>
              <a:srgbClr val="92D050"/>
            </a:solidFill>
            <a:round/>
          </a:ln>
          <a:effectLst/>
        </c:spPr>
        <c:marker>
          <c:symbol val="circle"/>
          <c:size val="5"/>
          <c:spPr>
            <a:solidFill>
              <a:srgbClr val="00B050"/>
            </a:solidFill>
            <a:ln w="9525">
              <a:solidFill>
                <a:srgbClr val="92D050"/>
              </a:solidFill>
            </a:ln>
            <a:effectLst/>
          </c:spPr>
        </c:marker>
      </c:pivotFmt>
    </c:pivotFmts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Planilha25!$D$3:$D$4</c:f>
              <c:strCache>
                <c:ptCount val="1"/>
                <c:pt idx="0">
                  <c:v>MDB</c:v>
                </c:pt>
              </c:strCache>
            </c:strRef>
          </c:tx>
          <c:spPr>
            <a:solidFill>
              <a:schemeClr val="accent3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strRef>
              <c:f>Planilha25!$A$5:$A$8</c:f>
              <c:strCache>
                <c:ptCount val="3"/>
                <c:pt idx="0">
                  <c:v>1988</c:v>
                </c:pt>
                <c:pt idx="1">
                  <c:v>1996</c:v>
                </c:pt>
                <c:pt idx="2">
                  <c:v>2000</c:v>
                </c:pt>
              </c:strCache>
            </c:strRef>
          </c:cat>
          <c:val>
            <c:numRef>
              <c:f>Planilha25!$D$5:$D$8</c:f>
              <c:numCache>
                <c:formatCode>General</c:formatCode>
                <c:ptCount val="3"/>
                <c:pt idx="0">
                  <c:v>42.88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640-4BAD-AB88-B754B2E8AE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523567167"/>
        <c:axId val="1523565919"/>
      </c:barChart>
      <c:lineChart>
        <c:grouping val="standard"/>
        <c:varyColors val="0"/>
        <c:ser>
          <c:idx val="0"/>
          <c:order val="0"/>
          <c:tx>
            <c:strRef>
              <c:f>Planilha25!$B$3:$B$4</c:f>
              <c:strCache>
                <c:ptCount val="1"/>
                <c:pt idx="0">
                  <c:v>DIREITA</c:v>
                </c:pt>
              </c:strCache>
            </c:strRef>
          </c:tx>
          <c:spPr>
            <a:ln w="28575" cap="rnd">
              <a:solidFill>
                <a:schemeClr val="accent3">
                  <a:shade val="5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58000"/>
                </a:schemeClr>
              </a:solidFill>
              <a:ln w="9525">
                <a:solidFill>
                  <a:schemeClr val="accent3">
                    <a:shade val="58000"/>
                  </a:schemeClr>
                </a:solidFill>
              </a:ln>
              <a:effectLst/>
            </c:spPr>
          </c:marker>
          <c:cat>
            <c:strRef>
              <c:f>Planilha25!$A$5:$A$8</c:f>
              <c:strCache>
                <c:ptCount val="3"/>
                <c:pt idx="0">
                  <c:v>1988</c:v>
                </c:pt>
                <c:pt idx="1">
                  <c:v>1996</c:v>
                </c:pt>
                <c:pt idx="2">
                  <c:v>2000</c:v>
                </c:pt>
              </c:strCache>
            </c:strRef>
          </c:cat>
          <c:val>
            <c:numRef>
              <c:f>Planilha25!$B$5:$B$8</c:f>
              <c:numCache>
                <c:formatCode>General</c:formatCode>
                <c:ptCount val="3"/>
                <c:pt idx="1">
                  <c:v>11.97</c:v>
                </c:pt>
                <c:pt idx="2">
                  <c:v>28.38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40-4BAD-AB88-B754B2E8AECC}"/>
            </c:ext>
          </c:extLst>
        </c:ser>
        <c:ser>
          <c:idx val="1"/>
          <c:order val="1"/>
          <c:tx>
            <c:strRef>
              <c:f>Planilha25!$C$3:$C$4</c:f>
              <c:strCache>
                <c:ptCount val="1"/>
                <c:pt idx="0">
                  <c:v>ESQUERDA</c:v>
                </c:pt>
              </c:strCache>
            </c:strRef>
          </c:tx>
          <c:spPr>
            <a:ln w="28575" cap="rnd">
              <a:solidFill>
                <a:schemeClr val="accent3">
                  <a:shade val="8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86000"/>
                </a:schemeClr>
              </a:solidFill>
              <a:ln w="9525">
                <a:solidFill>
                  <a:schemeClr val="accent3">
                    <a:shade val="86000"/>
                  </a:schemeClr>
                </a:solidFill>
              </a:ln>
              <a:effectLst/>
            </c:spPr>
          </c:marker>
          <c:cat>
            <c:strRef>
              <c:f>Planilha25!$A$5:$A$8</c:f>
              <c:strCache>
                <c:ptCount val="3"/>
                <c:pt idx="0">
                  <c:v>1988</c:v>
                </c:pt>
                <c:pt idx="1">
                  <c:v>1996</c:v>
                </c:pt>
                <c:pt idx="2">
                  <c:v>2000</c:v>
                </c:pt>
              </c:strCache>
            </c:strRef>
          </c:cat>
          <c:val>
            <c:numRef>
              <c:f>Planilha25!$C$5:$C$8</c:f>
              <c:numCache>
                <c:formatCode>General</c:formatCode>
                <c:ptCount val="3"/>
                <c:pt idx="0">
                  <c:v>6</c:v>
                </c:pt>
                <c:pt idx="1">
                  <c:v>43.37</c:v>
                </c:pt>
                <c:pt idx="2">
                  <c:v>48.8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40-4BAD-AB88-B754B2E8AECC}"/>
            </c:ext>
          </c:extLst>
        </c:ser>
        <c:ser>
          <c:idx val="3"/>
          <c:order val="3"/>
          <c:tx>
            <c:strRef>
              <c:f>Planilha25!$E$3:$E$4</c:f>
              <c:strCache>
                <c:ptCount val="1"/>
                <c:pt idx="0">
                  <c:v>NODGISMO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92D050"/>
                </a:solidFill>
              </a:ln>
              <a:effectLst/>
            </c:spPr>
          </c:marker>
          <c:cat>
            <c:strRef>
              <c:f>Planilha25!$A$5:$A$8</c:f>
              <c:strCache>
                <c:ptCount val="3"/>
                <c:pt idx="0">
                  <c:v>1988</c:v>
                </c:pt>
                <c:pt idx="1">
                  <c:v>1996</c:v>
                </c:pt>
                <c:pt idx="2">
                  <c:v>2000</c:v>
                </c:pt>
              </c:strCache>
            </c:strRef>
          </c:cat>
          <c:val>
            <c:numRef>
              <c:f>Planilha25!$E$5:$E$8</c:f>
              <c:numCache>
                <c:formatCode>General</c:formatCode>
                <c:ptCount val="3"/>
                <c:pt idx="0">
                  <c:v>51.12</c:v>
                </c:pt>
                <c:pt idx="1">
                  <c:v>44.66</c:v>
                </c:pt>
                <c:pt idx="2">
                  <c:v>22.82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640-4BAD-AB88-B754B2E8AE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3567167"/>
        <c:axId val="1523565919"/>
      </c:lineChart>
      <c:catAx>
        <c:axId val="1523567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23565919"/>
        <c:crosses val="autoZero"/>
        <c:auto val="1"/>
        <c:lblAlgn val="ctr"/>
        <c:lblOffset val="100"/>
        <c:noMultiLvlLbl val="0"/>
      </c:catAx>
      <c:valAx>
        <c:axId val="1523565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23567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pt-BR"/>
              <a:t>Desempenho eleitoral dos agrupamentos políticos em Rio do Sul 1982-2020</a:t>
            </a:r>
          </a:p>
        </cx:rich>
      </cx:tx>
    </cx:title>
    <cx:plotArea>
      <cx:plotAreaRegion>
        <cx:series layoutId="boxWhisker" uniqueId="{955A9507-6736-4DA2-8EBD-63DC5D111728}">
          <cx:tx>
            <cx:txData>
              <cx:f>_xlchart.v1.1</cx:f>
              <cx:v>% VÁLIDOS</cx:v>
            </cx:txData>
          </cx:tx>
          <cx:dataId val="0"/>
          <cx:layoutPr>
            <cx:visibility meanLine="1" meanMarker="1" nonoutliers="0" outliers="1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/>
        <cx:majorGridlines/>
        <cx:tickLabels/>
      </cx:axis>
    </cx:plotArea>
    <cx:legend pos="b" align="ctr" overlay="0">
      <cx:spPr>
        <a:noFill/>
      </cx:spPr>
      <cx:txPr>
        <a:bodyPr spcFirstLastPara="1" vertOverflow="ellipsis" wrap="square" lIns="0" tIns="0" rIns="0" bIns="0" anchor="ctr" anchorCtr="1"/>
        <a:lstStyle/>
        <a:p>
          <a:pPr>
            <a:defRPr>
              <a:ln>
                <a:solidFill>
                  <a:schemeClr val="accent1"/>
                </a:solidFill>
              </a:ln>
            </a:defRPr>
          </a:pPr>
          <a:endParaRPr lang="pt-BR">
            <a:ln>
              <a:solidFill>
                <a:schemeClr val="accent1"/>
              </a:solidFill>
            </a:ln>
          </a:endParaRPr>
        </a:p>
      </cx:txPr>
    </cx:legend>
  </cx:chart>
  <cx:clrMapOvr bg1="lt1" tx1="dk1" bg2="lt2" tx2="dk2" accent1="accent1" accent2="accent2" accent3="accent3" accent4="accent4" accent5="accent5" accent6="accent6" hlink="hlink" folHlink="folHlink"/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val">
        <cx:f>_xlchart.v1.5</cx:f>
      </cx:numDim>
    </cx:data>
  </cx:chartData>
  <cx:chart>
    <cx:plotArea>
      <cx:plotAreaRegion>
        <cx:series layoutId="boxWhisker" uniqueId="{78217F80-B632-49F9-A1E0-8B68CE4E34F6}">
          <cx:tx>
            <cx:txData>
              <cx:f>_xlchart.v1.4</cx:f>
              <cx:v>% VÁLIDOS</cx:v>
            </cx:txData>
          </cx:tx>
          <cx:dataId val="0"/>
          <cx:layoutPr>
            <cx:visibility meanLine="1" meanMarker="1" nonoutliers="0" outliers="1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/>
        <cx:majorGridlines/>
        <cx:tickLabels/>
      </cx:axis>
    </cx:plotArea>
    <cx:legend pos="b" align="ctr" overlay="0"/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7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85000"/>
      </a:schemeClr>
    </cs:fontRef>
    <cs:defRPr sz="900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  <cs:bodyPr rot="-60000000" vert="horz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/>
  </cs:dataLabel>
  <cs:dataLabelCallout>
    <cs:lnRef idx="0"/>
    <cs:fillRef idx="0"/>
    <cs:effectRef idx="0"/>
    <cs:fontRef idx="minor">
      <a:schemeClr val="lt1">
        <a:lumMod val="85000"/>
      </a:schemeClr>
    </cs:fontRef>
    <cs:spPr>
      <a:solidFill>
        <a:schemeClr val="lt1"/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/>
    <cs:fillRef idx="0"/>
    <cs:effectRef idx="0"/>
    <cs:fontRef idx="minor">
      <a:schemeClr val="tx1"/>
    </cs:fontRef>
    <cs:spPr>
      <a:effectLst>
        <a:outerShdw blurRad="40000" dist="23000" dir="5400000" rotWithShape="0">
          <a:srgbClr val="000000">
            <a:alpha val="35000"/>
          </a:srgbClr>
        </a:outerShdw>
      </a:effectLst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gradFill rotWithShape="1">
        <a:gsLst>
          <a:gs pos="0">
            <a:schemeClr val="phClr">
              <a:lumMod val="60000"/>
              <a:shade val="51000"/>
              <a:satMod val="130000"/>
            </a:schemeClr>
          </a:gs>
          <a:gs pos="80000">
            <a:schemeClr val="phClr">
              <a:lumMod val="60000"/>
              <a:shade val="93000"/>
              <a:satMod val="130000"/>
            </a:schemeClr>
          </a:gs>
          <a:gs pos="100000">
            <a:schemeClr val="phClr">
              <a:lumMod val="60000"/>
              <a:shade val="94000"/>
              <a:satMod val="135000"/>
            </a:schemeClr>
          </a:gs>
        </a:gsLst>
        <a:lin ang="16200000" scaled="0"/>
      </a:gradFill>
      <a:ln w="9525">
        <a:solidFill>
          <a:schemeClr val="phClr">
            <a:lumMod val="60000"/>
          </a:schemeClr>
        </a:solidFill>
        <a:round/>
      </a:ln>
      <a:effectLst>
        <a:outerShdw blurRad="40000" dist="23000" dir="5400000" rotWithShape="0">
          <a:srgbClr val="000000">
            <a:alpha val="35000"/>
          </a:srgbClr>
        </a:outerShdw>
      </a:effectLst>
      <a:scene3d>
        <a:camera prst="orthographicFront">
          <a:rot lat="0" lon="0" rev="0"/>
        </a:camera>
        <a:lightRig rig="threePt" dir="t">
          <a:rot lat="0" lon="0" rev="1200000"/>
        </a:lightRig>
      </a:scene3d>
      <a:sp3d>
        <a:bevelT w="63500" h="25400"/>
      </a:sp3d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lt1">
        <a:lumMod val="8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  <cs:bodyPr rot="0" vert="horz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85000"/>
      </a:schemeClr>
    </cs:fontRef>
    <cs:defRPr sz="900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  <cs:bodyPr rot="-60000000" vert="horz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/>
  </cs:dataLabel>
  <cs:dataLabelCallout>
    <cs:lnRef idx="0"/>
    <cs:fillRef idx="0"/>
    <cs:effectRef idx="0"/>
    <cs:fontRef idx="minor">
      <a:schemeClr val="lt1">
        <a:lumMod val="85000"/>
      </a:schemeClr>
    </cs:fontRef>
    <cs:spPr>
      <a:solidFill>
        <a:schemeClr val="lt1"/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/>
    <cs:fillRef idx="0"/>
    <cs:effectRef idx="0"/>
    <cs:fontRef idx="minor">
      <a:schemeClr val="tx1"/>
    </cs:fontRef>
    <cs:spPr>
      <a:effectLst>
        <a:outerShdw blurRad="40000" dist="23000" dir="5400000" rotWithShape="0">
          <a:srgbClr val="000000">
            <a:alpha val="35000"/>
          </a:srgbClr>
        </a:outerShdw>
      </a:effectLst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gradFill rotWithShape="1">
        <a:gsLst>
          <a:gs pos="0">
            <a:schemeClr val="phClr">
              <a:lumMod val="60000"/>
              <a:shade val="51000"/>
              <a:satMod val="130000"/>
            </a:schemeClr>
          </a:gs>
          <a:gs pos="80000">
            <a:schemeClr val="phClr">
              <a:lumMod val="60000"/>
              <a:shade val="93000"/>
              <a:satMod val="130000"/>
            </a:schemeClr>
          </a:gs>
          <a:gs pos="100000">
            <a:schemeClr val="phClr">
              <a:lumMod val="60000"/>
              <a:shade val="94000"/>
              <a:satMod val="135000"/>
            </a:schemeClr>
          </a:gs>
        </a:gsLst>
        <a:lin ang="16200000" scaled="0"/>
      </a:gradFill>
      <a:ln w="9525">
        <a:solidFill>
          <a:schemeClr val="phClr">
            <a:lumMod val="60000"/>
          </a:schemeClr>
        </a:solidFill>
        <a:round/>
      </a:ln>
      <a:effectLst>
        <a:outerShdw blurRad="40000" dist="23000" dir="5400000" rotWithShape="0">
          <a:srgbClr val="000000">
            <a:alpha val="35000"/>
          </a:srgbClr>
        </a:outerShdw>
      </a:effectLst>
      <a:scene3d>
        <a:camera prst="orthographicFront">
          <a:rot lat="0" lon="0" rev="0"/>
        </a:camera>
        <a:lightRig rig="threePt" dir="t">
          <a:rot lat="0" lon="0" rev="1200000"/>
        </a:lightRig>
      </a:scene3d>
      <a:sp3d>
        <a:bevelT w="63500" h="25400"/>
      </a:sp3d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lt1">
        <a:lumMod val="8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  <cs:bodyPr rot="0" vert="horz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</xdr:colOff>
      <xdr:row>7</xdr:row>
      <xdr:rowOff>104774</xdr:rowOff>
    </xdr:from>
    <xdr:to>
      <xdr:col>12</xdr:col>
      <xdr:colOff>66675</xdr:colOff>
      <xdr:row>25</xdr:row>
      <xdr:rowOff>133349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266700</xdr:colOff>
      <xdr:row>0</xdr:row>
      <xdr:rowOff>47625</xdr:rowOff>
    </xdr:from>
    <xdr:to>
      <xdr:col>15</xdr:col>
      <xdr:colOff>0</xdr:colOff>
      <xdr:row>14</xdr:row>
      <xdr:rowOff>123825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7</xdr:col>
      <xdr:colOff>276225</xdr:colOff>
      <xdr:row>12</xdr:row>
      <xdr:rowOff>76201</xdr:rowOff>
    </xdr:from>
    <xdr:to>
      <xdr:col>15</xdr:col>
      <xdr:colOff>66674</xdr:colOff>
      <xdr:row>23</xdr:row>
      <xdr:rowOff>171451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áfico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171450</xdr:colOff>
      <xdr:row>2</xdr:row>
      <xdr:rowOff>114300</xdr:rowOff>
    </xdr:from>
    <xdr:to>
      <xdr:col>12</xdr:col>
      <xdr:colOff>447675</xdr:colOff>
      <xdr:row>21</xdr:row>
      <xdr:rowOff>38100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128587</xdr:colOff>
      <xdr:row>4</xdr:row>
      <xdr:rowOff>19049</xdr:rowOff>
    </xdr:from>
    <xdr:to>
      <xdr:col>27</xdr:col>
      <xdr:colOff>352425</xdr:colOff>
      <xdr:row>28</xdr:row>
      <xdr:rowOff>66674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504825</xdr:colOff>
      <xdr:row>11</xdr:row>
      <xdr:rowOff>57149</xdr:rowOff>
    </xdr:from>
    <xdr:to>
      <xdr:col>13</xdr:col>
      <xdr:colOff>142875</xdr:colOff>
      <xdr:row>34</xdr:row>
      <xdr:rowOff>9524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152400</xdr:colOff>
      <xdr:row>8</xdr:row>
      <xdr:rowOff>161924</xdr:rowOff>
    </xdr:from>
    <xdr:to>
      <xdr:col>13</xdr:col>
      <xdr:colOff>0</xdr:colOff>
      <xdr:row>28</xdr:row>
      <xdr:rowOff>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13</xdr:row>
      <xdr:rowOff>0</xdr:rowOff>
    </xdr:from>
    <xdr:to>
      <xdr:col>4</xdr:col>
      <xdr:colOff>28834</xdr:colOff>
      <xdr:row>18</xdr:row>
      <xdr:rowOff>57291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2476500"/>
          <a:ext cx="1857634" cy="1009791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305183</xdr:colOff>
      <xdr:row>26</xdr:row>
      <xdr:rowOff>19744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743583" cy="4972744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or" refreshedDate="44516.69463229167" createdVersion="6" refreshedVersion="6" minRefreshableVersion="3" recordCount="24">
  <cacheSource type="worksheet">
    <worksheetSource ref="A1:C25" sheet="GERAL 82-"/>
  </cacheSource>
  <cacheFields count="5">
    <cacheField name="ANO" numFmtId="17">
      <sharedItems containsSemiMixedTypes="0" containsNonDate="0" containsDate="1" containsString="0" minDate="1982-11-15T00:00:00" maxDate="2020-11-16T00:00:00" count="10">
        <d v="1982-11-15T00:00:00"/>
        <d v="1988-11-15T00:00:00"/>
        <d v="1992-10-03T00:00:00"/>
        <d v="1996-10-03T00:00:00"/>
        <d v="2000-10-02T00:00:00"/>
        <d v="2004-10-03T00:00:00"/>
        <d v="2008-10-02T00:00:00"/>
        <d v="2012-10-02T00:00:00"/>
        <d v="2016-10-02T00:00:00"/>
        <d v="2020-11-15T00:00:00"/>
      </sharedItems>
      <fieldGroup par="4" base="0">
        <rangePr groupBy="months" startDate="1982-11-15T00:00:00" endDate="2020-11-16T00:00:00"/>
        <groupItems count="14">
          <s v="&lt;15/11/1982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16/11/2020"/>
        </groupItems>
      </fieldGroup>
    </cacheField>
    <cacheField name="GRUPO" numFmtId="49">
      <sharedItems count="4">
        <s v="MDB"/>
        <s v="DIREITA"/>
        <s v="NODGISMO"/>
        <s v="ESQUERDA"/>
      </sharedItems>
    </cacheField>
    <cacheField name="PORC_VALIDOS" numFmtId="0">
      <sharedItems containsSemiMixedTypes="0" containsString="0" containsNumber="1" minValue="6" maxValue="83.12"/>
    </cacheField>
    <cacheField name="Trimestres" numFmtId="0" databaseField="0">
      <fieldGroup base="0">
        <rangePr groupBy="quarters" startDate="1982-11-15T00:00:00" endDate="2020-11-16T00:00:00"/>
        <groupItems count="6">
          <s v="&lt;15/11/1982"/>
          <s v="Trim1"/>
          <s v="Trim2"/>
          <s v="Trim3"/>
          <s v="Trim4"/>
          <s v="&gt;16/11/2020"/>
        </groupItems>
      </fieldGroup>
    </cacheField>
    <cacheField name="Anos" numFmtId="0" databaseField="0">
      <fieldGroup base="0">
        <rangePr groupBy="years" startDate="1982-11-15T00:00:00" endDate="2020-11-16T00:00:00"/>
        <groupItems count="41">
          <s v="&lt;15/11/1982"/>
          <s v="1982"/>
          <s v="1983"/>
          <s v="1984"/>
          <s v="1985"/>
          <s v="1986"/>
          <s v="1987"/>
          <s v="1988"/>
          <s v="1989"/>
          <s v="1990"/>
          <s v="1991"/>
          <s v="1992"/>
          <s v="1993"/>
          <s v="1994"/>
          <s v="1995"/>
          <s v="1996"/>
          <s v="1997"/>
          <s v="1998"/>
          <s v="1999"/>
          <s v="2000"/>
          <s v="2001"/>
          <s v="2002"/>
          <s v="2003"/>
          <s v="2004"/>
          <s v="2005"/>
          <s v="2006"/>
          <s v="2007"/>
          <s v="2008"/>
          <s v="20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6/11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utor" refreshedDate="44516.705104398148" createdVersion="6" refreshedVersion="6" minRefreshableVersion="3" recordCount="25">
  <cacheSource type="worksheet">
    <worksheetSource ref="D1:F26" sheet="GERAL 82-"/>
  </cacheSource>
  <cacheFields count="5">
    <cacheField name="ANO" numFmtId="17">
      <sharedItems containsSemiMixedTypes="0" containsNonDate="0" containsDate="1" containsString="0" minDate="1982-11-15T00:00:00" maxDate="2020-11-16T00:00:00" count="10">
        <d v="1982-11-15T00:00:00"/>
        <d v="1988-11-15T00:00:00"/>
        <d v="1992-10-03T00:00:00"/>
        <d v="1996-10-03T00:00:00"/>
        <d v="2000-10-02T00:00:00"/>
        <d v="2004-10-03T00:00:00"/>
        <d v="2008-10-02T00:00:00"/>
        <d v="2012-10-02T00:00:00"/>
        <d v="2016-10-02T00:00:00"/>
        <d v="2020-11-15T00:00:00"/>
      </sharedItems>
      <fieldGroup par="4" base="0">
        <rangePr groupBy="months" startDate="1982-11-15T00:00:00" endDate="2020-11-16T00:00:00"/>
        <groupItems count="14">
          <s v="&lt;15/11/1982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16/11/2020"/>
        </groupItems>
      </fieldGroup>
    </cacheField>
    <cacheField name="GRUPO" numFmtId="49">
      <sharedItems count="6">
        <s v="MDB"/>
        <s v="DIREITA"/>
        <s v="NODGISMO"/>
        <s v="ESQUERDA"/>
        <s v="MILTISMO"/>
        <s v="NOVA DIREITA"/>
      </sharedItems>
    </cacheField>
    <cacheField name="PORC_VALIDOS" numFmtId="0">
      <sharedItems containsSemiMixedTypes="0" containsString="0" containsNumber="1" minValue="6" maxValue="75.8"/>
    </cacheField>
    <cacheField name="Trimestres" numFmtId="0" databaseField="0">
      <fieldGroup base="0">
        <rangePr groupBy="quarters" startDate="1982-11-15T00:00:00" endDate="2020-11-16T00:00:00"/>
        <groupItems count="6">
          <s v="&lt;15/11/1982"/>
          <s v="Trim1"/>
          <s v="Trim2"/>
          <s v="Trim3"/>
          <s v="Trim4"/>
          <s v="&gt;16/11/2020"/>
        </groupItems>
      </fieldGroup>
    </cacheField>
    <cacheField name="Anos" numFmtId="0" databaseField="0">
      <fieldGroup base="0">
        <rangePr groupBy="years" startDate="1982-11-15T00:00:00" endDate="2020-11-16T00:00:00"/>
        <groupItems count="41">
          <s v="&lt;15/11/1982"/>
          <s v="1982"/>
          <s v="1983"/>
          <s v="1984"/>
          <s v="1985"/>
          <s v="1986"/>
          <s v="1987"/>
          <s v="1988"/>
          <s v="1989"/>
          <s v="1990"/>
          <s v="1991"/>
          <s v="1992"/>
          <s v="1993"/>
          <s v="1994"/>
          <s v="1995"/>
          <s v="1996"/>
          <s v="1997"/>
          <s v="1998"/>
          <s v="1999"/>
          <s v="2000"/>
          <s v="2001"/>
          <s v="2002"/>
          <s v="2003"/>
          <s v="2004"/>
          <s v="2005"/>
          <s v="2006"/>
          <s v="2007"/>
          <s v="2008"/>
          <s v="20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6/11/2020"/>
        </groupItems>
      </fieldGroup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utor" refreshedDate="44516.724997685182" createdVersion="6" refreshedVersion="6" minRefreshableVersion="3" recordCount="19">
  <cacheSource type="worksheet">
    <worksheetSource ref="A1:C19" sheet="GERAL 82-"/>
  </cacheSource>
  <cacheFields count="5">
    <cacheField name="ANO" numFmtId="17">
      <sharedItems containsSemiMixedTypes="0" containsNonDate="0" containsDate="1" containsString="0" minDate="1988-11-15T00:00:00" maxDate="2020-11-16T00:00:00" count="7">
        <d v="1988-11-15T00:00:00"/>
        <d v="1992-10-03T00:00:00"/>
        <d v="1996-10-03T00:00:00"/>
        <d v="2000-10-02T00:00:00"/>
        <d v="2004-10-03T00:00:00"/>
        <d v="2016-10-02T00:00:00"/>
        <d v="2020-11-15T00:00:00"/>
      </sharedItems>
      <fieldGroup par="4" base="0">
        <rangePr groupBy="months" startDate="1988-11-15T00:00:00" endDate="2020-11-16T00:00:00"/>
        <groupItems count="14">
          <s v="&lt;15/11/1988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16/11/2020"/>
        </groupItems>
      </fieldGroup>
    </cacheField>
    <cacheField name="GRUPO" numFmtId="49">
      <sharedItems count="4">
        <s v="NODGISMO"/>
        <s v="MDB"/>
        <s v="ESQUERDA"/>
        <s v="DIREITA"/>
      </sharedItems>
    </cacheField>
    <cacheField name="PORC_VALIDOS" numFmtId="0">
      <sharedItems containsSemiMixedTypes="0" containsString="0" containsNumber="1" minValue="6" maxValue="83.12"/>
    </cacheField>
    <cacheField name="Trimestres" numFmtId="0" databaseField="0">
      <fieldGroup base="0">
        <rangePr groupBy="quarters" startDate="1988-11-15T00:00:00" endDate="2020-11-16T00:00:00"/>
        <groupItems count="6">
          <s v="&lt;15/11/1988"/>
          <s v="Trim1"/>
          <s v="Trim2"/>
          <s v="Trim3"/>
          <s v="Trim4"/>
          <s v="&gt;16/11/2020"/>
        </groupItems>
      </fieldGroup>
    </cacheField>
    <cacheField name="Anos" numFmtId="0" databaseField="0">
      <fieldGroup base="0">
        <rangePr groupBy="years" startDate="1988-11-15T00:00:00" endDate="2020-11-16T00:00:00"/>
        <groupItems count="35">
          <s v="&lt;15/11/1988"/>
          <s v="1988"/>
          <s v="1989"/>
          <s v="1990"/>
          <s v="1991"/>
          <s v="1992"/>
          <s v="1993"/>
          <s v="1994"/>
          <s v="1995"/>
          <s v="1996"/>
          <s v="1997"/>
          <s v="1998"/>
          <s v="1999"/>
          <s v="2000"/>
          <s v="2001"/>
          <s v="2002"/>
          <s v="2003"/>
          <s v="2004"/>
          <s v="2005"/>
          <s v="2006"/>
          <s v="2007"/>
          <s v="2008"/>
          <s v="20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6/11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Autor" refreshedDate="44516.733993518515" createdVersion="6" refreshedVersion="6" minRefreshableVersion="3" recordCount="9">
  <cacheSource type="worksheet">
    <worksheetSource ref="A1:C10" sheet="Planilha22"/>
  </cacheSource>
  <cacheFields count="5">
    <cacheField name="ANO" numFmtId="17">
      <sharedItems containsSemiMixedTypes="0" containsNonDate="0" containsDate="1" containsString="0" minDate="1988-11-15T00:00:00" maxDate="2000-10-03T00:00:00" count="3">
        <d v="1988-11-15T00:00:00"/>
        <d v="1996-10-03T00:00:00"/>
        <d v="2000-10-02T00:00:00"/>
      </sharedItems>
      <fieldGroup par="4" base="0">
        <rangePr groupBy="months" startDate="1988-11-15T00:00:00" endDate="2000-10-03T00:00:00"/>
        <groupItems count="14">
          <s v="&lt;15/11/1988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03/10/2000"/>
        </groupItems>
      </fieldGroup>
    </cacheField>
    <cacheField name="GRUPO" numFmtId="49">
      <sharedItems count="4">
        <s v="NODGISMO"/>
        <s v="MDB"/>
        <s v="ESQUERDA"/>
        <s v="DIREITA"/>
      </sharedItems>
    </cacheField>
    <cacheField name="PORC_VALIDOS" numFmtId="0">
      <sharedItems containsSemiMixedTypes="0" containsString="0" containsNumber="1" minValue="6" maxValue="51.12"/>
    </cacheField>
    <cacheField name="Trimestres" numFmtId="0" databaseField="0">
      <fieldGroup base="0">
        <rangePr groupBy="quarters" startDate="1988-11-15T00:00:00" endDate="2000-10-03T00:00:00"/>
        <groupItems count="6">
          <s v="&lt;15/11/1988"/>
          <s v="Trim1"/>
          <s v="Trim2"/>
          <s v="Trim3"/>
          <s v="Trim4"/>
          <s v="&gt;03/10/2000"/>
        </groupItems>
      </fieldGroup>
    </cacheField>
    <cacheField name="Anos" numFmtId="0" databaseField="0">
      <fieldGroup base="0">
        <rangePr groupBy="years" startDate="1988-11-15T00:00:00" endDate="2000-10-03T00:00:00"/>
        <groupItems count="15">
          <s v="&lt;15/11/1988"/>
          <s v="1988"/>
          <s v="1989"/>
          <s v="1990"/>
          <s v="1991"/>
          <s v="1992"/>
          <s v="1993"/>
          <s v="1994"/>
          <s v="1995"/>
          <s v="1996"/>
          <s v="1997"/>
          <s v="1998"/>
          <s v="1999"/>
          <s v="2000"/>
          <s v="&gt;03/10/20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Autor" refreshedDate="44517.712185185184" createdVersion="6" refreshedVersion="6" minRefreshableVersion="3" recordCount="21">
  <cacheSource type="worksheet">
    <worksheetSource ref="D1:E22" sheet="desde1931"/>
  </cacheSource>
  <cacheFields count="2">
    <cacheField name="grupo" numFmtId="0">
      <sharedItems count="4">
        <s v="direita"/>
        <s v="integralista"/>
        <s v="centro"/>
        <s v="esquerda"/>
      </sharedItems>
    </cacheField>
    <cacheField name="tempopoder" numFmtId="0">
      <sharedItems containsSemiMixedTypes="0" containsString="0" containsNumber="1" containsInteger="1" minValue="254" maxValue="286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">
  <r>
    <x v="0"/>
    <x v="0"/>
    <n v="54.81"/>
  </r>
  <r>
    <x v="0"/>
    <x v="1"/>
    <n v="45.18"/>
  </r>
  <r>
    <x v="1"/>
    <x v="2"/>
    <n v="51.12"/>
  </r>
  <r>
    <x v="1"/>
    <x v="0"/>
    <n v="42.88"/>
  </r>
  <r>
    <x v="1"/>
    <x v="3"/>
    <n v="6"/>
  </r>
  <r>
    <x v="2"/>
    <x v="1"/>
    <n v="56.63"/>
  </r>
  <r>
    <x v="2"/>
    <x v="3"/>
    <n v="35.5"/>
  </r>
  <r>
    <x v="2"/>
    <x v="0"/>
    <n v="7.87"/>
  </r>
  <r>
    <x v="3"/>
    <x v="2"/>
    <n v="44.66"/>
  </r>
  <r>
    <x v="3"/>
    <x v="3"/>
    <n v="43.37"/>
  </r>
  <r>
    <x v="3"/>
    <x v="1"/>
    <n v="11.97"/>
  </r>
  <r>
    <x v="4"/>
    <x v="3"/>
    <n v="48.8"/>
  </r>
  <r>
    <x v="4"/>
    <x v="1"/>
    <n v="28.38"/>
  </r>
  <r>
    <x v="4"/>
    <x v="2"/>
    <n v="22.82"/>
  </r>
  <r>
    <x v="5"/>
    <x v="1"/>
    <n v="50.2"/>
  </r>
  <r>
    <x v="5"/>
    <x v="3"/>
    <n v="49.8"/>
  </r>
  <r>
    <x v="6"/>
    <x v="1"/>
    <n v="75.8"/>
  </r>
  <r>
    <x v="7"/>
    <x v="1"/>
    <n v="45.99"/>
  </r>
  <r>
    <x v="7"/>
    <x v="0"/>
    <n v="54.01"/>
  </r>
  <r>
    <x v="8"/>
    <x v="3"/>
    <n v="12.37"/>
  </r>
  <r>
    <x v="8"/>
    <x v="0"/>
    <n v="39.950000000000003"/>
  </r>
  <r>
    <x v="8"/>
    <x v="1"/>
    <n v="47.67"/>
  </r>
  <r>
    <x v="9"/>
    <x v="3"/>
    <n v="16.88"/>
  </r>
  <r>
    <x v="9"/>
    <x v="1"/>
    <n v="83.1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5">
  <r>
    <x v="0"/>
    <x v="0"/>
    <n v="54.81"/>
  </r>
  <r>
    <x v="0"/>
    <x v="1"/>
    <n v="45.18"/>
  </r>
  <r>
    <x v="1"/>
    <x v="2"/>
    <n v="51.12"/>
  </r>
  <r>
    <x v="1"/>
    <x v="0"/>
    <n v="42.88"/>
  </r>
  <r>
    <x v="1"/>
    <x v="3"/>
    <n v="6"/>
  </r>
  <r>
    <x v="2"/>
    <x v="1"/>
    <n v="56.63"/>
  </r>
  <r>
    <x v="2"/>
    <x v="3"/>
    <n v="35.5"/>
  </r>
  <r>
    <x v="2"/>
    <x v="0"/>
    <n v="7.87"/>
  </r>
  <r>
    <x v="3"/>
    <x v="2"/>
    <n v="44.66"/>
  </r>
  <r>
    <x v="3"/>
    <x v="3"/>
    <n v="43.37"/>
  </r>
  <r>
    <x v="3"/>
    <x v="1"/>
    <n v="11.97"/>
  </r>
  <r>
    <x v="4"/>
    <x v="3"/>
    <n v="48.8"/>
  </r>
  <r>
    <x v="4"/>
    <x v="1"/>
    <n v="28.38"/>
  </r>
  <r>
    <x v="4"/>
    <x v="2"/>
    <n v="22.82"/>
  </r>
  <r>
    <x v="5"/>
    <x v="4"/>
    <n v="50.2"/>
  </r>
  <r>
    <x v="5"/>
    <x v="3"/>
    <n v="49.8"/>
  </r>
  <r>
    <x v="6"/>
    <x v="4"/>
    <n v="75.8"/>
  </r>
  <r>
    <x v="7"/>
    <x v="4"/>
    <n v="45.99"/>
  </r>
  <r>
    <x v="7"/>
    <x v="0"/>
    <n v="54.01"/>
  </r>
  <r>
    <x v="8"/>
    <x v="3"/>
    <n v="12.37"/>
  </r>
  <r>
    <x v="8"/>
    <x v="0"/>
    <n v="39.950000000000003"/>
  </r>
  <r>
    <x v="8"/>
    <x v="4"/>
    <n v="47.67"/>
  </r>
  <r>
    <x v="9"/>
    <x v="3"/>
    <n v="16.88"/>
  </r>
  <r>
    <x v="9"/>
    <x v="4"/>
    <n v="38.14"/>
  </r>
  <r>
    <x v="9"/>
    <x v="5"/>
    <n v="44.98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9">
  <r>
    <x v="0"/>
    <x v="0"/>
    <n v="51.12"/>
  </r>
  <r>
    <x v="0"/>
    <x v="1"/>
    <n v="42.88"/>
  </r>
  <r>
    <x v="0"/>
    <x v="2"/>
    <n v="6"/>
  </r>
  <r>
    <x v="1"/>
    <x v="3"/>
    <n v="56.63"/>
  </r>
  <r>
    <x v="1"/>
    <x v="2"/>
    <n v="35.5"/>
  </r>
  <r>
    <x v="1"/>
    <x v="1"/>
    <n v="7.87"/>
  </r>
  <r>
    <x v="2"/>
    <x v="0"/>
    <n v="44.66"/>
  </r>
  <r>
    <x v="2"/>
    <x v="2"/>
    <n v="43.37"/>
  </r>
  <r>
    <x v="2"/>
    <x v="3"/>
    <n v="11.97"/>
  </r>
  <r>
    <x v="3"/>
    <x v="2"/>
    <n v="48.8"/>
  </r>
  <r>
    <x v="3"/>
    <x v="3"/>
    <n v="28.38"/>
  </r>
  <r>
    <x v="3"/>
    <x v="0"/>
    <n v="22.82"/>
  </r>
  <r>
    <x v="4"/>
    <x v="3"/>
    <n v="50.2"/>
  </r>
  <r>
    <x v="4"/>
    <x v="2"/>
    <n v="49.8"/>
  </r>
  <r>
    <x v="5"/>
    <x v="2"/>
    <n v="12.37"/>
  </r>
  <r>
    <x v="5"/>
    <x v="1"/>
    <n v="39.950000000000003"/>
  </r>
  <r>
    <x v="5"/>
    <x v="3"/>
    <n v="47.67"/>
  </r>
  <r>
    <x v="6"/>
    <x v="2"/>
    <n v="16.88"/>
  </r>
  <r>
    <x v="6"/>
    <x v="3"/>
    <n v="83.12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9">
  <r>
    <x v="0"/>
    <x v="0"/>
    <n v="51.12"/>
  </r>
  <r>
    <x v="0"/>
    <x v="1"/>
    <n v="42.88"/>
  </r>
  <r>
    <x v="0"/>
    <x v="2"/>
    <n v="6"/>
  </r>
  <r>
    <x v="1"/>
    <x v="0"/>
    <n v="44.66"/>
  </r>
  <r>
    <x v="1"/>
    <x v="2"/>
    <n v="43.37"/>
  </r>
  <r>
    <x v="1"/>
    <x v="3"/>
    <n v="11.97"/>
  </r>
  <r>
    <x v="2"/>
    <x v="2"/>
    <n v="48.8"/>
  </r>
  <r>
    <x v="2"/>
    <x v="3"/>
    <n v="28.38"/>
  </r>
  <r>
    <x v="2"/>
    <x v="0"/>
    <n v="22.82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21">
  <r>
    <x v="0"/>
    <n v="2213"/>
  </r>
  <r>
    <x v="1"/>
    <n v="2865"/>
  </r>
  <r>
    <x v="0"/>
    <n v="2186"/>
  </r>
  <r>
    <x v="0"/>
    <n v="1826"/>
  </r>
  <r>
    <x v="0"/>
    <n v="1827"/>
  </r>
  <r>
    <x v="2"/>
    <n v="401"/>
  </r>
  <r>
    <x v="0"/>
    <n v="254"/>
  </r>
  <r>
    <x v="0"/>
    <n v="1173"/>
  </r>
  <r>
    <x v="0"/>
    <n v="2557"/>
  </r>
  <r>
    <x v="2"/>
    <n v="1462"/>
  </r>
  <r>
    <x v="0"/>
    <n v="2191"/>
  </r>
  <r>
    <x v="2"/>
    <n v="2161"/>
  </r>
  <r>
    <x v="2"/>
    <n v="1461"/>
  </r>
  <r>
    <x v="0"/>
    <n v="1461"/>
  </r>
  <r>
    <x v="2"/>
    <n v="1461"/>
  </r>
  <r>
    <x v="3"/>
    <n v="1461"/>
  </r>
  <r>
    <x v="0"/>
    <n v="1461"/>
  </r>
  <r>
    <x v="0"/>
    <n v="1461"/>
  </r>
  <r>
    <x v="2"/>
    <n v="1461"/>
  </r>
  <r>
    <x v="0"/>
    <n v="1461"/>
  </r>
  <r>
    <x v="0"/>
    <n v="146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name="Tabela dinâmica5" cacheId="1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3">
  <location ref="A3:F5" firstHeaderRow="1" firstDataRow="2" firstDataCol="1"/>
  <pivotFields count="2">
    <pivotField axis="axisCol" showAll="0">
      <items count="5">
        <item x="2"/>
        <item x="0"/>
        <item x="3"/>
        <item x="1"/>
        <item t="default"/>
      </items>
    </pivotField>
    <pivotField dataField="1" showAll="0"/>
  </pivotFields>
  <rowItems count="1">
    <i/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dataFields count="1">
    <dataField name="Soma de tempopoder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dinâmica24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5">
  <location ref="A1:F13" firstHeaderRow="1" firstDataRow="2" firstDataCol="1"/>
  <pivotFields count="5">
    <pivotField numFmtId="17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Col" showAll="0">
      <items count="5">
        <item x="1"/>
        <item x="3"/>
        <item x="0"/>
        <item x="2"/>
        <item t="default"/>
      </items>
    </pivotField>
    <pivotField dataField="1" showAll="0"/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Row" showAll="0" defaultSubtotal="0">
      <items count="41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</items>
    </pivotField>
  </pivotFields>
  <rowFields count="1">
    <field x="4"/>
  </rowFields>
  <rowItems count="11">
    <i>
      <x v="1"/>
    </i>
    <i>
      <x v="7"/>
    </i>
    <i>
      <x v="11"/>
    </i>
    <i>
      <x v="15"/>
    </i>
    <i>
      <x v="19"/>
    </i>
    <i>
      <x v="23"/>
    </i>
    <i>
      <x v="27"/>
    </i>
    <i>
      <x v="31"/>
    </i>
    <i>
      <x v="35"/>
    </i>
    <i>
      <x v="39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Soma de PORC_VALIDOS" fld="2" baseField="0" baseItem="0"/>
  </dataFields>
  <chartFormats count="5"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5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4" count="1" selected="0">
            <x v="19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ela dinâmica25" cacheId="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4">
  <location ref="A3:H15" firstHeaderRow="1" firstDataRow="2" firstDataCol="1"/>
  <pivotFields count="5">
    <pivotField numFmtId="17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Col" showAll="0">
      <items count="7">
        <item x="1"/>
        <item x="3"/>
        <item x="0"/>
        <item x="4"/>
        <item x="2"/>
        <item x="5"/>
        <item t="default"/>
      </items>
    </pivotField>
    <pivotField dataField="1" showAll="0"/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Row" showAll="0" defaultSubtotal="0">
      <items count="41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</items>
    </pivotField>
  </pivotFields>
  <rowFields count="1">
    <field x="4"/>
  </rowFields>
  <rowItems count="11">
    <i>
      <x v="1"/>
    </i>
    <i>
      <x v="7"/>
    </i>
    <i>
      <x v="11"/>
    </i>
    <i>
      <x v="15"/>
    </i>
    <i>
      <x v="19"/>
    </i>
    <i>
      <x v="23"/>
    </i>
    <i>
      <x v="27"/>
    </i>
    <i>
      <x v="31"/>
    </i>
    <i>
      <x v="35"/>
    </i>
    <i>
      <x v="39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oma de PORC_VALIDOS" fld="2" baseField="0" baseItem="0"/>
  </dataFields>
  <chartFormats count="7"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15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4" count="1" selected="0">
            <x v="7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ela dinâmica32" cacheId="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3">
  <location ref="A1:F10" firstHeaderRow="1" firstDataRow="2" firstDataCol="1"/>
  <pivotFields count="5">
    <pivotField numFmtId="17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Col" showAll="0">
      <items count="5">
        <item x="3"/>
        <item x="2"/>
        <item x="1"/>
        <item x="0"/>
        <item t="default"/>
      </items>
    </pivotField>
    <pivotField dataField="1" showAll="0"/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Row" showAll="0" defaultSubtotal="0">
      <items count="3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</items>
    </pivotField>
  </pivotFields>
  <rowFields count="1">
    <field x="4"/>
  </rowFields>
  <rowItems count="8">
    <i>
      <x v="1"/>
    </i>
    <i>
      <x v="5"/>
    </i>
    <i>
      <x v="9"/>
    </i>
    <i>
      <x v="13"/>
    </i>
    <i>
      <x v="17"/>
    </i>
    <i>
      <x v="29"/>
    </i>
    <i>
      <x v="33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Soma de PORC_VALIDOS" fld="2" baseField="0" baseItem="0"/>
  </dataFields>
  <chartFormats count="4"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abela dinâmica44" cacheId="3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3">
  <location ref="A3:F8" firstHeaderRow="1" firstDataRow="2" firstDataCol="1"/>
  <pivotFields count="5">
    <pivotField numFmtId="17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Col" showAll="0">
      <items count="5">
        <item x="3"/>
        <item x="2"/>
        <item x="1"/>
        <item x="0"/>
        <item t="default"/>
      </items>
    </pivotField>
    <pivotField dataField="1" showAll="0"/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Row" showAll="0" defaultSubtota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</items>
    </pivotField>
  </pivotFields>
  <rowFields count="1">
    <field x="4"/>
  </rowFields>
  <rowItems count="4">
    <i>
      <x v="1"/>
    </i>
    <i>
      <x v="9"/>
    </i>
    <i>
      <x v="13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Soma de PORC_VALIDOS" fld="2" baseField="0" baseItem="0"/>
  </dataFields>
  <chartFormats count="4"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A6" sqref="A6:C6"/>
    </sheetView>
  </sheetViews>
  <sheetFormatPr defaultRowHeight="15" x14ac:dyDescent="0.25"/>
  <sheetData>
    <row r="1" spans="1:3" x14ac:dyDescent="0.25">
      <c r="A1" t="s">
        <v>78</v>
      </c>
      <c r="B1" t="s">
        <v>79</v>
      </c>
      <c r="C1" t="s">
        <v>80</v>
      </c>
    </row>
    <row r="2" spans="1:3" x14ac:dyDescent="0.25">
      <c r="A2">
        <v>1931</v>
      </c>
      <c r="B2" t="s">
        <v>82</v>
      </c>
      <c r="C2" t="s">
        <v>81</v>
      </c>
    </row>
    <row r="3" spans="1:3" x14ac:dyDescent="0.25">
      <c r="A3">
        <v>1937</v>
      </c>
      <c r="B3" t="s">
        <v>87</v>
      </c>
      <c r="C3" t="s">
        <v>81</v>
      </c>
    </row>
    <row r="4" spans="1:3" x14ac:dyDescent="0.25">
      <c r="A4">
        <v>1938</v>
      </c>
      <c r="B4" t="s">
        <v>87</v>
      </c>
      <c r="C4" t="s">
        <v>81</v>
      </c>
    </row>
    <row r="5" spans="1:3" x14ac:dyDescent="0.25">
      <c r="A5">
        <v>1939</v>
      </c>
      <c r="B5" t="s">
        <v>87</v>
      </c>
      <c r="C5" t="s">
        <v>81</v>
      </c>
    </row>
    <row r="6" spans="1:3" x14ac:dyDescent="0.25">
      <c r="A6">
        <v>1945</v>
      </c>
      <c r="B6" t="s">
        <v>46</v>
      </c>
      <c r="C6" t="s">
        <v>81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8"/>
  <sheetViews>
    <sheetView topLeftCell="A3" workbookViewId="0">
      <selection activeCell="L23" sqref="L23"/>
    </sheetView>
  </sheetViews>
  <sheetFormatPr defaultRowHeight="15" x14ac:dyDescent="0.25"/>
  <cols>
    <col min="1" max="1" width="23" bestFit="1" customWidth="1"/>
    <col min="2" max="2" width="19.5703125" bestFit="1" customWidth="1"/>
    <col min="3" max="3" width="10.5703125" bestFit="1" customWidth="1"/>
    <col min="4" max="4" width="6" customWidth="1"/>
    <col min="5" max="5" width="11.42578125" bestFit="1" customWidth="1"/>
    <col min="6" max="6" width="10.7109375" bestFit="1" customWidth="1"/>
  </cols>
  <sheetData>
    <row r="3" spans="1:6" x14ac:dyDescent="0.25">
      <c r="A3" s="13" t="s">
        <v>60</v>
      </c>
      <c r="B3" s="13" t="s">
        <v>73</v>
      </c>
    </row>
    <row r="4" spans="1:6" x14ac:dyDescent="0.25">
      <c r="A4" s="13" t="s">
        <v>62</v>
      </c>
      <c r="B4" t="s">
        <v>57</v>
      </c>
      <c r="C4" t="s">
        <v>59</v>
      </c>
      <c r="D4" t="s">
        <v>56</v>
      </c>
      <c r="E4" t="s">
        <v>58</v>
      </c>
      <c r="F4" t="s">
        <v>63</v>
      </c>
    </row>
    <row r="5" spans="1:6" x14ac:dyDescent="0.25">
      <c r="A5" s="14" t="s">
        <v>65</v>
      </c>
      <c r="B5" s="15"/>
      <c r="C5" s="15">
        <v>6</v>
      </c>
      <c r="D5" s="15">
        <v>42.88</v>
      </c>
      <c r="E5" s="15">
        <v>51.12</v>
      </c>
      <c r="F5" s="15">
        <v>100</v>
      </c>
    </row>
    <row r="6" spans="1:6" x14ac:dyDescent="0.25">
      <c r="A6" s="14" t="s">
        <v>67</v>
      </c>
      <c r="B6" s="15">
        <v>11.97</v>
      </c>
      <c r="C6" s="15">
        <v>43.37</v>
      </c>
      <c r="D6" s="15"/>
      <c r="E6" s="15">
        <v>44.66</v>
      </c>
      <c r="F6" s="15">
        <v>100</v>
      </c>
    </row>
    <row r="7" spans="1:6" x14ac:dyDescent="0.25">
      <c r="A7" s="14" t="s">
        <v>68</v>
      </c>
      <c r="B7" s="15">
        <v>28.38</v>
      </c>
      <c r="C7" s="15">
        <v>48.8</v>
      </c>
      <c r="D7" s="15"/>
      <c r="E7" s="15">
        <v>22.82</v>
      </c>
      <c r="F7" s="15">
        <v>100</v>
      </c>
    </row>
    <row r="8" spans="1:6" x14ac:dyDescent="0.25">
      <c r="A8" s="14" t="s">
        <v>63</v>
      </c>
      <c r="B8" s="15">
        <v>40.35</v>
      </c>
      <c r="C8" s="15">
        <v>98.169999999999987</v>
      </c>
      <c r="D8" s="15">
        <v>42.88</v>
      </c>
      <c r="E8" s="15">
        <v>118.6</v>
      </c>
      <c r="F8" s="15">
        <v>300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C10" sqref="A1:C10"/>
    </sheetView>
  </sheetViews>
  <sheetFormatPr defaultRowHeight="15" x14ac:dyDescent="0.25"/>
  <sheetData>
    <row r="1" spans="1:3" x14ac:dyDescent="0.25">
      <c r="A1" t="s">
        <v>54</v>
      </c>
      <c r="B1" t="s">
        <v>53</v>
      </c>
      <c r="C1" t="s">
        <v>55</v>
      </c>
    </row>
    <row r="2" spans="1:3" x14ac:dyDescent="0.25">
      <c r="A2" s="12">
        <v>32462</v>
      </c>
      <c r="B2" s="11" t="s">
        <v>58</v>
      </c>
      <c r="C2">
        <v>51.12</v>
      </c>
    </row>
    <row r="3" spans="1:3" x14ac:dyDescent="0.25">
      <c r="A3" s="12">
        <v>32462</v>
      </c>
      <c r="B3" s="11" t="s">
        <v>56</v>
      </c>
      <c r="C3">
        <v>42.88</v>
      </c>
    </row>
    <row r="4" spans="1:3" x14ac:dyDescent="0.25">
      <c r="A4" s="12">
        <v>32462</v>
      </c>
      <c r="B4" s="11" t="s">
        <v>59</v>
      </c>
      <c r="C4">
        <v>6</v>
      </c>
    </row>
    <row r="5" spans="1:3" x14ac:dyDescent="0.25">
      <c r="A5" s="12">
        <v>35341</v>
      </c>
      <c r="B5" s="11" t="s">
        <v>58</v>
      </c>
      <c r="C5">
        <v>44.66</v>
      </c>
    </row>
    <row r="6" spans="1:3" x14ac:dyDescent="0.25">
      <c r="A6" s="12">
        <v>35341</v>
      </c>
      <c r="B6" s="11" t="s">
        <v>59</v>
      </c>
      <c r="C6">
        <v>43.37</v>
      </c>
    </row>
    <row r="7" spans="1:3" x14ac:dyDescent="0.25">
      <c r="A7" s="12">
        <v>35341</v>
      </c>
      <c r="B7" s="11" t="s">
        <v>57</v>
      </c>
      <c r="C7">
        <v>11.97</v>
      </c>
    </row>
    <row r="8" spans="1:3" x14ac:dyDescent="0.25">
      <c r="A8" s="12">
        <v>36801</v>
      </c>
      <c r="B8" s="11" t="s">
        <v>59</v>
      </c>
      <c r="C8">
        <v>48.8</v>
      </c>
    </row>
    <row r="9" spans="1:3" x14ac:dyDescent="0.25">
      <c r="A9" s="12">
        <v>36801</v>
      </c>
      <c r="B9" s="11" t="s">
        <v>57</v>
      </c>
      <c r="C9">
        <v>28.38</v>
      </c>
    </row>
    <row r="10" spans="1:3" x14ac:dyDescent="0.25">
      <c r="A10" s="12">
        <v>36801</v>
      </c>
      <c r="B10" s="11" t="s">
        <v>58</v>
      </c>
      <c r="C10">
        <v>22.82</v>
      </c>
    </row>
    <row r="12" spans="1:3" x14ac:dyDescent="0.25">
      <c r="A12" s="12"/>
      <c r="B12" s="11"/>
    </row>
    <row r="13" spans="1:3" x14ac:dyDescent="0.25">
      <c r="A13" s="12"/>
      <c r="B13" s="11"/>
    </row>
    <row r="14" spans="1:3" x14ac:dyDescent="0.25">
      <c r="A14" s="12"/>
      <c r="B14" s="11"/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F14" sqref="F13:F14"/>
    </sheetView>
  </sheetViews>
  <sheetFormatPr defaultRowHeight="15" x14ac:dyDescent="0.25"/>
  <sheetData>
    <row r="1" spans="1:1" x14ac:dyDescent="0.25">
      <c r="A1">
        <v>2008</v>
      </c>
    </row>
    <row r="3" spans="1:1" x14ac:dyDescent="0.25">
      <c r="A3" t="s">
        <v>61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15" sqref="K15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activeCell="I4" sqref="I4"/>
    </sheetView>
  </sheetViews>
  <sheetFormatPr defaultRowHeight="15" x14ac:dyDescent="0.25"/>
  <sheetData>
    <row r="1" spans="1:7" ht="45" x14ac:dyDescent="0.25">
      <c r="A1" s="10" t="s">
        <v>14</v>
      </c>
      <c r="B1" s="10" t="s">
        <v>15</v>
      </c>
      <c r="C1" s="10" t="s">
        <v>16</v>
      </c>
      <c r="D1" s="10" t="s">
        <v>17</v>
      </c>
      <c r="E1" s="17" t="s">
        <v>18</v>
      </c>
      <c r="F1" s="17"/>
      <c r="G1" s="10" t="s">
        <v>19</v>
      </c>
    </row>
    <row r="2" spans="1:7" ht="64.5" x14ac:dyDescent="0.25">
      <c r="A2" s="3" t="s">
        <v>3</v>
      </c>
      <c r="B2" s="3">
        <v>13</v>
      </c>
      <c r="C2" s="3" t="s">
        <v>35</v>
      </c>
      <c r="D2" s="3" t="s">
        <v>36</v>
      </c>
      <c r="E2" s="5">
        <v>15012</v>
      </c>
      <c r="F2" s="7">
        <v>0.48799999999999999</v>
      </c>
      <c r="G2" s="3" t="s">
        <v>6</v>
      </c>
    </row>
    <row r="3" spans="1:7" ht="69.75" x14ac:dyDescent="0.25">
      <c r="A3" s="2" t="s">
        <v>3</v>
      </c>
      <c r="B3" s="2">
        <v>11</v>
      </c>
      <c r="C3" s="2" t="s">
        <v>37</v>
      </c>
      <c r="D3" s="2" t="s">
        <v>38</v>
      </c>
      <c r="E3" s="4">
        <v>8732</v>
      </c>
      <c r="F3" s="6">
        <v>0.2838</v>
      </c>
      <c r="G3" s="2" t="s">
        <v>9</v>
      </c>
    </row>
    <row r="4" spans="1:7" ht="69.75" x14ac:dyDescent="0.25">
      <c r="A4" s="2" t="s">
        <v>3</v>
      </c>
      <c r="B4" s="2">
        <v>23</v>
      </c>
      <c r="C4" s="2" t="s">
        <v>39</v>
      </c>
      <c r="D4" s="2" t="s">
        <v>40</v>
      </c>
      <c r="E4" s="4">
        <v>7021</v>
      </c>
      <c r="F4" s="6">
        <v>0.22819999999999999</v>
      </c>
      <c r="G4" s="2" t="s">
        <v>9</v>
      </c>
    </row>
  </sheetData>
  <mergeCells count="1">
    <mergeCell ref="E1:F1"/>
  </mergeCells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B14" sqref="B14"/>
    </sheetView>
  </sheetViews>
  <sheetFormatPr defaultRowHeight="15" x14ac:dyDescent="0.25"/>
  <sheetData>
    <row r="1" spans="1:7" ht="54.75" x14ac:dyDescent="0.25">
      <c r="A1" s="3" t="s">
        <v>3</v>
      </c>
      <c r="B1" s="3">
        <v>25</v>
      </c>
      <c r="C1" s="3" t="s">
        <v>25</v>
      </c>
      <c r="D1" s="3" t="s">
        <v>26</v>
      </c>
      <c r="E1" s="5">
        <v>13151</v>
      </c>
      <c r="F1" s="7">
        <v>0.56630000000000003</v>
      </c>
      <c r="G1" s="3" t="s">
        <v>6</v>
      </c>
    </row>
    <row r="2" spans="1:7" ht="64.5" x14ac:dyDescent="0.25">
      <c r="A2" s="2" t="s">
        <v>3</v>
      </c>
      <c r="B2" s="2">
        <v>13</v>
      </c>
      <c r="C2" s="2" t="s">
        <v>27</v>
      </c>
      <c r="D2" s="2" t="s">
        <v>28</v>
      </c>
      <c r="E2" s="4">
        <v>8245</v>
      </c>
      <c r="F2" s="6">
        <v>0.35499999999999998</v>
      </c>
      <c r="G2" s="2" t="s">
        <v>9</v>
      </c>
    </row>
    <row r="3" spans="1:7" ht="64.5" x14ac:dyDescent="0.25">
      <c r="A3" s="2" t="s">
        <v>3</v>
      </c>
      <c r="B3" s="2">
        <v>15</v>
      </c>
      <c r="C3" s="2" t="s">
        <v>29</v>
      </c>
      <c r="D3" s="2" t="s">
        <v>30</v>
      </c>
      <c r="E3" s="4">
        <v>1828</v>
      </c>
      <c r="F3" s="6">
        <v>7.8700000000000006E-2</v>
      </c>
      <c r="G3" s="2" t="s">
        <v>9</v>
      </c>
    </row>
  </sheetData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activeCell="I5" sqref="I5"/>
    </sheetView>
  </sheetViews>
  <sheetFormatPr defaultRowHeight="15" x14ac:dyDescent="0.25"/>
  <sheetData>
    <row r="1" spans="1:7" ht="45" x14ac:dyDescent="0.25">
      <c r="A1" s="10" t="s">
        <v>14</v>
      </c>
      <c r="B1" s="10" t="s">
        <v>15</v>
      </c>
      <c r="C1" s="10" t="s">
        <v>16</v>
      </c>
      <c r="D1" s="10" t="s">
        <v>17</v>
      </c>
      <c r="E1" s="17" t="s">
        <v>18</v>
      </c>
      <c r="F1" s="17"/>
      <c r="G1" s="10" t="s">
        <v>19</v>
      </c>
    </row>
    <row r="2" spans="1:7" ht="69.75" x14ac:dyDescent="0.25">
      <c r="A2" s="3" t="s">
        <v>3</v>
      </c>
      <c r="B2" s="3">
        <v>12</v>
      </c>
      <c r="C2" s="3" t="s">
        <v>20</v>
      </c>
      <c r="D2" s="3" t="s">
        <v>21</v>
      </c>
      <c r="E2" s="5">
        <v>10653</v>
      </c>
      <c r="F2" s="7">
        <v>0.51119999999999999</v>
      </c>
      <c r="G2" s="3" t="s">
        <v>6</v>
      </c>
    </row>
    <row r="3" spans="1:7" ht="49.5" x14ac:dyDescent="0.25">
      <c r="A3" s="2" t="s">
        <v>3</v>
      </c>
      <c r="B3" s="2">
        <v>15</v>
      </c>
      <c r="C3" s="2" t="s">
        <v>22</v>
      </c>
      <c r="D3" s="2" t="s">
        <v>5</v>
      </c>
      <c r="E3" s="4">
        <v>8935</v>
      </c>
      <c r="F3" s="6">
        <v>0.42880000000000001</v>
      </c>
      <c r="G3" s="2" t="s">
        <v>9</v>
      </c>
    </row>
    <row r="4" spans="1:7" ht="49.5" x14ac:dyDescent="0.25">
      <c r="A4" s="2" t="s">
        <v>3</v>
      </c>
      <c r="B4" s="2">
        <v>13</v>
      </c>
      <c r="C4" s="2" t="s">
        <v>23</v>
      </c>
      <c r="D4" s="2" t="s">
        <v>24</v>
      </c>
      <c r="E4" s="4">
        <v>1251</v>
      </c>
      <c r="F4" s="8">
        <v>0.06</v>
      </c>
      <c r="G4" s="2" t="s">
        <v>9</v>
      </c>
    </row>
  </sheetData>
  <mergeCells count="1">
    <mergeCell ref="E1:F1"/>
  </mergeCells>
  <pageMargins left="0.511811024" right="0.511811024" top="0.78740157499999996" bottom="0.78740157499999996" header="0.31496062000000002" footer="0.3149606200000000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activeCell="L5" sqref="L5"/>
    </sheetView>
  </sheetViews>
  <sheetFormatPr defaultRowHeight="15" x14ac:dyDescent="0.25"/>
  <sheetData>
    <row r="1" spans="1:7" ht="45" x14ac:dyDescent="0.25">
      <c r="A1" s="10" t="s">
        <v>14</v>
      </c>
      <c r="B1" s="10" t="s">
        <v>15</v>
      </c>
      <c r="C1" s="10" t="s">
        <v>16</v>
      </c>
      <c r="D1" s="10" t="s">
        <v>17</v>
      </c>
      <c r="E1" s="17" t="s">
        <v>18</v>
      </c>
      <c r="F1" s="17"/>
      <c r="G1" s="10" t="s">
        <v>19</v>
      </c>
    </row>
    <row r="2" spans="1:7" ht="60" x14ac:dyDescent="0.25">
      <c r="A2" s="3" t="s">
        <v>3</v>
      </c>
      <c r="B2" s="3">
        <v>45</v>
      </c>
      <c r="C2" s="3" t="s">
        <v>47</v>
      </c>
      <c r="D2" s="3" t="s">
        <v>48</v>
      </c>
      <c r="E2" s="5">
        <v>17183</v>
      </c>
      <c r="F2" s="7">
        <v>0.47670000000000001</v>
      </c>
      <c r="G2" s="3" t="s">
        <v>6</v>
      </c>
    </row>
    <row r="3" spans="1:7" ht="54.75" x14ac:dyDescent="0.25">
      <c r="A3" s="2" t="s">
        <v>3</v>
      </c>
      <c r="B3" s="2">
        <v>15</v>
      </c>
      <c r="C3" s="2" t="s">
        <v>49</v>
      </c>
      <c r="D3" s="2" t="s">
        <v>50</v>
      </c>
      <c r="E3" s="4">
        <v>14400</v>
      </c>
      <c r="F3" s="6">
        <v>0.39950000000000002</v>
      </c>
      <c r="G3" s="2" t="s">
        <v>9</v>
      </c>
    </row>
    <row r="4" spans="1:7" ht="64.5" x14ac:dyDescent="0.25">
      <c r="A4" s="2" t="s">
        <v>3</v>
      </c>
      <c r="B4" s="2">
        <v>13</v>
      </c>
      <c r="C4" s="2" t="s">
        <v>51</v>
      </c>
      <c r="D4" s="2" t="s">
        <v>52</v>
      </c>
      <c r="E4" s="4">
        <v>4460</v>
      </c>
      <c r="F4" s="6">
        <v>0.1237</v>
      </c>
      <c r="G4" s="2" t="s">
        <v>9</v>
      </c>
    </row>
  </sheetData>
  <mergeCells count="1">
    <mergeCell ref="E1:F1"/>
  </mergeCells>
  <pageMargins left="0.511811024" right="0.511811024" top="0.78740157499999996" bottom="0.78740157499999996" header="0.31496062000000002" footer="0.3149606200000000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sqref="A1:G3"/>
    </sheetView>
  </sheetViews>
  <sheetFormatPr defaultRowHeight="15" x14ac:dyDescent="0.25"/>
  <sheetData>
    <row r="1" spans="1:7" ht="45" x14ac:dyDescent="0.25">
      <c r="A1" s="10" t="s">
        <v>14</v>
      </c>
      <c r="B1" s="10" t="s">
        <v>15</v>
      </c>
      <c r="C1" s="10" t="s">
        <v>16</v>
      </c>
      <c r="D1" s="10" t="s">
        <v>17</v>
      </c>
      <c r="E1" s="17" t="s">
        <v>18</v>
      </c>
      <c r="F1" s="17"/>
      <c r="G1" s="10" t="s">
        <v>19</v>
      </c>
    </row>
    <row r="2" spans="1:7" ht="69.75" x14ac:dyDescent="0.25">
      <c r="A2" s="3" t="s">
        <v>3</v>
      </c>
      <c r="B2" s="3">
        <v>15</v>
      </c>
      <c r="C2" s="3" t="s">
        <v>44</v>
      </c>
      <c r="D2" s="3" t="s">
        <v>5</v>
      </c>
      <c r="E2" s="5">
        <v>20710</v>
      </c>
      <c r="F2" s="7">
        <v>0.54010000000000002</v>
      </c>
      <c r="G2" s="3" t="s">
        <v>6</v>
      </c>
    </row>
    <row r="3" spans="1:7" ht="49.5" x14ac:dyDescent="0.25">
      <c r="A3" s="2" t="s">
        <v>3</v>
      </c>
      <c r="B3" s="2">
        <v>55</v>
      </c>
      <c r="C3" s="2" t="s">
        <v>45</v>
      </c>
      <c r="D3" s="2" t="s">
        <v>46</v>
      </c>
      <c r="E3" s="4">
        <v>17632</v>
      </c>
      <c r="F3" s="6">
        <v>0.45989999999999998</v>
      </c>
      <c r="G3" s="2" t="s">
        <v>9</v>
      </c>
    </row>
  </sheetData>
  <mergeCells count="1">
    <mergeCell ref="E1:F1"/>
  </mergeCells>
  <pageMargins left="0.511811024" right="0.511811024" top="0.78740157499999996" bottom="0.78740157499999996" header="0.31496062000000002" footer="0.3149606200000000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L6" sqref="L6"/>
    </sheetView>
  </sheetViews>
  <sheetFormatPr defaultRowHeight="15" x14ac:dyDescent="0.25"/>
  <sheetData>
    <row r="1" spans="1:7" ht="45" x14ac:dyDescent="0.25">
      <c r="A1" s="10" t="s">
        <v>14</v>
      </c>
      <c r="B1" s="10" t="s">
        <v>15</v>
      </c>
      <c r="C1" s="10" t="s">
        <v>16</v>
      </c>
      <c r="D1" s="10" t="s">
        <v>17</v>
      </c>
      <c r="E1" s="17" t="s">
        <v>18</v>
      </c>
      <c r="F1" s="17"/>
      <c r="G1" s="10" t="s">
        <v>19</v>
      </c>
    </row>
    <row r="2" spans="1:7" ht="49.5" x14ac:dyDescent="0.25">
      <c r="A2" s="3" t="s">
        <v>3</v>
      </c>
      <c r="B2" s="3">
        <v>11</v>
      </c>
      <c r="C2" s="3" t="s">
        <v>41</v>
      </c>
      <c r="D2" s="3" t="s">
        <v>42</v>
      </c>
      <c r="E2" s="5">
        <v>17327</v>
      </c>
      <c r="F2" s="7">
        <v>0.502</v>
      </c>
      <c r="G2" s="3" t="s">
        <v>6</v>
      </c>
    </row>
    <row r="3" spans="1:7" ht="64.5" x14ac:dyDescent="0.25">
      <c r="A3" s="2" t="s">
        <v>3</v>
      </c>
      <c r="B3" s="2">
        <v>13</v>
      </c>
      <c r="C3" s="2" t="s">
        <v>27</v>
      </c>
      <c r="D3" s="2" t="s">
        <v>43</v>
      </c>
      <c r="E3" s="4">
        <v>17188</v>
      </c>
      <c r="F3" s="6">
        <v>0.498</v>
      </c>
      <c r="G3" s="2" t="s">
        <v>9</v>
      </c>
    </row>
  </sheetData>
  <mergeCells count="1">
    <mergeCell ref="E1:F1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activeCell="A2" sqref="A2:C10"/>
    </sheetView>
  </sheetViews>
  <sheetFormatPr defaultRowHeight="15" x14ac:dyDescent="0.25"/>
  <sheetData>
    <row r="1" spans="1:9" x14ac:dyDescent="0.25">
      <c r="A1" t="s">
        <v>78</v>
      </c>
      <c r="B1" t="s">
        <v>79</v>
      </c>
      <c r="C1" t="s">
        <v>80</v>
      </c>
    </row>
    <row r="2" spans="1:9" x14ac:dyDescent="0.25">
      <c r="A2">
        <v>1946</v>
      </c>
      <c r="B2" t="s">
        <v>46</v>
      </c>
      <c r="C2" t="s">
        <v>81</v>
      </c>
      <c r="G2">
        <v>1945</v>
      </c>
      <c r="H2" t="s">
        <v>46</v>
      </c>
      <c r="I2" t="s">
        <v>81</v>
      </c>
    </row>
    <row r="3" spans="1:9" x14ac:dyDescent="0.25">
      <c r="A3">
        <v>1950</v>
      </c>
      <c r="B3" t="s">
        <v>83</v>
      </c>
      <c r="C3" t="s">
        <v>81</v>
      </c>
    </row>
    <row r="4" spans="1:9" x14ac:dyDescent="0.25">
      <c r="A4">
        <v>1955</v>
      </c>
      <c r="B4" t="s">
        <v>46</v>
      </c>
      <c r="C4" t="s">
        <v>81</v>
      </c>
    </row>
    <row r="5" spans="1:9" x14ac:dyDescent="0.25">
      <c r="A5">
        <v>1960</v>
      </c>
      <c r="B5" t="s">
        <v>84</v>
      </c>
      <c r="C5" t="s">
        <v>85</v>
      </c>
    </row>
    <row r="6" spans="1:9" x14ac:dyDescent="0.25">
      <c r="A6">
        <v>1962</v>
      </c>
      <c r="B6" t="s">
        <v>46</v>
      </c>
      <c r="C6" t="s">
        <v>81</v>
      </c>
    </row>
    <row r="7" spans="1:9" x14ac:dyDescent="0.25">
      <c r="A7">
        <v>1965</v>
      </c>
      <c r="B7" t="s">
        <v>86</v>
      </c>
      <c r="C7" t="s">
        <v>81</v>
      </c>
    </row>
    <row r="8" spans="1:9" x14ac:dyDescent="0.25">
      <c r="A8">
        <v>1969</v>
      </c>
      <c r="B8" t="s">
        <v>86</v>
      </c>
      <c r="C8" t="s">
        <v>81</v>
      </c>
    </row>
    <row r="9" spans="1:9" x14ac:dyDescent="0.25">
      <c r="A9">
        <v>1972</v>
      </c>
      <c r="B9" t="s">
        <v>56</v>
      </c>
      <c r="C9" t="s">
        <v>85</v>
      </c>
    </row>
    <row r="10" spans="1:9" x14ac:dyDescent="0.25">
      <c r="A10">
        <v>1976</v>
      </c>
      <c r="B10" t="s">
        <v>86</v>
      </c>
      <c r="C10" t="s">
        <v>81</v>
      </c>
    </row>
  </sheetData>
  <pageMargins left="0.511811024" right="0.511811024" top="0.78740157499999996" bottom="0.78740157499999996" header="0.31496062000000002" footer="0.3149606200000000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J3" sqref="J3"/>
    </sheetView>
  </sheetViews>
  <sheetFormatPr defaultRowHeight="15" x14ac:dyDescent="0.25"/>
  <sheetData>
    <row r="1" spans="1:7" ht="69.75" x14ac:dyDescent="0.25">
      <c r="A1" s="3" t="s">
        <v>3</v>
      </c>
      <c r="B1" s="3">
        <v>12</v>
      </c>
      <c r="C1" s="3" t="s">
        <v>20</v>
      </c>
      <c r="D1" s="3" t="s">
        <v>31</v>
      </c>
      <c r="E1" s="5">
        <v>11933</v>
      </c>
      <c r="F1" s="7">
        <v>0.4466</v>
      </c>
      <c r="G1" s="3" t="s">
        <v>6</v>
      </c>
    </row>
    <row r="2" spans="1:7" ht="64.5" x14ac:dyDescent="0.25">
      <c r="A2" s="2" t="s">
        <v>3</v>
      </c>
      <c r="B2" s="2">
        <v>13</v>
      </c>
      <c r="C2" s="2" t="s">
        <v>27</v>
      </c>
      <c r="D2" s="2" t="s">
        <v>32</v>
      </c>
      <c r="E2" s="4">
        <v>11589</v>
      </c>
      <c r="F2" s="6">
        <v>0.43369999999999997</v>
      </c>
      <c r="G2" s="2" t="s">
        <v>9</v>
      </c>
    </row>
    <row r="3" spans="1:7" ht="69.75" x14ac:dyDescent="0.25">
      <c r="A3" s="2" t="s">
        <v>3</v>
      </c>
      <c r="B3" s="2">
        <v>11</v>
      </c>
      <c r="C3" s="2" t="s">
        <v>33</v>
      </c>
      <c r="D3" s="2" t="s">
        <v>34</v>
      </c>
      <c r="E3" s="4">
        <v>3199</v>
      </c>
      <c r="F3" s="6">
        <v>0.1197</v>
      </c>
      <c r="G3" s="2" t="s">
        <v>9</v>
      </c>
    </row>
  </sheetData>
  <pageMargins left="0.511811024" right="0.511811024" top="0.78740157499999996" bottom="0.78740157499999996" header="0.31496062000000002" footer="0.3149606200000000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>
    <row r="1" spans="1:1" x14ac:dyDescent="0.25">
      <c r="A1">
        <v>57</v>
      </c>
    </row>
  </sheetData>
  <pageMargins left="0.511811024" right="0.511811024" top="0.78740157499999996" bottom="0.78740157499999996" header="0.31496062000000002" footer="0.3149606200000000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F10" sqref="F10"/>
    </sheetView>
  </sheetViews>
  <sheetFormatPr defaultRowHeight="15" x14ac:dyDescent="0.25"/>
  <sheetData>
    <row r="1" spans="1:7" ht="64.5" x14ac:dyDescent="0.25">
      <c r="A1" s="3" t="s">
        <v>3</v>
      </c>
      <c r="B1" s="3">
        <v>15</v>
      </c>
      <c r="C1" s="3" t="s">
        <v>4</v>
      </c>
      <c r="D1" s="3" t="s">
        <v>5</v>
      </c>
      <c r="E1" s="5">
        <v>10521</v>
      </c>
      <c r="F1" s="7">
        <v>0.54810000000000003</v>
      </c>
      <c r="G1" s="3" t="s">
        <v>6</v>
      </c>
    </row>
    <row r="2" spans="1:7" ht="54.75" x14ac:dyDescent="0.25">
      <c r="A2" s="2" t="s">
        <v>3</v>
      </c>
      <c r="B2" s="2">
        <v>112</v>
      </c>
      <c r="C2" s="2" t="s">
        <v>7</v>
      </c>
      <c r="D2" s="2" t="s">
        <v>8</v>
      </c>
      <c r="E2" s="4">
        <v>4625</v>
      </c>
      <c r="F2" s="6">
        <v>0.2409</v>
      </c>
      <c r="G2" s="2" t="s">
        <v>9</v>
      </c>
    </row>
    <row r="3" spans="1:7" ht="49.5" x14ac:dyDescent="0.25">
      <c r="A3" s="2" t="s">
        <v>3</v>
      </c>
      <c r="B3" s="2">
        <v>111</v>
      </c>
      <c r="C3" s="2" t="s">
        <v>10</v>
      </c>
      <c r="D3" s="2" t="s">
        <v>11</v>
      </c>
      <c r="E3" s="4">
        <v>3648</v>
      </c>
      <c r="F3" s="8">
        <v>0.19</v>
      </c>
      <c r="G3" s="2" t="s">
        <v>9</v>
      </c>
    </row>
    <row r="4" spans="1:7" ht="64.5" x14ac:dyDescent="0.25">
      <c r="A4" s="2" t="s">
        <v>3</v>
      </c>
      <c r="B4" s="2">
        <v>113</v>
      </c>
      <c r="C4" s="2" t="s">
        <v>12</v>
      </c>
      <c r="D4" s="2" t="s">
        <v>13</v>
      </c>
      <c r="E4" s="9">
        <v>402</v>
      </c>
      <c r="F4" s="6">
        <v>2.0899999999999998E-2</v>
      </c>
      <c r="G4" s="2" t="s">
        <v>9</v>
      </c>
    </row>
    <row r="9" spans="1:7" x14ac:dyDescent="0.25">
      <c r="F9">
        <f>SUM(24.09+19+2.09)</f>
        <v>45.180000000000007</v>
      </c>
    </row>
  </sheetData>
  <pageMargins left="0.511811024" right="0.511811024" top="0.78740157499999996" bottom="0.78740157499999996" header="0.31496062000000002" footer="0.3149606200000000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B2" sqref="B2"/>
    </sheetView>
  </sheetViews>
  <sheetFormatPr defaultRowHeight="15" x14ac:dyDescent="0.25"/>
  <cols>
    <col min="1" max="1" width="10.7109375" customWidth="1"/>
  </cols>
  <sheetData>
    <row r="1" spans="1:3" x14ac:dyDescent="0.25">
      <c r="A1" t="s">
        <v>0</v>
      </c>
      <c r="B1" s="1" t="s">
        <v>1</v>
      </c>
      <c r="C1" t="s">
        <v>2</v>
      </c>
    </row>
    <row r="2" spans="1:3" x14ac:dyDescent="0.25">
      <c r="A2">
        <v>1947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5"/>
  <sheetViews>
    <sheetView tabSelected="1" workbookViewId="0">
      <selection activeCell="M5" sqref="M5"/>
    </sheetView>
  </sheetViews>
  <sheetFormatPr defaultRowHeight="15" x14ac:dyDescent="0.25"/>
  <cols>
    <col min="1" max="1" width="20.42578125" bestFit="1" customWidth="1"/>
    <col min="2" max="2" width="19.5703125" bestFit="1" customWidth="1"/>
    <col min="3" max="3" width="6.85546875" customWidth="1"/>
    <col min="4" max="4" width="9.28515625" customWidth="1"/>
    <col min="5" max="5" width="11" bestFit="1" customWidth="1"/>
    <col min="6" max="6" width="10.7109375" bestFit="1" customWidth="1"/>
  </cols>
  <sheetData>
    <row r="3" spans="1:6" x14ac:dyDescent="0.25">
      <c r="B3" s="13" t="s">
        <v>73</v>
      </c>
    </row>
    <row r="4" spans="1:6" x14ac:dyDescent="0.25">
      <c r="B4" t="s">
        <v>85</v>
      </c>
      <c r="C4" t="s">
        <v>81</v>
      </c>
      <c r="D4" t="s">
        <v>89</v>
      </c>
      <c r="E4" t="s">
        <v>95</v>
      </c>
      <c r="F4" t="s">
        <v>63</v>
      </c>
    </row>
    <row r="5" spans="1:6" x14ac:dyDescent="0.25">
      <c r="A5" t="s">
        <v>98</v>
      </c>
      <c r="B5" s="15">
        <v>8407</v>
      </c>
      <c r="C5" s="15">
        <v>21532</v>
      </c>
      <c r="D5" s="15">
        <v>1461</v>
      </c>
      <c r="E5" s="15">
        <v>2865</v>
      </c>
      <c r="F5" s="15">
        <v>34265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D1" sqref="D1:E22"/>
    </sheetView>
  </sheetViews>
  <sheetFormatPr defaultRowHeight="15" x14ac:dyDescent="0.25"/>
  <cols>
    <col min="1" max="1" width="20" bestFit="1" customWidth="1"/>
    <col min="2" max="2" width="12.140625" bestFit="1" customWidth="1"/>
    <col min="3" max="3" width="14.42578125" bestFit="1" customWidth="1"/>
  </cols>
  <sheetData>
    <row r="1" spans="1:5" x14ac:dyDescent="0.25">
      <c r="A1" t="s">
        <v>96</v>
      </c>
      <c r="B1" t="s">
        <v>97</v>
      </c>
      <c r="C1" t="s">
        <v>93</v>
      </c>
      <c r="D1" t="s">
        <v>80</v>
      </c>
      <c r="E1" t="s">
        <v>94</v>
      </c>
    </row>
    <row r="2" spans="1:5" ht="24" x14ac:dyDescent="0.45">
      <c r="A2">
        <v>1931</v>
      </c>
      <c r="B2">
        <v>1937</v>
      </c>
      <c r="C2" t="s">
        <v>82</v>
      </c>
      <c r="D2" t="s">
        <v>81</v>
      </c>
      <c r="E2" s="16">
        <v>2213</v>
      </c>
    </row>
    <row r="3" spans="1:5" ht="24" x14ac:dyDescent="0.45">
      <c r="A3">
        <v>1937</v>
      </c>
      <c r="B3">
        <v>1945</v>
      </c>
      <c r="C3" t="s">
        <v>87</v>
      </c>
      <c r="D3" t="s">
        <v>95</v>
      </c>
      <c r="E3" s="16">
        <v>2865</v>
      </c>
    </row>
    <row r="4" spans="1:5" ht="24" x14ac:dyDescent="0.45">
      <c r="A4">
        <v>1945</v>
      </c>
      <c r="B4">
        <v>1951</v>
      </c>
      <c r="C4" t="s">
        <v>46</v>
      </c>
      <c r="D4" t="s">
        <v>81</v>
      </c>
      <c r="E4" s="16">
        <v>2186</v>
      </c>
    </row>
    <row r="5" spans="1:5" ht="24" x14ac:dyDescent="0.45">
      <c r="A5">
        <v>1951</v>
      </c>
      <c r="B5">
        <v>1956</v>
      </c>
      <c r="C5" t="s">
        <v>83</v>
      </c>
      <c r="D5" t="s">
        <v>81</v>
      </c>
      <c r="E5" s="16">
        <v>1826</v>
      </c>
    </row>
    <row r="6" spans="1:5" ht="24" x14ac:dyDescent="0.45">
      <c r="A6">
        <v>1956</v>
      </c>
      <c r="B6">
        <v>1961</v>
      </c>
      <c r="C6" t="s">
        <v>46</v>
      </c>
      <c r="D6" t="s">
        <v>81</v>
      </c>
      <c r="E6" s="16">
        <v>1827</v>
      </c>
    </row>
    <row r="7" spans="1:5" ht="24" x14ac:dyDescent="0.45">
      <c r="A7">
        <v>1961</v>
      </c>
      <c r="B7">
        <v>1962</v>
      </c>
      <c r="C7" t="s">
        <v>84</v>
      </c>
      <c r="D7" t="s">
        <v>85</v>
      </c>
      <c r="E7" s="16">
        <v>401</v>
      </c>
    </row>
    <row r="8" spans="1:5" ht="24" x14ac:dyDescent="0.45">
      <c r="A8">
        <v>1962</v>
      </c>
      <c r="B8">
        <v>1962</v>
      </c>
      <c r="C8" t="s">
        <v>83</v>
      </c>
      <c r="D8" t="s">
        <v>81</v>
      </c>
      <c r="E8" s="16">
        <v>254</v>
      </c>
    </row>
    <row r="9" spans="1:5" ht="24" x14ac:dyDescent="0.45">
      <c r="A9">
        <v>1962</v>
      </c>
      <c r="B9">
        <v>1966</v>
      </c>
      <c r="C9" t="s">
        <v>46</v>
      </c>
      <c r="D9" t="s">
        <v>81</v>
      </c>
      <c r="E9" s="16">
        <v>1173</v>
      </c>
    </row>
    <row r="10" spans="1:5" ht="24" x14ac:dyDescent="0.45">
      <c r="A10">
        <v>1966</v>
      </c>
      <c r="B10">
        <v>1973</v>
      </c>
      <c r="C10" t="s">
        <v>86</v>
      </c>
      <c r="D10" t="s">
        <v>81</v>
      </c>
      <c r="E10" s="16">
        <v>2557</v>
      </c>
    </row>
    <row r="11" spans="1:5" ht="24" x14ac:dyDescent="0.45">
      <c r="A11">
        <v>1973</v>
      </c>
      <c r="B11">
        <v>1977</v>
      </c>
      <c r="C11" t="s">
        <v>56</v>
      </c>
      <c r="D11" t="s">
        <v>85</v>
      </c>
      <c r="E11" s="16">
        <v>1462</v>
      </c>
    </row>
    <row r="12" spans="1:5" ht="24" x14ac:dyDescent="0.45">
      <c r="A12">
        <v>1977</v>
      </c>
      <c r="B12">
        <v>1983</v>
      </c>
      <c r="C12" t="s">
        <v>86</v>
      </c>
      <c r="D12" t="s">
        <v>81</v>
      </c>
      <c r="E12" s="16">
        <v>2191</v>
      </c>
    </row>
    <row r="13" spans="1:5" ht="24" x14ac:dyDescent="0.45">
      <c r="A13">
        <v>1983</v>
      </c>
      <c r="B13">
        <v>1988</v>
      </c>
      <c r="C13" t="s">
        <v>56</v>
      </c>
      <c r="D13" t="s">
        <v>85</v>
      </c>
      <c r="E13" s="16">
        <v>2161</v>
      </c>
    </row>
    <row r="14" spans="1:5" ht="24" x14ac:dyDescent="0.45">
      <c r="A14">
        <v>1989</v>
      </c>
      <c r="B14">
        <v>1992</v>
      </c>
      <c r="C14" t="s">
        <v>21</v>
      </c>
      <c r="D14" t="s">
        <v>85</v>
      </c>
      <c r="E14" s="16">
        <v>1461</v>
      </c>
    </row>
    <row r="15" spans="1:5" ht="24" x14ac:dyDescent="0.45">
      <c r="A15">
        <v>1993</v>
      </c>
      <c r="B15">
        <v>1996</v>
      </c>
      <c r="C15" t="s">
        <v>88</v>
      </c>
      <c r="D15" t="s">
        <v>81</v>
      </c>
      <c r="E15" s="16">
        <v>1461</v>
      </c>
    </row>
    <row r="16" spans="1:5" ht="24" x14ac:dyDescent="0.45">
      <c r="A16">
        <v>1997</v>
      </c>
      <c r="B16">
        <v>2000</v>
      </c>
      <c r="C16" t="s">
        <v>21</v>
      </c>
      <c r="D16" t="s">
        <v>85</v>
      </c>
      <c r="E16" s="16">
        <v>1461</v>
      </c>
    </row>
    <row r="17" spans="1:5" ht="24" x14ac:dyDescent="0.45">
      <c r="A17">
        <v>2001</v>
      </c>
      <c r="B17">
        <v>2004</v>
      </c>
      <c r="C17" t="s">
        <v>24</v>
      </c>
      <c r="D17" t="s">
        <v>89</v>
      </c>
      <c r="E17" s="16">
        <v>1461</v>
      </c>
    </row>
    <row r="18" spans="1:5" ht="24" x14ac:dyDescent="0.45">
      <c r="A18">
        <v>2005</v>
      </c>
      <c r="B18">
        <v>2008</v>
      </c>
      <c r="C18" t="s">
        <v>90</v>
      </c>
      <c r="D18" t="s">
        <v>81</v>
      </c>
      <c r="E18" s="16">
        <v>1461</v>
      </c>
    </row>
    <row r="19" spans="1:5" ht="24" x14ac:dyDescent="0.45">
      <c r="A19">
        <v>2009</v>
      </c>
      <c r="B19">
        <v>2012</v>
      </c>
      <c r="C19" t="s">
        <v>91</v>
      </c>
      <c r="D19" t="s">
        <v>81</v>
      </c>
      <c r="E19" s="16">
        <v>1461</v>
      </c>
    </row>
    <row r="20" spans="1:5" ht="24" x14ac:dyDescent="0.45">
      <c r="A20">
        <v>2013</v>
      </c>
      <c r="B20">
        <v>2016</v>
      </c>
      <c r="C20" t="s">
        <v>56</v>
      </c>
      <c r="D20" t="s">
        <v>85</v>
      </c>
      <c r="E20" s="16">
        <v>1461</v>
      </c>
    </row>
    <row r="21" spans="1:5" ht="24" x14ac:dyDescent="0.45">
      <c r="A21">
        <v>2017</v>
      </c>
      <c r="B21">
        <v>2020</v>
      </c>
      <c r="C21" t="s">
        <v>92</v>
      </c>
      <c r="D21" t="s">
        <v>81</v>
      </c>
      <c r="E21" s="16">
        <v>1461</v>
      </c>
    </row>
    <row r="22" spans="1:5" ht="24" x14ac:dyDescent="0.45">
      <c r="A22">
        <v>2020</v>
      </c>
      <c r="B22">
        <v>2024</v>
      </c>
      <c r="C22" t="s">
        <v>46</v>
      </c>
      <c r="D22" t="s">
        <v>81</v>
      </c>
      <c r="E22" s="16">
        <v>1461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opLeftCell="A6" workbookViewId="0">
      <selection activeCell="M13" sqref="M13"/>
    </sheetView>
  </sheetViews>
  <sheetFormatPr defaultRowHeight="15" x14ac:dyDescent="0.25"/>
  <sheetData>
    <row r="1" spans="1:10" x14ac:dyDescent="0.25">
      <c r="A1" t="s">
        <v>78</v>
      </c>
      <c r="B1" t="s">
        <v>79</v>
      </c>
      <c r="C1" t="s">
        <v>80</v>
      </c>
      <c r="F1" t="s">
        <v>96</v>
      </c>
      <c r="G1" t="s">
        <v>97</v>
      </c>
      <c r="H1" t="s">
        <v>93</v>
      </c>
      <c r="I1" t="s">
        <v>80</v>
      </c>
      <c r="J1" t="s">
        <v>94</v>
      </c>
    </row>
    <row r="2" spans="1:10" ht="24" x14ac:dyDescent="0.45">
      <c r="A2">
        <v>1946</v>
      </c>
      <c r="B2" t="s">
        <v>46</v>
      </c>
      <c r="C2" t="s">
        <v>81</v>
      </c>
      <c r="F2">
        <v>1947</v>
      </c>
      <c r="G2">
        <v>1951</v>
      </c>
      <c r="H2" t="s">
        <v>46</v>
      </c>
      <c r="I2" t="s">
        <v>81</v>
      </c>
      <c r="J2" s="16">
        <v>1145</v>
      </c>
    </row>
    <row r="3" spans="1:10" ht="24" x14ac:dyDescent="0.45">
      <c r="A3">
        <v>1950</v>
      </c>
      <c r="B3" t="s">
        <v>83</v>
      </c>
      <c r="C3" t="s">
        <v>81</v>
      </c>
      <c r="F3">
        <v>1951</v>
      </c>
      <c r="G3">
        <v>1956</v>
      </c>
      <c r="H3" t="s">
        <v>83</v>
      </c>
      <c r="I3" t="s">
        <v>81</v>
      </c>
      <c r="J3" s="16">
        <v>1826</v>
      </c>
    </row>
    <row r="4" spans="1:10" ht="24" x14ac:dyDescent="0.45">
      <c r="A4">
        <v>1955</v>
      </c>
      <c r="B4" t="s">
        <v>46</v>
      </c>
      <c r="C4" t="s">
        <v>81</v>
      </c>
      <c r="F4">
        <v>1956</v>
      </c>
      <c r="G4">
        <v>1961</v>
      </c>
      <c r="H4" t="s">
        <v>46</v>
      </c>
      <c r="I4" t="s">
        <v>81</v>
      </c>
      <c r="J4" s="16">
        <v>1827</v>
      </c>
    </row>
    <row r="5" spans="1:10" ht="24" x14ac:dyDescent="0.45">
      <c r="A5">
        <v>1960</v>
      </c>
      <c r="B5" t="s">
        <v>84</v>
      </c>
      <c r="C5" t="s">
        <v>85</v>
      </c>
      <c r="F5">
        <v>1961</v>
      </c>
      <c r="G5">
        <v>1962</v>
      </c>
      <c r="H5" t="s">
        <v>84</v>
      </c>
      <c r="I5" t="s">
        <v>85</v>
      </c>
      <c r="J5" s="16">
        <v>401</v>
      </c>
    </row>
    <row r="6" spans="1:10" ht="24" x14ac:dyDescent="0.45">
      <c r="A6">
        <v>1962</v>
      </c>
      <c r="B6" t="s">
        <v>46</v>
      </c>
      <c r="C6" t="s">
        <v>81</v>
      </c>
      <c r="F6">
        <v>1962</v>
      </c>
      <c r="G6">
        <v>1962</v>
      </c>
      <c r="H6" t="s">
        <v>83</v>
      </c>
      <c r="I6" t="s">
        <v>81</v>
      </c>
      <c r="J6" s="16">
        <v>254</v>
      </c>
    </row>
    <row r="7" spans="1:10" ht="24" x14ac:dyDescent="0.45">
      <c r="A7">
        <v>1965</v>
      </c>
      <c r="B7" t="s">
        <v>86</v>
      </c>
      <c r="C7" t="s">
        <v>81</v>
      </c>
      <c r="F7">
        <v>1962</v>
      </c>
      <c r="G7">
        <v>1966</v>
      </c>
      <c r="H7" t="s">
        <v>46</v>
      </c>
      <c r="I7" t="s">
        <v>81</v>
      </c>
      <c r="J7" s="16">
        <v>1173</v>
      </c>
    </row>
    <row r="8" spans="1:10" ht="24" x14ac:dyDescent="0.45">
      <c r="A8">
        <v>1969</v>
      </c>
      <c r="B8" t="s">
        <v>86</v>
      </c>
      <c r="C8" t="s">
        <v>81</v>
      </c>
      <c r="F8">
        <v>1966</v>
      </c>
      <c r="G8">
        <v>1973</v>
      </c>
      <c r="H8" t="s">
        <v>86</v>
      </c>
      <c r="I8" t="s">
        <v>81</v>
      </c>
      <c r="J8" s="16">
        <v>2557</v>
      </c>
    </row>
    <row r="9" spans="1:10" ht="24" x14ac:dyDescent="0.45">
      <c r="A9">
        <v>1972</v>
      </c>
      <c r="B9" t="s">
        <v>56</v>
      </c>
      <c r="C9" t="s">
        <v>85</v>
      </c>
      <c r="F9">
        <v>1973</v>
      </c>
      <c r="G9">
        <v>1977</v>
      </c>
      <c r="H9" t="s">
        <v>56</v>
      </c>
      <c r="I9" t="s">
        <v>85</v>
      </c>
      <c r="J9" s="16">
        <v>1462</v>
      </c>
    </row>
    <row r="10" spans="1:10" ht="24" x14ac:dyDescent="0.45">
      <c r="A10">
        <v>1976</v>
      </c>
      <c r="B10" t="s">
        <v>86</v>
      </c>
      <c r="C10" t="s">
        <v>81</v>
      </c>
      <c r="F10">
        <v>1977</v>
      </c>
      <c r="G10">
        <v>1983</v>
      </c>
      <c r="H10" t="s">
        <v>86</v>
      </c>
      <c r="I10" t="s">
        <v>81</v>
      </c>
      <c r="J10" s="16">
        <v>2191</v>
      </c>
    </row>
    <row r="11" spans="1:10" ht="24" x14ac:dyDescent="0.45">
      <c r="A11">
        <v>1982</v>
      </c>
      <c r="B11" t="s">
        <v>56</v>
      </c>
      <c r="C11" t="s">
        <v>85</v>
      </c>
      <c r="F11">
        <v>1983</v>
      </c>
      <c r="G11">
        <v>1988</v>
      </c>
      <c r="H11" t="s">
        <v>56</v>
      </c>
      <c r="I11" t="s">
        <v>85</v>
      </c>
      <c r="J11" s="16">
        <v>2161</v>
      </c>
    </row>
    <row r="12" spans="1:10" ht="24" x14ac:dyDescent="0.45">
      <c r="A12">
        <v>1988</v>
      </c>
      <c r="B12" t="s">
        <v>21</v>
      </c>
      <c r="C12" t="s">
        <v>85</v>
      </c>
      <c r="F12">
        <v>1989</v>
      </c>
      <c r="G12">
        <v>1992</v>
      </c>
      <c r="H12" t="s">
        <v>21</v>
      </c>
      <c r="I12" t="s">
        <v>85</v>
      </c>
      <c r="J12" s="16">
        <v>1461</v>
      </c>
    </row>
    <row r="13" spans="1:10" ht="24" x14ac:dyDescent="0.45">
      <c r="A13">
        <v>1992</v>
      </c>
      <c r="B13" t="s">
        <v>88</v>
      </c>
      <c r="C13" t="s">
        <v>81</v>
      </c>
      <c r="F13">
        <v>1993</v>
      </c>
      <c r="G13">
        <v>1996</v>
      </c>
      <c r="H13" t="s">
        <v>88</v>
      </c>
      <c r="I13" t="s">
        <v>81</v>
      </c>
      <c r="J13" s="16">
        <v>1461</v>
      </c>
    </row>
    <row r="14" spans="1:10" ht="24" x14ac:dyDescent="0.45">
      <c r="A14">
        <v>1996</v>
      </c>
      <c r="B14" t="s">
        <v>21</v>
      </c>
      <c r="C14" t="s">
        <v>85</v>
      </c>
      <c r="F14">
        <v>1997</v>
      </c>
      <c r="G14">
        <v>2000</v>
      </c>
      <c r="H14" t="s">
        <v>21</v>
      </c>
      <c r="I14" t="s">
        <v>85</v>
      </c>
      <c r="J14" s="16">
        <v>1461</v>
      </c>
    </row>
    <row r="15" spans="1:10" ht="24" x14ac:dyDescent="0.45">
      <c r="A15">
        <v>2000</v>
      </c>
      <c r="B15" t="s">
        <v>24</v>
      </c>
      <c r="C15" t="s">
        <v>89</v>
      </c>
      <c r="F15">
        <v>2001</v>
      </c>
      <c r="G15">
        <v>2004</v>
      </c>
      <c r="H15" t="s">
        <v>24</v>
      </c>
      <c r="I15" t="s">
        <v>89</v>
      </c>
      <c r="J15" s="16">
        <v>1461</v>
      </c>
    </row>
    <row r="16" spans="1:10" ht="24" x14ac:dyDescent="0.45">
      <c r="A16">
        <v>2004</v>
      </c>
      <c r="B16" t="s">
        <v>90</v>
      </c>
      <c r="C16" t="s">
        <v>81</v>
      </c>
      <c r="F16">
        <v>2005</v>
      </c>
      <c r="G16">
        <v>2008</v>
      </c>
      <c r="H16" t="s">
        <v>90</v>
      </c>
      <c r="I16" t="s">
        <v>81</v>
      </c>
      <c r="J16" s="16">
        <v>1461</v>
      </c>
    </row>
    <row r="17" spans="1:10" ht="24" x14ac:dyDescent="0.45">
      <c r="A17">
        <v>2008</v>
      </c>
      <c r="B17" t="s">
        <v>91</v>
      </c>
      <c r="C17" t="s">
        <v>81</v>
      </c>
      <c r="F17">
        <v>2009</v>
      </c>
      <c r="G17">
        <v>2012</v>
      </c>
      <c r="H17" t="s">
        <v>91</v>
      </c>
      <c r="I17" t="s">
        <v>81</v>
      </c>
      <c r="J17" s="16">
        <v>1461</v>
      </c>
    </row>
    <row r="18" spans="1:10" ht="24" x14ac:dyDescent="0.45">
      <c r="A18">
        <v>2012</v>
      </c>
      <c r="B18" t="s">
        <v>56</v>
      </c>
      <c r="C18" t="s">
        <v>85</v>
      </c>
      <c r="F18">
        <v>2013</v>
      </c>
      <c r="G18">
        <v>2016</v>
      </c>
      <c r="H18" t="s">
        <v>56</v>
      </c>
      <c r="I18" t="s">
        <v>85</v>
      </c>
      <c r="J18" s="16">
        <v>1461</v>
      </c>
    </row>
    <row r="19" spans="1:10" ht="24" x14ac:dyDescent="0.45">
      <c r="A19">
        <v>2016</v>
      </c>
      <c r="B19" t="s">
        <v>92</v>
      </c>
      <c r="C19" t="s">
        <v>81</v>
      </c>
      <c r="F19">
        <v>2017</v>
      </c>
      <c r="G19">
        <v>2020</v>
      </c>
      <c r="H19" t="s">
        <v>92</v>
      </c>
      <c r="I19" t="s">
        <v>81</v>
      </c>
      <c r="J19" s="16">
        <v>1461</v>
      </c>
    </row>
    <row r="20" spans="1:10" ht="24" x14ac:dyDescent="0.45">
      <c r="A20">
        <v>2020</v>
      </c>
      <c r="B20" t="s">
        <v>46</v>
      </c>
      <c r="C20" t="s">
        <v>81</v>
      </c>
      <c r="F20">
        <v>2020</v>
      </c>
      <c r="G20">
        <v>2024</v>
      </c>
      <c r="H20" t="s">
        <v>46</v>
      </c>
      <c r="I20" t="s">
        <v>81</v>
      </c>
      <c r="J20" s="16">
        <v>1461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workbookViewId="0">
      <selection activeCell="Q14" sqref="Q14"/>
    </sheetView>
  </sheetViews>
  <sheetFormatPr defaultRowHeight="15" x14ac:dyDescent="0.25"/>
  <cols>
    <col min="1" max="1" width="10.7109375" bestFit="1" customWidth="1"/>
    <col min="3" max="3" width="14.7109375" bestFit="1" customWidth="1"/>
    <col min="6" max="6" width="14.7109375" bestFit="1" customWidth="1"/>
  </cols>
  <sheetData>
    <row r="1" spans="1:14" x14ac:dyDescent="0.25">
      <c r="A1" t="s">
        <v>54</v>
      </c>
      <c r="B1" t="s">
        <v>53</v>
      </c>
      <c r="C1" t="s">
        <v>77</v>
      </c>
      <c r="D1" t="s">
        <v>54</v>
      </c>
      <c r="E1" t="s">
        <v>53</v>
      </c>
      <c r="F1" t="s">
        <v>77</v>
      </c>
    </row>
    <row r="2" spans="1:14" x14ac:dyDescent="0.25">
      <c r="A2" s="12">
        <v>30270</v>
      </c>
      <c r="B2" s="11" t="s">
        <v>56</v>
      </c>
      <c r="C2">
        <v>54.81</v>
      </c>
      <c r="D2" s="12">
        <v>30270</v>
      </c>
      <c r="E2" s="11" t="s">
        <v>56</v>
      </c>
      <c r="F2">
        <v>54.81</v>
      </c>
    </row>
    <row r="3" spans="1:14" x14ac:dyDescent="0.25">
      <c r="A3" s="12">
        <v>30270</v>
      </c>
      <c r="B3" s="11" t="s">
        <v>57</v>
      </c>
      <c r="C3">
        <v>45.18</v>
      </c>
      <c r="D3" s="12">
        <v>30270</v>
      </c>
      <c r="E3" s="11" t="s">
        <v>57</v>
      </c>
      <c r="F3">
        <v>45.18</v>
      </c>
      <c r="N3">
        <f>SUM(51.12+42.88)</f>
        <v>94</v>
      </c>
    </row>
    <row r="4" spans="1:14" x14ac:dyDescent="0.25">
      <c r="A4" s="12">
        <v>32462</v>
      </c>
      <c r="B4" s="11" t="s">
        <v>58</v>
      </c>
      <c r="C4">
        <v>51.12</v>
      </c>
      <c r="D4" s="12">
        <v>32462</v>
      </c>
      <c r="E4" s="11" t="s">
        <v>58</v>
      </c>
      <c r="F4">
        <v>51.12</v>
      </c>
    </row>
    <row r="5" spans="1:14" x14ac:dyDescent="0.25">
      <c r="A5" s="12">
        <v>32462</v>
      </c>
      <c r="B5" s="11" t="s">
        <v>56</v>
      </c>
      <c r="C5">
        <v>42.88</v>
      </c>
      <c r="D5" s="12">
        <v>32462</v>
      </c>
      <c r="E5" s="11" t="s">
        <v>56</v>
      </c>
      <c r="F5">
        <v>42.88</v>
      </c>
    </row>
    <row r="6" spans="1:14" x14ac:dyDescent="0.25">
      <c r="A6" s="12">
        <v>32462</v>
      </c>
      <c r="B6" s="11" t="s">
        <v>59</v>
      </c>
      <c r="C6">
        <v>6</v>
      </c>
      <c r="D6" s="12">
        <v>32462</v>
      </c>
      <c r="E6" s="11" t="s">
        <v>59</v>
      </c>
      <c r="F6">
        <v>6</v>
      </c>
    </row>
    <row r="7" spans="1:14" x14ac:dyDescent="0.25">
      <c r="A7" s="12">
        <v>33880</v>
      </c>
      <c r="B7" s="11" t="s">
        <v>57</v>
      </c>
      <c r="C7">
        <v>56.63</v>
      </c>
      <c r="D7" s="12">
        <v>33880</v>
      </c>
      <c r="E7" s="11" t="s">
        <v>57</v>
      </c>
      <c r="F7">
        <v>56.63</v>
      </c>
    </row>
    <row r="8" spans="1:14" x14ac:dyDescent="0.25">
      <c r="A8" s="12">
        <v>33880</v>
      </c>
      <c r="B8" s="11" t="s">
        <v>59</v>
      </c>
      <c r="C8">
        <v>35.5</v>
      </c>
      <c r="D8" s="12">
        <v>33880</v>
      </c>
      <c r="E8" s="11" t="s">
        <v>59</v>
      </c>
      <c r="F8">
        <v>35.5</v>
      </c>
    </row>
    <row r="9" spans="1:14" x14ac:dyDescent="0.25">
      <c r="A9" s="12">
        <v>33880</v>
      </c>
      <c r="B9" s="11" t="s">
        <v>56</v>
      </c>
      <c r="C9">
        <v>7.87</v>
      </c>
      <c r="D9" s="12">
        <v>33880</v>
      </c>
      <c r="E9" s="11" t="s">
        <v>56</v>
      </c>
      <c r="F9">
        <v>7.87</v>
      </c>
    </row>
    <row r="10" spans="1:14" x14ac:dyDescent="0.25">
      <c r="A10" s="12">
        <v>35341</v>
      </c>
      <c r="B10" s="11" t="s">
        <v>58</v>
      </c>
      <c r="C10">
        <v>44.66</v>
      </c>
      <c r="D10" s="12">
        <v>35341</v>
      </c>
      <c r="E10" s="11" t="s">
        <v>58</v>
      </c>
      <c r="F10">
        <v>44.66</v>
      </c>
    </row>
    <row r="11" spans="1:14" x14ac:dyDescent="0.25">
      <c r="A11" s="12">
        <v>35341</v>
      </c>
      <c r="B11" s="11" t="s">
        <v>59</v>
      </c>
      <c r="C11">
        <v>43.37</v>
      </c>
      <c r="D11" s="12">
        <v>35341</v>
      </c>
      <c r="E11" s="11" t="s">
        <v>59</v>
      </c>
      <c r="F11">
        <v>43.37</v>
      </c>
    </row>
    <row r="12" spans="1:14" x14ac:dyDescent="0.25">
      <c r="A12" s="12">
        <v>35341</v>
      </c>
      <c r="B12" s="11" t="s">
        <v>57</v>
      </c>
      <c r="C12">
        <v>11.97</v>
      </c>
      <c r="D12" s="12">
        <v>35341</v>
      </c>
      <c r="E12" s="11" t="s">
        <v>57</v>
      </c>
      <c r="F12">
        <v>11.97</v>
      </c>
    </row>
    <row r="13" spans="1:14" x14ac:dyDescent="0.25">
      <c r="A13" s="12">
        <v>36801</v>
      </c>
      <c r="B13" s="11" t="s">
        <v>59</v>
      </c>
      <c r="C13">
        <v>48.8</v>
      </c>
      <c r="D13" s="12">
        <v>36801</v>
      </c>
      <c r="E13" s="11" t="s">
        <v>59</v>
      </c>
      <c r="F13">
        <v>48.8</v>
      </c>
    </row>
    <row r="14" spans="1:14" x14ac:dyDescent="0.25">
      <c r="A14" s="12">
        <v>36801</v>
      </c>
      <c r="B14" s="11" t="s">
        <v>57</v>
      </c>
      <c r="C14">
        <v>28.38</v>
      </c>
      <c r="D14" s="12">
        <v>36801</v>
      </c>
      <c r="E14" s="11" t="s">
        <v>57</v>
      </c>
      <c r="F14">
        <v>28.38</v>
      </c>
    </row>
    <row r="15" spans="1:14" x14ac:dyDescent="0.25">
      <c r="A15" s="12">
        <v>36801</v>
      </c>
      <c r="B15" s="11" t="s">
        <v>58</v>
      </c>
      <c r="C15">
        <v>22.82</v>
      </c>
      <c r="D15" s="12">
        <v>36801</v>
      </c>
      <c r="E15" s="11" t="s">
        <v>58</v>
      </c>
      <c r="F15">
        <v>22.82</v>
      </c>
    </row>
    <row r="16" spans="1:14" x14ac:dyDescent="0.25">
      <c r="A16" s="12">
        <v>38263</v>
      </c>
      <c r="B16" s="11" t="s">
        <v>57</v>
      </c>
      <c r="C16">
        <v>50.2</v>
      </c>
      <c r="D16" s="12">
        <v>38263</v>
      </c>
      <c r="E16" s="11" t="s">
        <v>75</v>
      </c>
      <c r="F16">
        <v>50.2</v>
      </c>
    </row>
    <row r="17" spans="1:6" x14ac:dyDescent="0.25">
      <c r="A17" s="12">
        <v>38263</v>
      </c>
      <c r="B17" s="11" t="s">
        <v>59</v>
      </c>
      <c r="C17">
        <v>49.8</v>
      </c>
      <c r="D17" s="12">
        <v>38263</v>
      </c>
      <c r="E17" s="11" t="s">
        <v>59</v>
      </c>
      <c r="F17">
        <v>49.8</v>
      </c>
    </row>
    <row r="18" spans="1:6" x14ac:dyDescent="0.25">
      <c r="A18" s="12">
        <v>39723</v>
      </c>
      <c r="B18" s="11" t="s">
        <v>57</v>
      </c>
      <c r="C18">
        <v>75.8</v>
      </c>
      <c r="D18" s="12">
        <v>39723</v>
      </c>
      <c r="E18" s="11" t="s">
        <v>75</v>
      </c>
      <c r="F18">
        <v>75.8</v>
      </c>
    </row>
    <row r="19" spans="1:6" x14ac:dyDescent="0.25">
      <c r="A19" s="12">
        <v>41184</v>
      </c>
      <c r="B19" s="11" t="s">
        <v>57</v>
      </c>
      <c r="C19">
        <v>45.99</v>
      </c>
      <c r="D19" s="12">
        <v>41184</v>
      </c>
      <c r="E19" s="11" t="s">
        <v>75</v>
      </c>
      <c r="F19">
        <v>45.99</v>
      </c>
    </row>
    <row r="20" spans="1:6" x14ac:dyDescent="0.25">
      <c r="A20" s="12">
        <v>41184</v>
      </c>
      <c r="B20" s="11" t="s">
        <v>56</v>
      </c>
      <c r="C20">
        <v>54.01</v>
      </c>
      <c r="D20" s="12">
        <v>41184</v>
      </c>
      <c r="E20" s="11" t="s">
        <v>56</v>
      </c>
      <c r="F20">
        <v>54.01</v>
      </c>
    </row>
    <row r="21" spans="1:6" x14ac:dyDescent="0.25">
      <c r="A21" s="12">
        <v>42645</v>
      </c>
      <c r="B21" s="11" t="s">
        <v>59</v>
      </c>
      <c r="C21">
        <v>12.37</v>
      </c>
      <c r="D21" s="12">
        <v>42645</v>
      </c>
      <c r="E21" s="11" t="s">
        <v>59</v>
      </c>
      <c r="F21">
        <v>12.37</v>
      </c>
    </row>
    <row r="22" spans="1:6" x14ac:dyDescent="0.25">
      <c r="A22" s="12">
        <v>42645</v>
      </c>
      <c r="B22" s="11" t="s">
        <v>56</v>
      </c>
      <c r="C22">
        <v>39.950000000000003</v>
      </c>
      <c r="D22" s="12">
        <v>42645</v>
      </c>
      <c r="E22" s="11" t="s">
        <v>56</v>
      </c>
      <c r="F22">
        <v>39.950000000000003</v>
      </c>
    </row>
    <row r="23" spans="1:6" x14ac:dyDescent="0.25">
      <c r="A23" s="12">
        <v>42645</v>
      </c>
      <c r="B23" s="11" t="s">
        <v>57</v>
      </c>
      <c r="C23">
        <v>47.67</v>
      </c>
      <c r="D23" s="12">
        <v>42645</v>
      </c>
      <c r="E23" s="11" t="s">
        <v>75</v>
      </c>
      <c r="F23">
        <v>47.67</v>
      </c>
    </row>
    <row r="24" spans="1:6" x14ac:dyDescent="0.25">
      <c r="A24" s="12">
        <v>44150</v>
      </c>
      <c r="B24" s="11" t="s">
        <v>59</v>
      </c>
      <c r="C24">
        <v>16.88</v>
      </c>
      <c r="D24" s="12">
        <v>44150</v>
      </c>
      <c r="E24" s="11" t="s">
        <v>59</v>
      </c>
      <c r="F24">
        <v>16.88</v>
      </c>
    </row>
    <row r="25" spans="1:6" x14ac:dyDescent="0.25">
      <c r="A25" s="12">
        <v>44150</v>
      </c>
      <c r="B25" s="11" t="s">
        <v>57</v>
      </c>
      <c r="C25">
        <v>83.12</v>
      </c>
      <c r="D25" s="12">
        <v>44150</v>
      </c>
      <c r="E25" s="11" t="s">
        <v>75</v>
      </c>
      <c r="F25">
        <v>38.14</v>
      </c>
    </row>
    <row r="26" spans="1:6" x14ac:dyDescent="0.25">
      <c r="D26" s="12">
        <v>44150</v>
      </c>
      <c r="E26" s="11" t="s">
        <v>76</v>
      </c>
      <c r="F26">
        <v>44.98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opLeftCell="C1" workbookViewId="0">
      <selection activeCell="J22" sqref="J22"/>
    </sheetView>
  </sheetViews>
  <sheetFormatPr defaultRowHeight="15" x14ac:dyDescent="0.25"/>
  <cols>
    <col min="1" max="1" width="23" bestFit="1" customWidth="1"/>
    <col min="2" max="2" width="19.5703125" bestFit="1" customWidth="1"/>
    <col min="3" max="3" width="10.5703125" customWidth="1"/>
    <col min="4" max="4" width="7" customWidth="1"/>
    <col min="5" max="5" width="11.42578125" customWidth="1"/>
    <col min="6" max="6" width="10.7109375" bestFit="1" customWidth="1"/>
  </cols>
  <sheetData>
    <row r="1" spans="1:6" x14ac:dyDescent="0.25">
      <c r="A1" s="13" t="s">
        <v>60</v>
      </c>
      <c r="B1" s="13" t="s">
        <v>73</v>
      </c>
    </row>
    <row r="2" spans="1:6" x14ac:dyDescent="0.25">
      <c r="A2" s="13" t="s">
        <v>62</v>
      </c>
      <c r="B2" t="s">
        <v>57</v>
      </c>
      <c r="C2" t="s">
        <v>59</v>
      </c>
      <c r="D2" t="s">
        <v>56</v>
      </c>
      <c r="E2" t="s">
        <v>58</v>
      </c>
      <c r="F2" t="s">
        <v>63</v>
      </c>
    </row>
    <row r="3" spans="1:6" x14ac:dyDescent="0.25">
      <c r="A3" s="14" t="s">
        <v>64</v>
      </c>
      <c r="B3" s="15">
        <v>45.18</v>
      </c>
      <c r="C3" s="15"/>
      <c r="D3" s="15">
        <v>54.81</v>
      </c>
      <c r="E3" s="15"/>
      <c r="F3" s="15">
        <v>99.990000000000009</v>
      </c>
    </row>
    <row r="4" spans="1:6" x14ac:dyDescent="0.25">
      <c r="A4" s="14" t="s">
        <v>65</v>
      </c>
      <c r="B4" s="15"/>
      <c r="C4" s="15">
        <v>6</v>
      </c>
      <c r="D4" s="15">
        <v>42.88</v>
      </c>
      <c r="E4" s="15">
        <v>51.12</v>
      </c>
      <c r="F4" s="15">
        <v>100</v>
      </c>
    </row>
    <row r="5" spans="1:6" x14ac:dyDescent="0.25">
      <c r="A5" s="14" t="s">
        <v>66</v>
      </c>
      <c r="B5" s="15">
        <v>56.63</v>
      </c>
      <c r="C5" s="15">
        <v>35.5</v>
      </c>
      <c r="D5" s="15">
        <v>7.87</v>
      </c>
      <c r="E5" s="15"/>
      <c r="F5" s="15">
        <v>100</v>
      </c>
    </row>
    <row r="6" spans="1:6" x14ac:dyDescent="0.25">
      <c r="A6" s="14" t="s">
        <v>67</v>
      </c>
      <c r="B6" s="15">
        <v>11.97</v>
      </c>
      <c r="C6" s="15">
        <v>43.37</v>
      </c>
      <c r="D6" s="15"/>
      <c r="E6" s="15">
        <v>44.66</v>
      </c>
      <c r="F6" s="15">
        <v>100</v>
      </c>
    </row>
    <row r="7" spans="1:6" x14ac:dyDescent="0.25">
      <c r="A7" s="14" t="s">
        <v>68</v>
      </c>
      <c r="B7" s="15">
        <v>28.38</v>
      </c>
      <c r="C7" s="15">
        <v>48.8</v>
      </c>
      <c r="D7" s="15"/>
      <c r="E7" s="15">
        <v>22.82</v>
      </c>
      <c r="F7" s="15">
        <v>100</v>
      </c>
    </row>
    <row r="8" spans="1:6" x14ac:dyDescent="0.25">
      <c r="A8" s="14" t="s">
        <v>69</v>
      </c>
      <c r="B8" s="15">
        <v>50.2</v>
      </c>
      <c r="C8" s="15">
        <v>49.8</v>
      </c>
      <c r="D8" s="15"/>
      <c r="E8" s="15"/>
      <c r="F8" s="15">
        <v>100</v>
      </c>
    </row>
    <row r="9" spans="1:6" x14ac:dyDescent="0.25">
      <c r="A9" s="14" t="s">
        <v>74</v>
      </c>
      <c r="B9" s="15">
        <v>75.8</v>
      </c>
      <c r="C9" s="15"/>
      <c r="D9" s="15"/>
      <c r="E9" s="15"/>
      <c r="F9" s="15">
        <v>75.8</v>
      </c>
    </row>
    <row r="10" spans="1:6" x14ac:dyDescent="0.25">
      <c r="A10" s="14" t="s">
        <v>70</v>
      </c>
      <c r="B10" s="15">
        <v>45.99</v>
      </c>
      <c r="C10" s="15"/>
      <c r="D10" s="15">
        <v>54.01</v>
      </c>
      <c r="E10" s="15"/>
      <c r="F10" s="15">
        <v>100</v>
      </c>
    </row>
    <row r="11" spans="1:6" x14ac:dyDescent="0.25">
      <c r="A11" s="14" t="s">
        <v>71</v>
      </c>
      <c r="B11" s="15">
        <v>47.67</v>
      </c>
      <c r="C11" s="15">
        <v>12.37</v>
      </c>
      <c r="D11" s="15">
        <v>39.950000000000003</v>
      </c>
      <c r="E11" s="15"/>
      <c r="F11" s="15">
        <v>99.990000000000009</v>
      </c>
    </row>
    <row r="12" spans="1:6" x14ac:dyDescent="0.25">
      <c r="A12" s="14" t="s">
        <v>72</v>
      </c>
      <c r="B12" s="15">
        <v>83.12</v>
      </c>
      <c r="C12" s="15">
        <v>16.88</v>
      </c>
      <c r="D12" s="15"/>
      <c r="E12" s="15"/>
      <c r="F12" s="15">
        <v>100</v>
      </c>
    </row>
    <row r="13" spans="1:6" x14ac:dyDescent="0.25">
      <c r="A13" s="14" t="s">
        <v>63</v>
      </c>
      <c r="B13" s="15">
        <v>444.94000000000005</v>
      </c>
      <c r="C13" s="15">
        <v>212.72000000000003</v>
      </c>
      <c r="D13" s="15">
        <v>199.51999999999998</v>
      </c>
      <c r="E13" s="15">
        <v>118.6</v>
      </c>
      <c r="F13" s="15">
        <v>975.78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15"/>
  <sheetViews>
    <sheetView topLeftCell="I4" workbookViewId="0">
      <selection activeCell="K23" sqref="K23"/>
    </sheetView>
  </sheetViews>
  <sheetFormatPr defaultRowHeight="15" x14ac:dyDescent="0.25"/>
  <cols>
    <col min="1" max="1" width="23" bestFit="1" customWidth="1"/>
    <col min="2" max="2" width="19.5703125" bestFit="1" customWidth="1"/>
    <col min="3" max="3" width="10.5703125" customWidth="1"/>
    <col min="4" max="4" width="7" customWidth="1"/>
    <col min="5" max="5" width="10.140625" customWidth="1"/>
    <col min="6" max="6" width="11.42578125" customWidth="1"/>
    <col min="7" max="7" width="13.85546875" bestFit="1" customWidth="1"/>
    <col min="8" max="8" width="10.7109375" bestFit="1" customWidth="1"/>
  </cols>
  <sheetData>
    <row r="3" spans="1:8" x14ac:dyDescent="0.25">
      <c r="A3" s="13" t="s">
        <v>60</v>
      </c>
      <c r="B3" s="13" t="s">
        <v>73</v>
      </c>
    </row>
    <row r="4" spans="1:8" x14ac:dyDescent="0.25">
      <c r="A4" s="13" t="s">
        <v>62</v>
      </c>
      <c r="B4" t="s">
        <v>57</v>
      </c>
      <c r="C4" t="s">
        <v>59</v>
      </c>
      <c r="D4" t="s">
        <v>56</v>
      </c>
      <c r="E4" t="s">
        <v>75</v>
      </c>
      <c r="F4" t="s">
        <v>58</v>
      </c>
      <c r="G4" t="s">
        <v>76</v>
      </c>
      <c r="H4" t="s">
        <v>63</v>
      </c>
    </row>
    <row r="5" spans="1:8" x14ac:dyDescent="0.25">
      <c r="A5" s="14" t="s">
        <v>64</v>
      </c>
      <c r="B5" s="15">
        <v>45.18</v>
      </c>
      <c r="C5" s="15"/>
      <c r="D5" s="15">
        <v>54.81</v>
      </c>
      <c r="E5" s="15"/>
      <c r="F5" s="15"/>
      <c r="G5" s="15"/>
      <c r="H5" s="15">
        <v>99.990000000000009</v>
      </c>
    </row>
    <row r="6" spans="1:8" x14ac:dyDescent="0.25">
      <c r="A6" s="14" t="s">
        <v>65</v>
      </c>
      <c r="B6" s="15"/>
      <c r="C6" s="15">
        <v>6</v>
      </c>
      <c r="D6" s="15">
        <v>42.88</v>
      </c>
      <c r="E6" s="15"/>
      <c r="F6" s="15">
        <v>51.12</v>
      </c>
      <c r="G6" s="15"/>
      <c r="H6" s="15">
        <v>100</v>
      </c>
    </row>
    <row r="7" spans="1:8" x14ac:dyDescent="0.25">
      <c r="A7" s="14" t="s">
        <v>66</v>
      </c>
      <c r="B7" s="15">
        <v>56.63</v>
      </c>
      <c r="C7" s="15">
        <v>35.5</v>
      </c>
      <c r="D7" s="15">
        <v>7.87</v>
      </c>
      <c r="E7" s="15"/>
      <c r="F7" s="15"/>
      <c r="G7" s="15"/>
      <c r="H7" s="15">
        <v>100</v>
      </c>
    </row>
    <row r="8" spans="1:8" x14ac:dyDescent="0.25">
      <c r="A8" s="14" t="s">
        <v>67</v>
      </c>
      <c r="B8" s="15">
        <v>11.97</v>
      </c>
      <c r="C8" s="15">
        <v>43.37</v>
      </c>
      <c r="D8" s="15"/>
      <c r="E8" s="15"/>
      <c r="F8" s="15">
        <v>44.66</v>
      </c>
      <c r="G8" s="15"/>
      <c r="H8" s="15">
        <v>100</v>
      </c>
    </row>
    <row r="9" spans="1:8" x14ac:dyDescent="0.25">
      <c r="A9" s="14" t="s">
        <v>68</v>
      </c>
      <c r="B9" s="15">
        <v>28.38</v>
      </c>
      <c r="C9" s="15">
        <v>48.8</v>
      </c>
      <c r="D9" s="15"/>
      <c r="E9" s="15"/>
      <c r="F9" s="15">
        <v>22.82</v>
      </c>
      <c r="G9" s="15"/>
      <c r="H9" s="15">
        <v>100</v>
      </c>
    </row>
    <row r="10" spans="1:8" x14ac:dyDescent="0.25">
      <c r="A10" s="14" t="s">
        <v>69</v>
      </c>
      <c r="B10" s="15"/>
      <c r="C10" s="15">
        <v>49.8</v>
      </c>
      <c r="D10" s="15"/>
      <c r="E10" s="15">
        <v>50.2</v>
      </c>
      <c r="F10" s="15"/>
      <c r="G10" s="15"/>
      <c r="H10" s="15">
        <v>100</v>
      </c>
    </row>
    <row r="11" spans="1:8" x14ac:dyDescent="0.25">
      <c r="A11" s="14" t="s">
        <v>74</v>
      </c>
      <c r="B11" s="15"/>
      <c r="C11" s="15"/>
      <c r="D11" s="15"/>
      <c r="E11" s="15">
        <v>75.8</v>
      </c>
      <c r="F11" s="15"/>
      <c r="G11" s="15"/>
      <c r="H11" s="15">
        <v>75.8</v>
      </c>
    </row>
    <row r="12" spans="1:8" x14ac:dyDescent="0.25">
      <c r="A12" s="14" t="s">
        <v>70</v>
      </c>
      <c r="B12" s="15"/>
      <c r="C12" s="15"/>
      <c r="D12" s="15">
        <v>54.01</v>
      </c>
      <c r="E12" s="15">
        <v>45.99</v>
      </c>
      <c r="F12" s="15"/>
      <c r="G12" s="15"/>
      <c r="H12" s="15">
        <v>100</v>
      </c>
    </row>
    <row r="13" spans="1:8" x14ac:dyDescent="0.25">
      <c r="A13" s="14" t="s">
        <v>71</v>
      </c>
      <c r="B13" s="15"/>
      <c r="C13" s="15">
        <v>12.37</v>
      </c>
      <c r="D13" s="15">
        <v>39.950000000000003</v>
      </c>
      <c r="E13" s="15">
        <v>47.67</v>
      </c>
      <c r="F13" s="15"/>
      <c r="G13" s="15"/>
      <c r="H13" s="15">
        <v>99.990000000000009</v>
      </c>
    </row>
    <row r="14" spans="1:8" x14ac:dyDescent="0.25">
      <c r="A14" s="14" t="s">
        <v>72</v>
      </c>
      <c r="B14" s="15"/>
      <c r="C14" s="15">
        <v>16.88</v>
      </c>
      <c r="D14" s="15"/>
      <c r="E14" s="15">
        <v>38.14</v>
      </c>
      <c r="F14" s="15"/>
      <c r="G14" s="15">
        <v>44.98</v>
      </c>
      <c r="H14" s="15">
        <v>100</v>
      </c>
    </row>
    <row r="15" spans="1:8" x14ac:dyDescent="0.25">
      <c r="A15" s="14" t="s">
        <v>63</v>
      </c>
      <c r="B15" s="15">
        <v>142.16</v>
      </c>
      <c r="C15" s="15">
        <v>212.72000000000003</v>
      </c>
      <c r="D15" s="15">
        <v>199.51999999999998</v>
      </c>
      <c r="E15" s="15">
        <v>257.8</v>
      </c>
      <c r="F15" s="15">
        <v>118.6</v>
      </c>
      <c r="G15" s="15">
        <v>44.98</v>
      </c>
      <c r="H15" s="15">
        <v>975.78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opLeftCell="A10" workbookViewId="0">
      <selection activeCell="O32" sqref="O31:O32"/>
    </sheetView>
  </sheetViews>
  <sheetFormatPr defaultRowHeight="15" x14ac:dyDescent="0.25"/>
  <cols>
    <col min="1" max="1" width="23" bestFit="1" customWidth="1"/>
    <col min="2" max="2" width="19.5703125" customWidth="1"/>
    <col min="3" max="3" width="10.5703125" bestFit="1" customWidth="1"/>
    <col min="4" max="4" width="6" customWidth="1"/>
    <col min="5" max="5" width="11.42578125" bestFit="1" customWidth="1"/>
    <col min="6" max="6" width="10.7109375" bestFit="1" customWidth="1"/>
  </cols>
  <sheetData>
    <row r="1" spans="1:6" x14ac:dyDescent="0.25">
      <c r="A1" s="13" t="s">
        <v>60</v>
      </c>
      <c r="B1" s="13" t="s">
        <v>73</v>
      </c>
    </row>
    <row r="2" spans="1:6" x14ac:dyDescent="0.25">
      <c r="A2" s="13" t="s">
        <v>62</v>
      </c>
      <c r="B2" t="s">
        <v>57</v>
      </c>
      <c r="C2" t="s">
        <v>59</v>
      </c>
      <c r="D2" t="s">
        <v>56</v>
      </c>
      <c r="E2" t="s">
        <v>58</v>
      </c>
      <c r="F2" t="s">
        <v>63</v>
      </c>
    </row>
    <row r="3" spans="1:6" x14ac:dyDescent="0.25">
      <c r="A3" s="14" t="s">
        <v>65</v>
      </c>
      <c r="B3" s="15"/>
      <c r="C3" s="15">
        <v>6</v>
      </c>
      <c r="D3" s="15">
        <v>42.88</v>
      </c>
      <c r="E3" s="15">
        <v>51.12</v>
      </c>
      <c r="F3" s="15">
        <v>100</v>
      </c>
    </row>
    <row r="4" spans="1:6" x14ac:dyDescent="0.25">
      <c r="A4" s="14" t="s">
        <v>66</v>
      </c>
      <c r="B4" s="15">
        <v>56.63</v>
      </c>
      <c r="C4" s="15">
        <v>35.5</v>
      </c>
      <c r="D4" s="15">
        <v>7.87</v>
      </c>
      <c r="E4" s="15"/>
      <c r="F4" s="15">
        <v>100</v>
      </c>
    </row>
    <row r="5" spans="1:6" x14ac:dyDescent="0.25">
      <c r="A5" s="14" t="s">
        <v>67</v>
      </c>
      <c r="B5" s="15">
        <v>11.97</v>
      </c>
      <c r="C5" s="15">
        <v>43.37</v>
      </c>
      <c r="D5" s="15"/>
      <c r="E5" s="15">
        <v>44.66</v>
      </c>
      <c r="F5" s="15">
        <v>100</v>
      </c>
    </row>
    <row r="6" spans="1:6" x14ac:dyDescent="0.25">
      <c r="A6" s="14" t="s">
        <v>68</v>
      </c>
      <c r="B6" s="15">
        <v>28.38</v>
      </c>
      <c r="C6" s="15">
        <v>48.8</v>
      </c>
      <c r="D6" s="15"/>
      <c r="E6" s="15">
        <v>22.82</v>
      </c>
      <c r="F6" s="15">
        <v>100</v>
      </c>
    </row>
    <row r="7" spans="1:6" x14ac:dyDescent="0.25">
      <c r="A7" s="14" t="s">
        <v>69</v>
      </c>
      <c r="B7" s="15">
        <v>50.2</v>
      </c>
      <c r="C7" s="15">
        <v>49.8</v>
      </c>
      <c r="D7" s="15"/>
      <c r="E7" s="15"/>
      <c r="F7" s="15">
        <v>100</v>
      </c>
    </row>
    <row r="8" spans="1:6" x14ac:dyDescent="0.25">
      <c r="A8" s="14" t="s">
        <v>71</v>
      </c>
      <c r="B8" s="15">
        <v>47.67</v>
      </c>
      <c r="C8" s="15">
        <v>12.37</v>
      </c>
      <c r="D8" s="15">
        <v>39.950000000000003</v>
      </c>
      <c r="E8" s="15"/>
      <c r="F8" s="15">
        <v>99.990000000000009</v>
      </c>
    </row>
    <row r="9" spans="1:6" x14ac:dyDescent="0.25">
      <c r="A9" s="14" t="s">
        <v>72</v>
      </c>
      <c r="B9" s="15">
        <v>83.12</v>
      </c>
      <c r="C9" s="15">
        <v>16.88</v>
      </c>
      <c r="D9" s="15"/>
      <c r="E9" s="15"/>
      <c r="F9" s="15">
        <v>100</v>
      </c>
    </row>
    <row r="10" spans="1:6" x14ac:dyDescent="0.25">
      <c r="A10" s="14" t="s">
        <v>63</v>
      </c>
      <c r="B10" s="15">
        <v>277.97000000000003</v>
      </c>
      <c r="C10" s="15">
        <v>212.72000000000003</v>
      </c>
      <c r="D10" s="15">
        <v>90.7</v>
      </c>
      <c r="E10" s="15">
        <v>118.6</v>
      </c>
      <c r="F10" s="15">
        <v>699.99</v>
      </c>
    </row>
  </sheetData>
  <pageMargins left="0.511811024" right="0.511811024" top="0.78740157499999996" bottom="0.78740157499999996" header="0.31496062000000002" footer="0.31496062000000002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23</vt:i4>
      </vt:variant>
    </vt:vector>
  </HeadingPairs>
  <TitlesOfParts>
    <vt:vector size="23" baseType="lpstr">
      <vt:lpstr>1931-1945</vt:lpstr>
      <vt:lpstr>1946-1976</vt:lpstr>
      <vt:lpstr>Planilha1</vt:lpstr>
      <vt:lpstr>desde1931</vt:lpstr>
      <vt:lpstr>desde 1946</vt:lpstr>
      <vt:lpstr>GERAL 82-</vt:lpstr>
      <vt:lpstr>Planilha14</vt:lpstr>
      <vt:lpstr>Planilha15</vt:lpstr>
      <vt:lpstr>só esquerda</vt:lpstr>
      <vt:lpstr>Planilha25</vt:lpstr>
      <vt:lpstr>Planilha22</vt:lpstr>
      <vt:lpstr>Planilha12</vt:lpstr>
      <vt:lpstr>2020</vt:lpstr>
      <vt:lpstr>2000</vt:lpstr>
      <vt:lpstr>1992</vt:lpstr>
      <vt:lpstr>1988</vt:lpstr>
      <vt:lpstr>2016</vt:lpstr>
      <vt:lpstr>2012</vt:lpstr>
      <vt:lpstr>2004</vt:lpstr>
      <vt:lpstr>1996</vt:lpstr>
      <vt:lpstr>47-82</vt:lpstr>
      <vt:lpstr>1982</vt:lpstr>
      <vt:lpstr>GERALZONA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2021-11-17T20:46:16Z</dcterms:modified>
</cp:coreProperties>
</file>