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TUALIZA_PASTA_d\A Nova pasta\EsquerdaS em RSL\"/>
    </mc:Choice>
  </mc:AlternateContent>
  <bookViews>
    <workbookView xWindow="0" yWindow="0" windowWidth="20490" windowHeight="762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5" i="1" l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U2" i="1" s="1"/>
  <c r="V2" i="1" s="1"/>
  <c r="P6" i="1" l="1"/>
  <c r="P10" i="1"/>
  <c r="P14" i="1"/>
  <c r="P18" i="1"/>
  <c r="P22" i="1"/>
  <c r="O3" i="1"/>
  <c r="P3" i="1" s="1"/>
  <c r="O4" i="1"/>
  <c r="P4" i="1" s="1"/>
  <c r="O5" i="1"/>
  <c r="P5" i="1" s="1"/>
  <c r="O6" i="1"/>
  <c r="O7" i="1"/>
  <c r="P7" i="1" s="1"/>
  <c r="O8" i="1"/>
  <c r="P8" i="1" s="1"/>
  <c r="O9" i="1"/>
  <c r="P9" i="1" s="1"/>
  <c r="O10" i="1"/>
  <c r="O11" i="1"/>
  <c r="P11" i="1" s="1"/>
  <c r="O12" i="1"/>
  <c r="P12" i="1" s="1"/>
  <c r="O13" i="1"/>
  <c r="P13" i="1" s="1"/>
  <c r="O14" i="1"/>
  <c r="O15" i="1"/>
  <c r="P15" i="1" s="1"/>
  <c r="O16" i="1"/>
  <c r="P16" i="1" s="1"/>
  <c r="O17" i="1"/>
  <c r="P17" i="1" s="1"/>
  <c r="O18" i="1"/>
  <c r="O19" i="1"/>
  <c r="P19" i="1" s="1"/>
  <c r="O20" i="1"/>
  <c r="P20" i="1" s="1"/>
  <c r="O21" i="1"/>
  <c r="P21" i="1" s="1"/>
  <c r="O22" i="1"/>
  <c r="O23" i="1"/>
  <c r="P23" i="1" s="1"/>
  <c r="O24" i="1"/>
  <c r="P24" i="1" s="1"/>
  <c r="O25" i="1"/>
  <c r="P25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3" i="1"/>
  <c r="L4" i="1"/>
  <c r="L5" i="1"/>
  <c r="L2" i="1"/>
  <c r="O2" i="1"/>
  <c r="P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  <c r="D2" i="1"/>
</calcChain>
</file>

<file path=xl/sharedStrings.xml><?xml version="1.0" encoding="utf-8"?>
<sst xmlns="http://schemas.openxmlformats.org/spreadsheetml/2006/main" count="54" uniqueCount="54">
  <si>
    <t>ALBERTINA</t>
  </si>
  <si>
    <t>BARRA DA ITOUPAVA</t>
  </si>
  <si>
    <t>BARRA DO TROMBUDO</t>
  </si>
  <si>
    <t>BARRA TABOÃO</t>
  </si>
  <si>
    <t>BARRAGEM</t>
  </si>
  <si>
    <t>BELA ALIANÇA</t>
  </si>
  <si>
    <t>BOA VISTA</t>
  </si>
  <si>
    <t>BUDAG</t>
  </si>
  <si>
    <t>CANTA GALO</t>
  </si>
  <si>
    <t>CENTRO</t>
  </si>
  <si>
    <t>FUNDO CANOAS</t>
  </si>
  <si>
    <t>LARANJEIRAS</t>
  </si>
  <si>
    <t>NAVEGANTES</t>
  </si>
  <si>
    <t>PROGRESSO</t>
  </si>
  <si>
    <t>SANTA RITA</t>
  </si>
  <si>
    <t>SANTANA</t>
  </si>
  <si>
    <t>SUMARE</t>
  </si>
  <si>
    <t>TABOÃO</t>
  </si>
  <si>
    <t>VALADA ITOUPAVA</t>
  </si>
  <si>
    <t>VALADA SÃO PAULO</t>
  </si>
  <si>
    <t>bairro</t>
  </si>
  <si>
    <t>ALTO ITOUPAVA</t>
  </si>
  <si>
    <t>JARDIM ALEXANDRO</t>
  </si>
  <si>
    <t>RAINHA</t>
  </si>
  <si>
    <t>SERRA TABOÃO</t>
  </si>
  <si>
    <t>count_boulos</t>
  </si>
  <si>
    <t>cont_Haddad_turno1</t>
  </si>
  <si>
    <t>Haddad_turno1</t>
  </si>
  <si>
    <t>Ciro_cont</t>
  </si>
  <si>
    <t>Ciro</t>
  </si>
  <si>
    <t>Boulos</t>
  </si>
  <si>
    <t>count_Vera_PSTU</t>
  </si>
  <si>
    <t>Vera_PSTU</t>
  </si>
  <si>
    <t>count_Marina</t>
  </si>
  <si>
    <t>MarinaSilva</t>
  </si>
  <si>
    <t>J.Goulart_PPL</t>
  </si>
  <si>
    <t>_contJ.Goulart_PPL</t>
  </si>
  <si>
    <t>cont_total</t>
  </si>
  <si>
    <t>ESQUERDA</t>
  </si>
  <si>
    <t>Jean2020</t>
  </si>
  <si>
    <t>eleitorado</t>
  </si>
  <si>
    <t>contHaddad_segundoTurno</t>
  </si>
  <si>
    <t>total_segundo_turno</t>
  </si>
  <si>
    <t>Bolsonaro_segundo_turno</t>
  </si>
  <si>
    <t>Haddad_turno2</t>
  </si>
  <si>
    <t>aumento_Haddad</t>
  </si>
  <si>
    <t>esquerda_nHaddad</t>
  </si>
  <si>
    <t>aumento_Bolsonaro</t>
  </si>
  <si>
    <t>Bolsonaro_turno2</t>
  </si>
  <si>
    <t>Bolsonaro_turno1</t>
  </si>
  <si>
    <t>Pasqualini</t>
  </si>
  <si>
    <t>C.Tonet</t>
  </si>
  <si>
    <t>C.Hoffman</t>
  </si>
  <si>
    <t>J.Thome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</si>
</sst>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#,##0.0000"/>
  </numFmts>
  <fonts count="3">
    <font>
      <sz val="11"/>
      <color theme="1"/>
      <name val="Calibri"/>
      <family val="2"/>
      <scheme val="minor"/>
    </font>
    <font>
      <sz val="10"/>
      <color indexed="8"/>
      <name val="SansSerif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top" wrapText="1"/>
    </xf>
    <xf numFmtId="3" fontId="1" fillId="0" borderId="0" xfId="0" applyNumberFormat="1" applyFont="1" applyAlignment="1">
      <alignment horizontal="right" vertical="top" wrapText="1"/>
    </xf>
    <xf numFmtId="0" fontId="0" fillId="0" borderId="1" xfId="0" applyNumberFormat="1" applyBorder="1"/>
    <xf numFmtId="2" fontId="0" fillId="0" borderId="0" xfId="0" applyNumberFormat="1"/>
    <xf numFmtId="0" fontId="0" fillId="0" borderId="2" xfId="0" applyNumberFormat="1" applyBorder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6" fontId="1" fillId="0" borderId="0" xfId="0" applyNumberFormat="1" applyFont="1" applyAlignment="1">
      <alignment horizontal="right" vertical="top" wrapText="1"/>
    </xf>
    <xf numFmtId="3" fontId="1" fillId="0" borderId="0" xfId="1" applyNumberFormat="1" applyFont="1" applyAlignment="1">
      <alignment horizontal="right" vertical="top" wrapText="1"/>
    </xf>
    <xf numFmtId="3" fontId="1" fillId="0" borderId="0" xfId="1" applyNumberFormat="1" applyFont="1" applyAlignment="1">
      <alignment horizontal="right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"/>
  <sheetViews>
    <sheetView tabSelected="1" topLeftCell="L1" workbookViewId="0">
      <selection activeCell="Z8" sqref="Z8"/>
    </sheetView>
  </sheetViews>
  <sheetFormatPr defaultRowHeight="15"/>
  <cols>
    <col min="12" max="12" width="8.7109375" bestFit="1" customWidth="1"/>
    <col min="17" max="17" width="21.5703125" customWidth="1"/>
  </cols>
  <sheetData>
    <row r="1" spans="1:30" ht="25.5">
      <c r="A1" t="s">
        <v>20</v>
      </c>
      <c r="B1" t="s">
        <v>26</v>
      </c>
      <c r="C1" t="s">
        <v>40</v>
      </c>
      <c r="D1" t="s">
        <v>27</v>
      </c>
      <c r="E1" t="s">
        <v>28</v>
      </c>
      <c r="F1" t="s">
        <v>29</v>
      </c>
      <c r="G1" t="s">
        <v>25</v>
      </c>
      <c r="H1" t="s">
        <v>30</v>
      </c>
      <c r="I1" t="s">
        <v>31</v>
      </c>
      <c r="J1" t="s">
        <v>32</v>
      </c>
      <c r="K1" t="s">
        <v>33</v>
      </c>
      <c r="L1" s="1" t="s">
        <v>34</v>
      </c>
      <c r="M1" t="s">
        <v>36</v>
      </c>
      <c r="N1" t="s">
        <v>35</v>
      </c>
      <c r="O1" t="s">
        <v>37</v>
      </c>
      <c r="P1" t="s">
        <v>38</v>
      </c>
      <c r="Q1" t="s">
        <v>41</v>
      </c>
      <c r="R1" t="s">
        <v>39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48</v>
      </c>
      <c r="Y1" t="s">
        <v>49</v>
      </c>
      <c r="Z1" t="s">
        <v>47</v>
      </c>
      <c r="AA1" t="s">
        <v>50</v>
      </c>
      <c r="AB1" t="s">
        <v>51</v>
      </c>
      <c r="AC1" t="s">
        <v>52</v>
      </c>
      <c r="AD1" t="s">
        <v>53</v>
      </c>
    </row>
    <row r="2" spans="1:30" ht="25.5">
      <c r="A2" s="1" t="s">
        <v>0</v>
      </c>
      <c r="B2" s="2">
        <v>30</v>
      </c>
      <c r="C2" s="3">
        <v>535</v>
      </c>
      <c r="D2" s="7">
        <f>B2*100/C2</f>
        <v>5.6074766355140184</v>
      </c>
      <c r="E2" s="2">
        <v>14</v>
      </c>
      <c r="F2" s="6">
        <f t="shared" ref="F2:F25" si="0">E2*100/C2</f>
        <v>2.6168224299065419</v>
      </c>
      <c r="G2" s="2">
        <v>1</v>
      </c>
      <c r="H2" s="6">
        <f>G2*100/C2</f>
        <v>0.18691588785046728</v>
      </c>
      <c r="I2">
        <v>0</v>
      </c>
      <c r="J2">
        <f>I2*100/C2</f>
        <v>0</v>
      </c>
      <c r="K2" s="2">
        <v>1</v>
      </c>
      <c r="L2" s="9">
        <f>K2*100/C2</f>
        <v>0.18691588785046728</v>
      </c>
      <c r="M2">
        <v>0</v>
      </c>
      <c r="N2">
        <f>M2*100/C2</f>
        <v>0</v>
      </c>
      <c r="O2" s="8">
        <f>M2+K2+I2+G2+E2+B2</f>
        <v>46</v>
      </c>
      <c r="P2" s="4">
        <f>O2*100/C2</f>
        <v>8.5981308411214954</v>
      </c>
      <c r="Q2" s="10">
        <v>51</v>
      </c>
      <c r="R2">
        <v>10.23</v>
      </c>
      <c r="S2" s="2">
        <f>Q2+T2</f>
        <v>541</v>
      </c>
      <c r="T2" s="11">
        <v>490</v>
      </c>
      <c r="U2" s="4">
        <f>Q2*100/S2</f>
        <v>9.426987060998151</v>
      </c>
      <c r="V2" s="7">
        <f>U2-D2</f>
        <v>3.8195104254841326</v>
      </c>
      <c r="W2" s="7">
        <f>P2-D2</f>
        <v>2.990654205607477</v>
      </c>
      <c r="X2">
        <v>90.57</v>
      </c>
      <c r="Y2">
        <v>81.680000000000007</v>
      </c>
      <c r="Z2" s="4">
        <f t="shared" ref="Z2:Z25" si="1">X2-Y2</f>
        <v>8.8899999999999864</v>
      </c>
      <c r="AA2">
        <v>22.16</v>
      </c>
      <c r="AB2">
        <v>13.07</v>
      </c>
      <c r="AC2">
        <v>1.1399999999999999</v>
      </c>
      <c r="AD2">
        <v>53.41</v>
      </c>
    </row>
    <row r="3" spans="1:30" ht="38.25">
      <c r="A3" s="1" t="s">
        <v>21</v>
      </c>
      <c r="B3" s="2">
        <v>15</v>
      </c>
      <c r="C3" s="5">
        <v>109</v>
      </c>
      <c r="D3" s="7">
        <f t="shared" ref="D3:D25" si="2">B3*100/C3</f>
        <v>13.761467889908257</v>
      </c>
      <c r="E3" s="2">
        <v>5</v>
      </c>
      <c r="F3" s="6">
        <f t="shared" si="0"/>
        <v>4.5871559633027523</v>
      </c>
      <c r="G3" s="2">
        <v>1</v>
      </c>
      <c r="H3" s="6">
        <f t="shared" ref="H3:H25" si="3">G3*100/C3</f>
        <v>0.91743119266055051</v>
      </c>
      <c r="I3">
        <v>0</v>
      </c>
      <c r="J3">
        <f t="shared" ref="J3:J25" si="4">I3*100/C3</f>
        <v>0</v>
      </c>
      <c r="K3" s="1">
        <v>0</v>
      </c>
      <c r="L3" s="9">
        <f t="shared" ref="L3:L25" si="5">K3*100/C3</f>
        <v>0</v>
      </c>
      <c r="M3">
        <v>0</v>
      </c>
      <c r="N3">
        <f t="shared" ref="N3:N25" si="6">M3*100/C3</f>
        <v>0</v>
      </c>
      <c r="O3" s="8">
        <f t="shared" ref="O3:O25" si="7">M3+K3+I3+G3+E3+B3</f>
        <v>21</v>
      </c>
      <c r="P3" s="4">
        <f t="shared" ref="P3:P25" si="8">O3*100/C3</f>
        <v>19.26605504587156</v>
      </c>
      <c r="Q3" s="10">
        <v>19</v>
      </c>
      <c r="R3">
        <v>17.21</v>
      </c>
      <c r="S3" s="2">
        <f t="shared" ref="S3:S25" si="9">Q3+T3</f>
        <v>117</v>
      </c>
      <c r="T3" s="11">
        <v>98</v>
      </c>
      <c r="U3" s="4">
        <f t="shared" ref="U3:U25" si="10">Q3*100/S3</f>
        <v>16.239316239316238</v>
      </c>
      <c r="V3" s="7">
        <f t="shared" ref="V3:V25" si="11">U3-D3</f>
        <v>2.4778483494079815</v>
      </c>
      <c r="W3" s="7">
        <f t="shared" ref="W3:W25" si="12">P3-D3</f>
        <v>5.5045871559633035</v>
      </c>
      <c r="X3">
        <v>83.76</v>
      </c>
      <c r="Y3">
        <v>72.48</v>
      </c>
      <c r="Z3" s="4">
        <f t="shared" si="1"/>
        <v>11.280000000000001</v>
      </c>
      <c r="AA3">
        <v>29.51</v>
      </c>
      <c r="AB3">
        <v>12.3</v>
      </c>
      <c r="AC3">
        <v>0</v>
      </c>
      <c r="AD3">
        <v>40.98</v>
      </c>
    </row>
    <row r="4" spans="1:30" ht="51">
      <c r="A4" s="1" t="s">
        <v>1</v>
      </c>
      <c r="B4" s="2">
        <v>42</v>
      </c>
      <c r="C4" s="5">
        <v>528</v>
      </c>
      <c r="D4" s="7">
        <f t="shared" si="2"/>
        <v>7.9545454545454541</v>
      </c>
      <c r="E4" s="2">
        <v>21</v>
      </c>
      <c r="F4" s="6">
        <f t="shared" si="0"/>
        <v>3.9772727272727271</v>
      </c>
      <c r="G4">
        <v>0</v>
      </c>
      <c r="H4" s="6">
        <f t="shared" si="3"/>
        <v>0</v>
      </c>
      <c r="I4">
        <v>0</v>
      </c>
      <c r="J4">
        <f t="shared" si="4"/>
        <v>0</v>
      </c>
      <c r="K4" s="1">
        <v>0</v>
      </c>
      <c r="L4" s="9">
        <f t="shared" si="5"/>
        <v>0</v>
      </c>
      <c r="M4">
        <v>0</v>
      </c>
      <c r="N4">
        <f t="shared" si="6"/>
        <v>0</v>
      </c>
      <c r="O4" s="8">
        <f t="shared" si="7"/>
        <v>63</v>
      </c>
      <c r="P4" s="4">
        <f t="shared" si="8"/>
        <v>11.931818181818182</v>
      </c>
      <c r="Q4" s="10">
        <v>71</v>
      </c>
      <c r="R4">
        <v>12.93</v>
      </c>
      <c r="S4" s="2">
        <f t="shared" si="9"/>
        <v>523</v>
      </c>
      <c r="T4" s="11">
        <v>452</v>
      </c>
      <c r="U4" s="4">
        <f t="shared" si="10"/>
        <v>13.575525812619503</v>
      </c>
      <c r="V4" s="7">
        <f t="shared" si="11"/>
        <v>5.6209803580740489</v>
      </c>
      <c r="W4" s="7">
        <f t="shared" si="12"/>
        <v>3.9772727272727275</v>
      </c>
      <c r="X4">
        <v>86.42</v>
      </c>
      <c r="Y4">
        <v>77.27</v>
      </c>
      <c r="Z4" s="4">
        <f t="shared" si="1"/>
        <v>9.1500000000000057</v>
      </c>
      <c r="AA4">
        <v>27.48</v>
      </c>
      <c r="AB4">
        <v>10.85</v>
      </c>
      <c r="AC4">
        <v>1.39</v>
      </c>
      <c r="AD4">
        <v>47.34</v>
      </c>
    </row>
    <row r="5" spans="1:30" ht="51">
      <c r="A5" s="1" t="s">
        <v>2</v>
      </c>
      <c r="B5" s="2">
        <v>195</v>
      </c>
      <c r="C5" s="5">
        <v>1552</v>
      </c>
      <c r="D5" s="7">
        <f t="shared" si="2"/>
        <v>12.564432989690722</v>
      </c>
      <c r="E5" s="2">
        <v>44</v>
      </c>
      <c r="F5" s="6">
        <f t="shared" si="0"/>
        <v>2.8350515463917527</v>
      </c>
      <c r="G5" s="2">
        <v>5</v>
      </c>
      <c r="H5" s="6">
        <f t="shared" si="3"/>
        <v>0.32216494845360827</v>
      </c>
      <c r="I5">
        <v>0</v>
      </c>
      <c r="J5">
        <f t="shared" si="4"/>
        <v>0</v>
      </c>
      <c r="K5" s="2">
        <v>6</v>
      </c>
      <c r="L5" s="9">
        <f t="shared" si="5"/>
        <v>0.38659793814432991</v>
      </c>
      <c r="M5">
        <v>0</v>
      </c>
      <c r="N5">
        <f t="shared" si="6"/>
        <v>0</v>
      </c>
      <c r="O5" s="8">
        <f t="shared" si="7"/>
        <v>250</v>
      </c>
      <c r="P5" s="4">
        <f t="shared" si="8"/>
        <v>16.108247422680414</v>
      </c>
      <c r="Q5" s="10">
        <v>302</v>
      </c>
      <c r="R5">
        <v>17.170000000000002</v>
      </c>
      <c r="S5" s="2">
        <f t="shared" si="9"/>
        <v>1581</v>
      </c>
      <c r="T5" s="11">
        <v>1279</v>
      </c>
      <c r="U5" s="4">
        <f t="shared" si="10"/>
        <v>19.101834282099937</v>
      </c>
      <c r="V5" s="7">
        <f t="shared" si="11"/>
        <v>6.5374012924092142</v>
      </c>
      <c r="W5" s="7">
        <f t="shared" si="12"/>
        <v>3.5438144329896915</v>
      </c>
      <c r="X5">
        <v>80.900000000000006</v>
      </c>
      <c r="Y5">
        <v>74.94</v>
      </c>
      <c r="Z5" s="4">
        <f t="shared" si="1"/>
        <v>5.960000000000008</v>
      </c>
      <c r="AA5">
        <v>28.76</v>
      </c>
      <c r="AB5">
        <v>12.75</v>
      </c>
      <c r="AC5">
        <v>2.58</v>
      </c>
      <c r="AD5">
        <v>38.75</v>
      </c>
    </row>
    <row r="6" spans="1:30" ht="25.5">
      <c r="A6" s="1" t="s">
        <v>3</v>
      </c>
      <c r="B6" s="2">
        <v>178</v>
      </c>
      <c r="C6" s="5">
        <v>1811</v>
      </c>
      <c r="D6" s="7">
        <f t="shared" si="2"/>
        <v>9.8288238542241864</v>
      </c>
      <c r="E6" s="2">
        <v>74</v>
      </c>
      <c r="F6" s="6">
        <f t="shared" si="0"/>
        <v>4.0861402540033129</v>
      </c>
      <c r="G6" s="2">
        <v>4</v>
      </c>
      <c r="H6" s="6">
        <f t="shared" si="3"/>
        <v>0.22087244616234125</v>
      </c>
      <c r="I6">
        <v>0</v>
      </c>
      <c r="J6">
        <f t="shared" si="4"/>
        <v>0</v>
      </c>
      <c r="K6" s="2">
        <v>10</v>
      </c>
      <c r="L6" s="9">
        <f t="shared" si="5"/>
        <v>0.55218111540585313</v>
      </c>
      <c r="M6">
        <v>0</v>
      </c>
      <c r="N6">
        <f t="shared" si="6"/>
        <v>0</v>
      </c>
      <c r="O6" s="8">
        <f t="shared" si="7"/>
        <v>266</v>
      </c>
      <c r="P6" s="4">
        <f t="shared" si="8"/>
        <v>14.688017669795693</v>
      </c>
      <c r="Q6" s="10">
        <v>281</v>
      </c>
      <c r="R6">
        <v>15.19</v>
      </c>
      <c r="S6" s="2">
        <f t="shared" si="9"/>
        <v>1838</v>
      </c>
      <c r="T6" s="11">
        <v>1557</v>
      </c>
      <c r="U6" s="4">
        <f t="shared" si="10"/>
        <v>15.28835690968444</v>
      </c>
      <c r="V6" s="7">
        <f t="shared" si="11"/>
        <v>5.4595330554602537</v>
      </c>
      <c r="W6" s="7">
        <f t="shared" si="12"/>
        <v>4.8591938155715066</v>
      </c>
      <c r="X6">
        <v>84.71</v>
      </c>
      <c r="Y6">
        <v>74.650000000000006</v>
      </c>
      <c r="Z6" s="4">
        <f t="shared" si="1"/>
        <v>10.059999999999988</v>
      </c>
      <c r="AA6">
        <v>19.11</v>
      </c>
      <c r="AB6">
        <v>11.34</v>
      </c>
      <c r="AC6">
        <v>2.62</v>
      </c>
      <c r="AD6">
        <v>51.74</v>
      </c>
    </row>
    <row r="7" spans="1:30" ht="25.5">
      <c r="A7" s="1" t="s">
        <v>4</v>
      </c>
      <c r="B7" s="2">
        <v>223</v>
      </c>
      <c r="C7" s="5">
        <v>1650</v>
      </c>
      <c r="D7" s="7">
        <f t="shared" si="2"/>
        <v>13.515151515151516</v>
      </c>
      <c r="E7" s="2">
        <v>79</v>
      </c>
      <c r="F7" s="6">
        <f t="shared" si="0"/>
        <v>4.7878787878787881</v>
      </c>
      <c r="G7" s="2">
        <v>4</v>
      </c>
      <c r="H7" s="6">
        <f t="shared" si="3"/>
        <v>0.24242424242424243</v>
      </c>
      <c r="I7">
        <v>0</v>
      </c>
      <c r="J7">
        <f t="shared" si="4"/>
        <v>0</v>
      </c>
      <c r="K7" s="2">
        <v>5</v>
      </c>
      <c r="L7" s="9">
        <f t="shared" si="5"/>
        <v>0.30303030303030304</v>
      </c>
      <c r="M7">
        <v>1</v>
      </c>
      <c r="N7">
        <f t="shared" si="6"/>
        <v>6.0606060606060608E-2</v>
      </c>
      <c r="O7" s="8">
        <f t="shared" si="7"/>
        <v>312</v>
      </c>
      <c r="P7" s="4">
        <f t="shared" si="8"/>
        <v>18.90909090909091</v>
      </c>
      <c r="Q7" s="10">
        <v>345</v>
      </c>
      <c r="R7">
        <v>21.78</v>
      </c>
      <c r="S7" s="2">
        <f t="shared" si="9"/>
        <v>1664</v>
      </c>
      <c r="T7" s="11">
        <v>1319</v>
      </c>
      <c r="U7" s="4">
        <f t="shared" si="10"/>
        <v>20.733173076923077</v>
      </c>
      <c r="V7" s="7">
        <f t="shared" si="11"/>
        <v>7.2180215617715611</v>
      </c>
      <c r="W7" s="7">
        <f t="shared" si="12"/>
        <v>5.3939393939393945</v>
      </c>
      <c r="X7">
        <v>79.27</v>
      </c>
      <c r="Y7">
        <v>70.67</v>
      </c>
      <c r="Z7" s="4">
        <f t="shared" si="1"/>
        <v>8.5999999999999943</v>
      </c>
      <c r="AA7">
        <v>23.33</v>
      </c>
      <c r="AB7">
        <v>13.55</v>
      </c>
      <c r="AC7">
        <v>3.03</v>
      </c>
      <c r="AD7">
        <v>38.299999999999997</v>
      </c>
    </row>
    <row r="8" spans="1:30" ht="25.5">
      <c r="A8" s="1" t="s">
        <v>5</v>
      </c>
      <c r="B8" s="2">
        <v>211</v>
      </c>
      <c r="C8" s="5">
        <v>1861</v>
      </c>
      <c r="D8" s="7">
        <f t="shared" si="2"/>
        <v>11.337990327780764</v>
      </c>
      <c r="E8" s="2">
        <v>58</v>
      </c>
      <c r="F8" s="6">
        <f t="shared" si="0"/>
        <v>3.1166039763567972</v>
      </c>
      <c r="G8" s="2">
        <v>9</v>
      </c>
      <c r="H8" s="6">
        <f t="shared" si="3"/>
        <v>0.48361096184846858</v>
      </c>
      <c r="I8" s="2">
        <v>1</v>
      </c>
      <c r="J8">
        <f t="shared" si="4"/>
        <v>5.3734551316496508E-2</v>
      </c>
      <c r="K8" s="2">
        <v>17</v>
      </c>
      <c r="L8" s="9">
        <f t="shared" si="5"/>
        <v>0.91348737238044064</v>
      </c>
      <c r="M8">
        <v>0</v>
      </c>
      <c r="N8">
        <f t="shared" si="6"/>
        <v>0</v>
      </c>
      <c r="O8" s="8">
        <f t="shared" si="7"/>
        <v>296</v>
      </c>
      <c r="P8" s="4">
        <f t="shared" si="8"/>
        <v>15.905427189682966</v>
      </c>
      <c r="Q8" s="10">
        <v>309</v>
      </c>
      <c r="R8">
        <v>15.59</v>
      </c>
      <c r="S8" s="2">
        <f t="shared" si="9"/>
        <v>1857</v>
      </c>
      <c r="T8" s="11">
        <v>1548</v>
      </c>
      <c r="U8" s="4">
        <f t="shared" si="10"/>
        <v>16.639741518578351</v>
      </c>
      <c r="V8" s="7">
        <f t="shared" si="11"/>
        <v>5.3017511907975869</v>
      </c>
      <c r="W8" s="7">
        <f t="shared" si="12"/>
        <v>4.5674368619022019</v>
      </c>
      <c r="X8">
        <v>83.36</v>
      </c>
      <c r="Y8">
        <v>74.69</v>
      </c>
      <c r="Z8" s="4">
        <f t="shared" si="1"/>
        <v>8.6700000000000017</v>
      </c>
      <c r="AA8">
        <v>23.63</v>
      </c>
      <c r="AB8">
        <v>7.91</v>
      </c>
      <c r="AC8">
        <v>1.1200000000000001</v>
      </c>
      <c r="AD8">
        <v>51.74</v>
      </c>
    </row>
    <row r="9" spans="1:30" ht="25.5">
      <c r="A9" s="1" t="s">
        <v>6</v>
      </c>
      <c r="B9" s="2">
        <v>315</v>
      </c>
      <c r="C9" s="5">
        <v>2305</v>
      </c>
      <c r="D9" s="7">
        <f t="shared" si="2"/>
        <v>13.66594360086768</v>
      </c>
      <c r="E9" s="2">
        <v>140</v>
      </c>
      <c r="F9" s="6">
        <f t="shared" si="0"/>
        <v>6.0737527114967458</v>
      </c>
      <c r="G9" s="2">
        <v>8</v>
      </c>
      <c r="H9" s="6">
        <f t="shared" si="3"/>
        <v>0.34707158351409978</v>
      </c>
      <c r="I9" s="2">
        <v>1</v>
      </c>
      <c r="J9">
        <f t="shared" si="4"/>
        <v>4.3383947939262472E-2</v>
      </c>
      <c r="K9" s="2">
        <v>18</v>
      </c>
      <c r="L9" s="9">
        <f t="shared" si="5"/>
        <v>0.78091106290672452</v>
      </c>
      <c r="M9">
        <v>2</v>
      </c>
      <c r="N9">
        <f t="shared" si="6"/>
        <v>8.6767895878524945E-2</v>
      </c>
      <c r="O9" s="8">
        <f t="shared" si="7"/>
        <v>484</v>
      </c>
      <c r="P9" s="4">
        <f t="shared" si="8"/>
        <v>20.997830802603037</v>
      </c>
      <c r="Q9" s="10">
        <v>509</v>
      </c>
      <c r="R9">
        <v>22.78</v>
      </c>
      <c r="S9" s="2">
        <f t="shared" si="9"/>
        <v>2314</v>
      </c>
      <c r="T9" s="11">
        <v>1805</v>
      </c>
      <c r="U9" s="4">
        <f t="shared" si="10"/>
        <v>21.996542783059638</v>
      </c>
      <c r="V9" s="7">
        <f t="shared" si="11"/>
        <v>8.3305991821919587</v>
      </c>
      <c r="W9" s="7">
        <f t="shared" si="12"/>
        <v>7.3318872017353574</v>
      </c>
      <c r="X9">
        <v>78</v>
      </c>
      <c r="Y9">
        <v>67.98</v>
      </c>
      <c r="Z9" s="4">
        <f t="shared" si="1"/>
        <v>10.019999999999996</v>
      </c>
      <c r="AA9">
        <v>27.9</v>
      </c>
      <c r="AB9">
        <v>16.05</v>
      </c>
      <c r="AC9">
        <v>1.61</v>
      </c>
      <c r="AD9">
        <v>31.66</v>
      </c>
    </row>
    <row r="10" spans="1:30">
      <c r="A10" s="1" t="s">
        <v>7</v>
      </c>
      <c r="B10" s="2">
        <v>174</v>
      </c>
      <c r="C10" s="5">
        <v>1872</v>
      </c>
      <c r="D10" s="7">
        <f t="shared" si="2"/>
        <v>9.2948717948717956</v>
      </c>
      <c r="E10" s="2">
        <v>91</v>
      </c>
      <c r="F10" s="6">
        <f t="shared" si="0"/>
        <v>4.8611111111111107</v>
      </c>
      <c r="G10" s="2">
        <v>6</v>
      </c>
      <c r="H10" s="6">
        <f t="shared" si="3"/>
        <v>0.32051282051282054</v>
      </c>
      <c r="I10" s="2">
        <v>1</v>
      </c>
      <c r="J10">
        <f t="shared" si="4"/>
        <v>5.3418803418803416E-2</v>
      </c>
      <c r="K10" s="2">
        <v>8</v>
      </c>
      <c r="L10" s="9">
        <f t="shared" si="5"/>
        <v>0.42735042735042733</v>
      </c>
      <c r="M10">
        <v>0</v>
      </c>
      <c r="N10">
        <f t="shared" si="6"/>
        <v>0</v>
      </c>
      <c r="O10" s="8">
        <f t="shared" si="7"/>
        <v>280</v>
      </c>
      <c r="P10" s="4">
        <f t="shared" si="8"/>
        <v>14.957264957264957</v>
      </c>
      <c r="Q10" s="10">
        <v>282</v>
      </c>
      <c r="R10">
        <v>17.78</v>
      </c>
      <c r="S10" s="2">
        <f t="shared" si="9"/>
        <v>1837</v>
      </c>
      <c r="T10" s="11">
        <v>1555</v>
      </c>
      <c r="U10" s="4">
        <f t="shared" si="10"/>
        <v>15.351115949918345</v>
      </c>
      <c r="V10" s="7">
        <f t="shared" si="11"/>
        <v>6.0562441550465493</v>
      </c>
      <c r="W10" s="7">
        <f t="shared" si="12"/>
        <v>5.6623931623931618</v>
      </c>
      <c r="X10">
        <v>84.65</v>
      </c>
      <c r="Y10">
        <v>75.48</v>
      </c>
      <c r="Z10" s="4">
        <f t="shared" si="1"/>
        <v>9.1700000000000017</v>
      </c>
      <c r="AA10">
        <v>30.4</v>
      </c>
      <c r="AB10">
        <v>14.32</v>
      </c>
      <c r="AC10">
        <v>2.52</v>
      </c>
      <c r="AD10">
        <v>34.979999999999997</v>
      </c>
    </row>
    <row r="11" spans="1:30" ht="25.5">
      <c r="A11" s="1" t="s">
        <v>8</v>
      </c>
      <c r="B11" s="2">
        <v>297</v>
      </c>
      <c r="C11" s="5">
        <v>2856</v>
      </c>
      <c r="D11" s="7">
        <f t="shared" si="2"/>
        <v>10.399159663865547</v>
      </c>
      <c r="E11" s="2">
        <v>159</v>
      </c>
      <c r="F11" s="6">
        <f t="shared" si="0"/>
        <v>5.5672268907563023</v>
      </c>
      <c r="G11" s="2">
        <v>10</v>
      </c>
      <c r="H11" s="6">
        <f t="shared" si="3"/>
        <v>0.35014005602240894</v>
      </c>
      <c r="I11" s="2">
        <v>0</v>
      </c>
      <c r="J11">
        <f t="shared" si="4"/>
        <v>0</v>
      </c>
      <c r="K11" s="2">
        <v>13</v>
      </c>
      <c r="L11" s="9">
        <f t="shared" si="5"/>
        <v>0.45518207282913165</v>
      </c>
      <c r="M11">
        <v>0</v>
      </c>
      <c r="N11">
        <f t="shared" si="6"/>
        <v>0</v>
      </c>
      <c r="O11" s="8">
        <f t="shared" si="7"/>
        <v>479</v>
      </c>
      <c r="P11" s="4">
        <f t="shared" si="8"/>
        <v>16.771708683473388</v>
      </c>
      <c r="Q11" s="10">
        <v>486</v>
      </c>
      <c r="R11">
        <v>18.97</v>
      </c>
      <c r="S11" s="2">
        <f t="shared" si="9"/>
        <v>2813</v>
      </c>
      <c r="T11" s="11">
        <v>2327</v>
      </c>
      <c r="U11" s="4">
        <f t="shared" si="10"/>
        <v>17.27692854603626</v>
      </c>
      <c r="V11" s="7">
        <f t="shared" si="11"/>
        <v>6.877768882170713</v>
      </c>
      <c r="W11" s="7">
        <f t="shared" si="12"/>
        <v>6.3725490196078418</v>
      </c>
      <c r="X11">
        <v>82.72</v>
      </c>
      <c r="Y11">
        <v>73.88</v>
      </c>
      <c r="Z11" s="4">
        <f t="shared" si="1"/>
        <v>8.8400000000000034</v>
      </c>
      <c r="AA11">
        <v>33.630000000000003</v>
      </c>
      <c r="AB11">
        <v>12.06</v>
      </c>
      <c r="AC11">
        <v>1.95</v>
      </c>
      <c r="AD11">
        <v>33.39</v>
      </c>
    </row>
    <row r="12" spans="1:30">
      <c r="A12" s="1" t="s">
        <v>9</v>
      </c>
      <c r="B12" s="2">
        <v>481</v>
      </c>
      <c r="C12" s="5">
        <v>6702</v>
      </c>
      <c r="D12" s="7">
        <f t="shared" si="2"/>
        <v>7.1769621008654134</v>
      </c>
      <c r="E12" s="2">
        <v>482</v>
      </c>
      <c r="F12" s="6">
        <f t="shared" si="0"/>
        <v>7.191883019994032</v>
      </c>
      <c r="G12" s="2">
        <v>24</v>
      </c>
      <c r="H12" s="6">
        <f t="shared" si="3"/>
        <v>0.35810205908683973</v>
      </c>
      <c r="I12" s="2">
        <v>2</v>
      </c>
      <c r="J12">
        <f t="shared" si="4"/>
        <v>2.9841838257236644E-2</v>
      </c>
      <c r="K12" s="2">
        <v>27</v>
      </c>
      <c r="L12" s="9">
        <f t="shared" si="5"/>
        <v>0.40286481647269473</v>
      </c>
      <c r="M12">
        <v>0</v>
      </c>
      <c r="N12">
        <f t="shared" si="6"/>
        <v>0</v>
      </c>
      <c r="O12" s="8">
        <f t="shared" si="7"/>
        <v>1016</v>
      </c>
      <c r="P12" s="4">
        <f t="shared" si="8"/>
        <v>15.159653834676217</v>
      </c>
      <c r="Q12" s="10">
        <v>1045</v>
      </c>
      <c r="R12">
        <v>14.94</v>
      </c>
      <c r="S12" s="2">
        <f t="shared" si="9"/>
        <v>6509</v>
      </c>
      <c r="T12" s="11">
        <v>5464</v>
      </c>
      <c r="U12" s="4">
        <f t="shared" si="10"/>
        <v>16.054693501305884</v>
      </c>
      <c r="V12" s="7">
        <f t="shared" si="11"/>
        <v>8.8777314004404708</v>
      </c>
      <c r="W12" s="7">
        <f t="shared" si="12"/>
        <v>7.9826917338108032</v>
      </c>
      <c r="X12">
        <v>83.95</v>
      </c>
      <c r="Y12">
        <v>74.23</v>
      </c>
      <c r="Z12" s="4">
        <f t="shared" si="1"/>
        <v>9.7199999999999989</v>
      </c>
      <c r="AA12">
        <v>35.090000000000003</v>
      </c>
      <c r="AB12">
        <v>15.07</v>
      </c>
      <c r="AC12">
        <v>2.1800000000000002</v>
      </c>
      <c r="AD12">
        <v>32.71</v>
      </c>
    </row>
    <row r="13" spans="1:30" ht="25.5">
      <c r="A13" s="1" t="s">
        <v>10</v>
      </c>
      <c r="B13" s="2">
        <v>167</v>
      </c>
      <c r="C13" s="5">
        <v>1914</v>
      </c>
      <c r="D13" s="7">
        <f t="shared" si="2"/>
        <v>8.725182863113897</v>
      </c>
      <c r="E13" s="2">
        <v>139</v>
      </c>
      <c r="F13" s="6">
        <f t="shared" si="0"/>
        <v>7.2622779519331244</v>
      </c>
      <c r="G13" s="2">
        <v>12</v>
      </c>
      <c r="H13" s="6">
        <f t="shared" si="3"/>
        <v>0.62695924764890287</v>
      </c>
      <c r="I13" s="2">
        <v>0</v>
      </c>
      <c r="J13">
        <f t="shared" si="4"/>
        <v>0</v>
      </c>
      <c r="K13" s="2">
        <v>6</v>
      </c>
      <c r="L13" s="9">
        <f t="shared" si="5"/>
        <v>0.31347962382445144</v>
      </c>
      <c r="M13">
        <v>1</v>
      </c>
      <c r="N13">
        <f t="shared" si="6"/>
        <v>5.2246603970741899E-2</v>
      </c>
      <c r="O13" s="8">
        <f t="shared" si="7"/>
        <v>325</v>
      </c>
      <c r="P13" s="4">
        <f t="shared" si="8"/>
        <v>16.980146290491117</v>
      </c>
      <c r="Q13" s="10">
        <v>317</v>
      </c>
      <c r="R13">
        <v>17.420000000000002</v>
      </c>
      <c r="S13" s="2">
        <f t="shared" si="9"/>
        <v>1899</v>
      </c>
      <c r="T13" s="11">
        <v>1582</v>
      </c>
      <c r="U13" s="4">
        <f t="shared" si="10"/>
        <v>16.692996313849395</v>
      </c>
      <c r="V13" s="7">
        <f t="shared" si="11"/>
        <v>7.9678134507354983</v>
      </c>
      <c r="W13" s="7">
        <f t="shared" si="12"/>
        <v>8.2549634273772199</v>
      </c>
      <c r="X13">
        <v>83.31</v>
      </c>
      <c r="Y13">
        <v>73.930000000000007</v>
      </c>
      <c r="Z13" s="4">
        <f t="shared" si="1"/>
        <v>9.3799999999999955</v>
      </c>
      <c r="AA13">
        <v>29.24</v>
      </c>
      <c r="AB13">
        <v>14.2</v>
      </c>
      <c r="AC13">
        <v>2.4900000000000002</v>
      </c>
      <c r="AD13">
        <v>36.65</v>
      </c>
    </row>
    <row r="14" spans="1:30" ht="38.25">
      <c r="A14" s="1" t="s">
        <v>22</v>
      </c>
      <c r="B14" s="2">
        <v>59</v>
      </c>
      <c r="C14" s="5">
        <v>452</v>
      </c>
      <c r="D14" s="7">
        <f t="shared" si="2"/>
        <v>13.053097345132743</v>
      </c>
      <c r="E14" s="2">
        <v>25</v>
      </c>
      <c r="F14" s="6">
        <f t="shared" si="0"/>
        <v>5.5309734513274336</v>
      </c>
      <c r="G14" s="2">
        <v>0</v>
      </c>
      <c r="H14" s="6">
        <f t="shared" si="3"/>
        <v>0</v>
      </c>
      <c r="I14" s="2">
        <v>0</v>
      </c>
      <c r="J14">
        <f t="shared" si="4"/>
        <v>0</v>
      </c>
      <c r="K14" s="1">
        <v>0</v>
      </c>
      <c r="L14" s="9">
        <f t="shared" si="5"/>
        <v>0</v>
      </c>
      <c r="M14">
        <v>0</v>
      </c>
      <c r="N14">
        <f t="shared" si="6"/>
        <v>0</v>
      </c>
      <c r="O14" s="8">
        <f t="shared" si="7"/>
        <v>84</v>
      </c>
      <c r="P14" s="4">
        <f t="shared" si="8"/>
        <v>18.584070796460178</v>
      </c>
      <c r="Q14" s="10">
        <v>81</v>
      </c>
      <c r="R14">
        <v>20.72</v>
      </c>
      <c r="S14" s="2">
        <f t="shared" si="9"/>
        <v>460</v>
      </c>
      <c r="T14" s="11">
        <v>379</v>
      </c>
      <c r="U14" s="4">
        <f t="shared" si="10"/>
        <v>17.608695652173914</v>
      </c>
      <c r="V14" s="7">
        <f t="shared" si="11"/>
        <v>4.555598307041171</v>
      </c>
      <c r="W14" s="7">
        <f t="shared" si="12"/>
        <v>5.5309734513274353</v>
      </c>
      <c r="X14">
        <v>82.39</v>
      </c>
      <c r="Y14">
        <v>73.010000000000005</v>
      </c>
      <c r="Z14" s="4">
        <f t="shared" si="1"/>
        <v>9.3799999999999955</v>
      </c>
      <c r="AA14">
        <v>25.83</v>
      </c>
      <c r="AB14">
        <v>14.32</v>
      </c>
      <c r="AC14">
        <v>3.07</v>
      </c>
      <c r="AD14">
        <v>36.06</v>
      </c>
    </row>
    <row r="15" spans="1:30" ht="25.5">
      <c r="A15" s="1" t="s">
        <v>11</v>
      </c>
      <c r="B15" s="2">
        <v>317</v>
      </c>
      <c r="C15" s="5">
        <v>3024</v>
      </c>
      <c r="D15" s="7">
        <f t="shared" si="2"/>
        <v>10.482804232804233</v>
      </c>
      <c r="E15" s="2">
        <v>152</v>
      </c>
      <c r="F15" s="6">
        <f t="shared" si="0"/>
        <v>5.0264550264550261</v>
      </c>
      <c r="G15" s="2">
        <v>19</v>
      </c>
      <c r="H15" s="6">
        <f t="shared" si="3"/>
        <v>0.62830687830687826</v>
      </c>
      <c r="I15">
        <v>0</v>
      </c>
      <c r="J15">
        <f t="shared" si="4"/>
        <v>0</v>
      </c>
      <c r="K15" s="2">
        <v>13</v>
      </c>
      <c r="L15" s="9">
        <f t="shared" si="5"/>
        <v>0.42989417989417988</v>
      </c>
      <c r="M15">
        <v>1</v>
      </c>
      <c r="N15">
        <f t="shared" si="6"/>
        <v>3.3068783068783067E-2</v>
      </c>
      <c r="O15" s="8">
        <f t="shared" si="7"/>
        <v>502</v>
      </c>
      <c r="P15" s="4">
        <f t="shared" si="8"/>
        <v>16.600529100529101</v>
      </c>
      <c r="Q15" s="10">
        <v>525</v>
      </c>
      <c r="R15">
        <v>16.739999999999998</v>
      </c>
      <c r="S15" s="2">
        <f t="shared" si="9"/>
        <v>3025</v>
      </c>
      <c r="T15" s="11">
        <v>2500</v>
      </c>
      <c r="U15" s="4">
        <f t="shared" si="10"/>
        <v>17.355371900826448</v>
      </c>
      <c r="V15" s="7">
        <f t="shared" si="11"/>
        <v>6.8725676680222154</v>
      </c>
      <c r="W15" s="7">
        <f t="shared" si="12"/>
        <v>6.1177248677248688</v>
      </c>
      <c r="X15">
        <v>82.64</v>
      </c>
      <c r="Y15">
        <v>73.58</v>
      </c>
      <c r="Z15" s="4">
        <f t="shared" si="1"/>
        <v>9.0600000000000023</v>
      </c>
      <c r="AA15">
        <v>28.71</v>
      </c>
      <c r="AB15">
        <v>13.88</v>
      </c>
      <c r="AC15">
        <v>2.59</v>
      </c>
      <c r="AD15">
        <v>38.090000000000003</v>
      </c>
    </row>
    <row r="16" spans="1:30" ht="25.5">
      <c r="A16" s="1" t="s">
        <v>12</v>
      </c>
      <c r="B16" s="2">
        <v>19</v>
      </c>
      <c r="C16" s="5">
        <v>281</v>
      </c>
      <c r="D16" s="7">
        <f t="shared" si="2"/>
        <v>6.7615658362989324</v>
      </c>
      <c r="E16" s="2">
        <v>7</v>
      </c>
      <c r="F16" s="6">
        <f t="shared" si="0"/>
        <v>2.4911032028469751</v>
      </c>
      <c r="G16" s="2">
        <v>1</v>
      </c>
      <c r="H16" s="6">
        <f t="shared" si="3"/>
        <v>0.35587188612099646</v>
      </c>
      <c r="I16">
        <v>0</v>
      </c>
      <c r="J16">
        <f t="shared" si="4"/>
        <v>0</v>
      </c>
      <c r="K16" s="2">
        <v>5</v>
      </c>
      <c r="L16" s="9">
        <f t="shared" si="5"/>
        <v>1.7793594306049823</v>
      </c>
      <c r="M16">
        <v>0</v>
      </c>
      <c r="N16">
        <f t="shared" si="6"/>
        <v>0</v>
      </c>
      <c r="O16" s="8">
        <f t="shared" si="7"/>
        <v>32</v>
      </c>
      <c r="P16" s="4">
        <f t="shared" si="8"/>
        <v>11.387900355871887</v>
      </c>
      <c r="Q16" s="10">
        <v>35</v>
      </c>
      <c r="R16">
        <v>19.39</v>
      </c>
      <c r="S16" s="2">
        <f t="shared" si="9"/>
        <v>272</v>
      </c>
      <c r="T16" s="11">
        <v>237</v>
      </c>
      <c r="U16" s="4">
        <f t="shared" si="10"/>
        <v>12.867647058823529</v>
      </c>
      <c r="V16" s="7">
        <f t="shared" si="11"/>
        <v>6.1060812225245966</v>
      </c>
      <c r="W16" s="7">
        <f t="shared" si="12"/>
        <v>4.6263345195729544</v>
      </c>
      <c r="X16">
        <v>87.13</v>
      </c>
      <c r="Y16">
        <v>74.02</v>
      </c>
      <c r="Z16" s="4">
        <f t="shared" si="1"/>
        <v>13.11</v>
      </c>
      <c r="AA16">
        <v>21.67</v>
      </c>
      <c r="AB16">
        <v>6.46</v>
      </c>
      <c r="AC16">
        <v>3.42</v>
      </c>
      <c r="AD16">
        <v>49.05</v>
      </c>
    </row>
    <row r="17" spans="1:30" ht="25.5">
      <c r="A17" s="1" t="s">
        <v>13</v>
      </c>
      <c r="B17" s="2">
        <v>221</v>
      </c>
      <c r="C17" s="5">
        <v>2019</v>
      </c>
      <c r="D17" s="7">
        <f t="shared" si="2"/>
        <v>10.946012877662209</v>
      </c>
      <c r="E17" s="2">
        <v>85</v>
      </c>
      <c r="F17" s="6">
        <f t="shared" si="0"/>
        <v>4.2100049529470036</v>
      </c>
      <c r="G17" s="2">
        <v>6</v>
      </c>
      <c r="H17" s="6">
        <f t="shared" si="3"/>
        <v>0.29717682020802377</v>
      </c>
      <c r="I17">
        <v>0</v>
      </c>
      <c r="J17">
        <f t="shared" si="4"/>
        <v>0</v>
      </c>
      <c r="K17" s="2">
        <v>10</v>
      </c>
      <c r="L17" s="9">
        <f t="shared" si="5"/>
        <v>0.49529470034670631</v>
      </c>
      <c r="M17">
        <v>0</v>
      </c>
      <c r="N17">
        <f t="shared" si="6"/>
        <v>0</v>
      </c>
      <c r="O17" s="8">
        <f t="shared" si="7"/>
        <v>322</v>
      </c>
      <c r="P17" s="4">
        <f t="shared" si="8"/>
        <v>15.948489351163943</v>
      </c>
      <c r="Q17" s="10">
        <v>345</v>
      </c>
      <c r="R17">
        <v>14.33</v>
      </c>
      <c r="S17" s="2">
        <f t="shared" si="9"/>
        <v>1976</v>
      </c>
      <c r="T17" s="11">
        <v>1631</v>
      </c>
      <c r="U17" s="4">
        <f t="shared" si="10"/>
        <v>17.459514170040485</v>
      </c>
      <c r="V17" s="7">
        <f t="shared" si="11"/>
        <v>6.513501292378276</v>
      </c>
      <c r="W17" s="7">
        <f t="shared" si="12"/>
        <v>5.0024764735017335</v>
      </c>
      <c r="X17">
        <v>82.54</v>
      </c>
      <c r="Y17">
        <v>72.86</v>
      </c>
      <c r="Z17" s="4">
        <f t="shared" si="1"/>
        <v>9.6800000000000068</v>
      </c>
      <c r="AA17">
        <v>30.93</v>
      </c>
      <c r="AB17">
        <v>12.87</v>
      </c>
      <c r="AC17">
        <v>2.85</v>
      </c>
      <c r="AD17">
        <v>39.020000000000003</v>
      </c>
    </row>
    <row r="18" spans="1:30">
      <c r="A18" s="1" t="s">
        <v>23</v>
      </c>
      <c r="B18" s="2">
        <v>46</v>
      </c>
      <c r="C18" s="5">
        <v>365</v>
      </c>
      <c r="D18" s="7">
        <f t="shared" si="2"/>
        <v>12.602739726027398</v>
      </c>
      <c r="E18" s="2">
        <v>9</v>
      </c>
      <c r="F18" s="6">
        <f t="shared" si="0"/>
        <v>2.4657534246575343</v>
      </c>
      <c r="G18" s="2">
        <v>0</v>
      </c>
      <c r="H18" s="6">
        <f t="shared" si="3"/>
        <v>0</v>
      </c>
      <c r="I18">
        <v>0</v>
      </c>
      <c r="J18">
        <f t="shared" si="4"/>
        <v>0</v>
      </c>
      <c r="K18" s="2">
        <v>2</v>
      </c>
      <c r="L18" s="9">
        <f t="shared" si="5"/>
        <v>0.54794520547945202</v>
      </c>
      <c r="M18">
        <v>0</v>
      </c>
      <c r="N18">
        <f t="shared" si="6"/>
        <v>0</v>
      </c>
      <c r="O18" s="8">
        <f t="shared" si="7"/>
        <v>57</v>
      </c>
      <c r="P18" s="4">
        <f t="shared" si="8"/>
        <v>15.616438356164384</v>
      </c>
      <c r="Q18" s="10">
        <v>69</v>
      </c>
      <c r="R18">
        <v>19.89</v>
      </c>
      <c r="S18" s="2">
        <f t="shared" si="9"/>
        <v>385</v>
      </c>
      <c r="T18" s="11">
        <v>316</v>
      </c>
      <c r="U18" s="4">
        <f t="shared" si="10"/>
        <v>17.922077922077921</v>
      </c>
      <c r="V18" s="7">
        <f t="shared" si="11"/>
        <v>5.3193381960505235</v>
      </c>
      <c r="W18" s="7">
        <f t="shared" si="12"/>
        <v>3.0136986301369859</v>
      </c>
      <c r="X18">
        <v>82.08</v>
      </c>
      <c r="Y18">
        <v>75.34</v>
      </c>
      <c r="Z18" s="4">
        <f t="shared" si="1"/>
        <v>6.7399999999999949</v>
      </c>
      <c r="AA18">
        <v>27.59</v>
      </c>
      <c r="AB18">
        <v>12.73</v>
      </c>
      <c r="AC18">
        <v>0.53</v>
      </c>
      <c r="AD18">
        <v>39.26</v>
      </c>
    </row>
    <row r="19" spans="1:30" ht="25.5">
      <c r="A19" s="1" t="s">
        <v>14</v>
      </c>
      <c r="B19" s="2">
        <v>164</v>
      </c>
      <c r="C19" s="5">
        <v>833</v>
      </c>
      <c r="D19" s="7">
        <f t="shared" si="2"/>
        <v>19.687875150060023</v>
      </c>
      <c r="E19" s="2">
        <v>30</v>
      </c>
      <c r="F19" s="6">
        <f t="shared" si="0"/>
        <v>3.6014405762304924</v>
      </c>
      <c r="G19" s="2">
        <v>4</v>
      </c>
      <c r="H19" s="6">
        <f t="shared" si="3"/>
        <v>0.48019207683073228</v>
      </c>
      <c r="I19">
        <v>0</v>
      </c>
      <c r="J19">
        <f t="shared" si="4"/>
        <v>0</v>
      </c>
      <c r="K19" s="2">
        <v>3</v>
      </c>
      <c r="L19" s="9">
        <f t="shared" si="5"/>
        <v>0.36014405762304924</v>
      </c>
      <c r="M19">
        <v>0</v>
      </c>
      <c r="N19">
        <f t="shared" si="6"/>
        <v>0</v>
      </c>
      <c r="O19" s="8">
        <f t="shared" si="7"/>
        <v>201</v>
      </c>
      <c r="P19" s="4">
        <f t="shared" si="8"/>
        <v>24.129651860744296</v>
      </c>
      <c r="Q19" s="10">
        <v>194</v>
      </c>
      <c r="R19">
        <v>22.69</v>
      </c>
      <c r="S19" s="2">
        <f t="shared" si="9"/>
        <v>850</v>
      </c>
      <c r="T19" s="11">
        <v>656</v>
      </c>
      <c r="U19" s="4">
        <f t="shared" si="10"/>
        <v>22.823529411764707</v>
      </c>
      <c r="V19" s="7">
        <f t="shared" si="11"/>
        <v>3.1356542617046834</v>
      </c>
      <c r="W19" s="7">
        <f t="shared" si="12"/>
        <v>4.4417767106842732</v>
      </c>
      <c r="X19">
        <v>77.180000000000007</v>
      </c>
      <c r="Y19">
        <v>64.11</v>
      </c>
      <c r="Z19" s="4">
        <f t="shared" si="1"/>
        <v>13.070000000000007</v>
      </c>
      <c r="AA19">
        <v>19.16</v>
      </c>
      <c r="AB19">
        <v>16.170000000000002</v>
      </c>
      <c r="AC19">
        <v>0.68</v>
      </c>
      <c r="AD19">
        <v>41.3</v>
      </c>
    </row>
    <row r="20" spans="1:30" ht="25.5">
      <c r="A20" s="1" t="s">
        <v>15</v>
      </c>
      <c r="B20" s="2">
        <v>223</v>
      </c>
      <c r="C20" s="5">
        <v>2284</v>
      </c>
      <c r="D20" s="7">
        <f t="shared" si="2"/>
        <v>9.7635726795096325</v>
      </c>
      <c r="E20" s="2">
        <v>131</v>
      </c>
      <c r="F20" s="6">
        <f t="shared" si="0"/>
        <v>5.7355516637478106</v>
      </c>
      <c r="G20" s="2">
        <v>9</v>
      </c>
      <c r="H20" s="6">
        <f t="shared" si="3"/>
        <v>0.39404553415061294</v>
      </c>
      <c r="I20">
        <v>0</v>
      </c>
      <c r="J20">
        <f t="shared" si="4"/>
        <v>0</v>
      </c>
      <c r="K20" s="2">
        <v>12</v>
      </c>
      <c r="L20" s="9">
        <f t="shared" si="5"/>
        <v>0.52539404553415059</v>
      </c>
      <c r="M20">
        <v>0</v>
      </c>
      <c r="N20">
        <f t="shared" si="6"/>
        <v>0</v>
      </c>
      <c r="O20" s="8">
        <f t="shared" si="7"/>
        <v>375</v>
      </c>
      <c r="P20" s="4">
        <f t="shared" si="8"/>
        <v>16.418563922942205</v>
      </c>
      <c r="Q20" s="10">
        <v>393</v>
      </c>
      <c r="R20">
        <v>14.58</v>
      </c>
      <c r="S20" s="2">
        <f t="shared" si="9"/>
        <v>2257</v>
      </c>
      <c r="T20" s="11">
        <v>1864</v>
      </c>
      <c r="U20" s="4">
        <f t="shared" si="10"/>
        <v>17.41249446167479</v>
      </c>
      <c r="V20" s="7">
        <f t="shared" si="11"/>
        <v>7.6489217821651572</v>
      </c>
      <c r="W20" s="7">
        <f t="shared" si="12"/>
        <v>6.6549912434325726</v>
      </c>
      <c r="X20">
        <v>82.59</v>
      </c>
      <c r="Y20">
        <v>72.069999999999993</v>
      </c>
      <c r="Z20" s="4">
        <f t="shared" si="1"/>
        <v>10.52000000000001</v>
      </c>
      <c r="AA20">
        <v>36.049999999999997</v>
      </c>
      <c r="AB20">
        <v>12</v>
      </c>
      <c r="AC20">
        <v>2.68</v>
      </c>
      <c r="AD20">
        <v>34.68</v>
      </c>
    </row>
    <row r="21" spans="1:30" ht="25.5">
      <c r="A21" s="1" t="s">
        <v>24</v>
      </c>
      <c r="B21" s="2">
        <v>11</v>
      </c>
      <c r="C21" s="5">
        <v>145</v>
      </c>
      <c r="D21" s="7">
        <f t="shared" si="2"/>
        <v>7.5862068965517242</v>
      </c>
      <c r="E21" s="2">
        <v>6</v>
      </c>
      <c r="F21" s="6">
        <f t="shared" si="0"/>
        <v>4.1379310344827589</v>
      </c>
      <c r="G21" s="2">
        <v>0</v>
      </c>
      <c r="H21" s="6">
        <f t="shared" si="3"/>
        <v>0</v>
      </c>
      <c r="I21">
        <v>0</v>
      </c>
      <c r="J21">
        <f t="shared" si="4"/>
        <v>0</v>
      </c>
      <c r="K21" s="2">
        <v>1</v>
      </c>
      <c r="L21" s="9">
        <f t="shared" si="5"/>
        <v>0.68965517241379315</v>
      </c>
      <c r="M21">
        <v>0</v>
      </c>
      <c r="N21">
        <f t="shared" si="6"/>
        <v>0</v>
      </c>
      <c r="O21" s="8">
        <f t="shared" si="7"/>
        <v>18</v>
      </c>
      <c r="P21" s="4">
        <f t="shared" si="8"/>
        <v>12.413793103448276</v>
      </c>
      <c r="Q21" s="10">
        <v>23</v>
      </c>
      <c r="R21">
        <v>16.670000000000002</v>
      </c>
      <c r="S21" s="2">
        <f t="shared" si="9"/>
        <v>152</v>
      </c>
      <c r="T21" s="11">
        <v>129</v>
      </c>
      <c r="U21" s="4">
        <f t="shared" si="10"/>
        <v>15.131578947368421</v>
      </c>
      <c r="V21" s="7">
        <f t="shared" si="11"/>
        <v>7.545372050816697</v>
      </c>
      <c r="W21" s="7">
        <f t="shared" si="12"/>
        <v>4.8275862068965516</v>
      </c>
      <c r="X21">
        <v>84.87</v>
      </c>
      <c r="Y21">
        <v>78.62</v>
      </c>
      <c r="Z21" s="4">
        <f t="shared" si="1"/>
        <v>6.25</v>
      </c>
      <c r="AA21">
        <v>23.61</v>
      </c>
      <c r="AB21">
        <v>15.97</v>
      </c>
      <c r="AC21">
        <v>2.08</v>
      </c>
      <c r="AD21">
        <v>41.67</v>
      </c>
    </row>
    <row r="22" spans="1:30">
      <c r="A22" s="1" t="s">
        <v>16</v>
      </c>
      <c r="B22" s="2">
        <v>194</v>
      </c>
      <c r="C22" s="5">
        <v>2123</v>
      </c>
      <c r="D22" s="7">
        <f t="shared" si="2"/>
        <v>9.1380122468205371</v>
      </c>
      <c r="E22" s="2">
        <v>135</v>
      </c>
      <c r="F22" s="6">
        <f t="shared" si="0"/>
        <v>6.3589260480452188</v>
      </c>
      <c r="G22" s="2">
        <v>13</v>
      </c>
      <c r="H22" s="6">
        <f t="shared" si="3"/>
        <v>0.61234102684879888</v>
      </c>
      <c r="I22">
        <v>0</v>
      </c>
      <c r="J22">
        <f t="shared" si="4"/>
        <v>0</v>
      </c>
      <c r="K22" s="2">
        <v>16</v>
      </c>
      <c r="L22" s="9">
        <f t="shared" si="5"/>
        <v>0.75365049458313704</v>
      </c>
      <c r="M22">
        <v>3</v>
      </c>
      <c r="N22">
        <f t="shared" si="6"/>
        <v>0.1413094677343382</v>
      </c>
      <c r="O22" s="8">
        <f t="shared" si="7"/>
        <v>361</v>
      </c>
      <c r="P22" s="4">
        <f t="shared" si="8"/>
        <v>17.004239284032032</v>
      </c>
      <c r="Q22" s="10">
        <v>348</v>
      </c>
      <c r="R22">
        <v>15.81</v>
      </c>
      <c r="S22" s="2">
        <f t="shared" si="9"/>
        <v>2034</v>
      </c>
      <c r="T22" s="11">
        <v>1686</v>
      </c>
      <c r="U22" s="4">
        <f t="shared" si="10"/>
        <v>17.10914454277286</v>
      </c>
      <c r="V22" s="7">
        <f t="shared" si="11"/>
        <v>7.971132295952323</v>
      </c>
      <c r="W22" s="7">
        <f t="shared" si="12"/>
        <v>7.8662270372114946</v>
      </c>
      <c r="X22">
        <v>82.89</v>
      </c>
      <c r="Y22">
        <v>72.540000000000006</v>
      </c>
      <c r="Z22" s="4">
        <f t="shared" si="1"/>
        <v>10.349999999999994</v>
      </c>
      <c r="AA22">
        <v>32.15</v>
      </c>
      <c r="AB22">
        <v>15.55</v>
      </c>
      <c r="AC22">
        <v>2.96</v>
      </c>
      <c r="AD22">
        <v>33.53</v>
      </c>
    </row>
    <row r="23" spans="1:30">
      <c r="A23" s="1" t="s">
        <v>17</v>
      </c>
      <c r="B23" s="2">
        <v>69</v>
      </c>
      <c r="C23" s="5">
        <v>778</v>
      </c>
      <c r="D23" s="7">
        <f t="shared" si="2"/>
        <v>8.8688946015424168</v>
      </c>
      <c r="E23" s="2">
        <v>47</v>
      </c>
      <c r="F23" s="6">
        <f t="shared" si="0"/>
        <v>6.041131105398458</v>
      </c>
      <c r="G23" s="2">
        <v>2</v>
      </c>
      <c r="H23" s="6">
        <f t="shared" si="3"/>
        <v>0.25706940874035988</v>
      </c>
      <c r="I23" s="2">
        <v>1</v>
      </c>
      <c r="J23">
        <f t="shared" si="4"/>
        <v>0.12853470437017994</v>
      </c>
      <c r="K23" s="2">
        <v>4</v>
      </c>
      <c r="L23" s="9">
        <f t="shared" si="5"/>
        <v>0.51413881748071977</v>
      </c>
      <c r="M23">
        <v>0</v>
      </c>
      <c r="N23">
        <f t="shared" si="6"/>
        <v>0</v>
      </c>
      <c r="O23" s="8">
        <f t="shared" si="7"/>
        <v>123</v>
      </c>
      <c r="P23" s="4">
        <f t="shared" si="8"/>
        <v>15.809768637532134</v>
      </c>
      <c r="Q23" s="10">
        <v>119</v>
      </c>
      <c r="R23">
        <v>18.53</v>
      </c>
      <c r="S23" s="2">
        <f t="shared" si="9"/>
        <v>783</v>
      </c>
      <c r="T23" s="11">
        <v>664</v>
      </c>
      <c r="U23" s="4">
        <f t="shared" si="10"/>
        <v>15.197956577266922</v>
      </c>
      <c r="V23" s="7">
        <f t="shared" si="11"/>
        <v>6.329061975724505</v>
      </c>
      <c r="W23" s="7">
        <f t="shared" si="12"/>
        <v>6.940874035989717</v>
      </c>
      <c r="X23">
        <v>84.8</v>
      </c>
      <c r="Y23">
        <v>75.19</v>
      </c>
      <c r="Z23" s="4">
        <f t="shared" si="1"/>
        <v>9.61</v>
      </c>
      <c r="AA23">
        <v>32.090000000000003</v>
      </c>
      <c r="AB23">
        <v>9.08</v>
      </c>
      <c r="AC23">
        <v>2.74</v>
      </c>
      <c r="AD23">
        <v>37.56</v>
      </c>
    </row>
    <row r="24" spans="1:30" ht="38.25">
      <c r="A24" s="1" t="s">
        <v>18</v>
      </c>
      <c r="B24" s="2">
        <v>29</v>
      </c>
      <c r="C24" s="5">
        <v>447</v>
      </c>
      <c r="D24" s="7">
        <f t="shared" si="2"/>
        <v>6.4876957494407161</v>
      </c>
      <c r="E24" s="2">
        <v>20</v>
      </c>
      <c r="F24" s="6">
        <f t="shared" si="0"/>
        <v>4.4742729306487696</v>
      </c>
      <c r="G24" s="2">
        <v>1</v>
      </c>
      <c r="H24" s="6">
        <f t="shared" si="3"/>
        <v>0.22371364653243847</v>
      </c>
      <c r="I24">
        <v>0</v>
      </c>
      <c r="J24">
        <f t="shared" si="4"/>
        <v>0</v>
      </c>
      <c r="K24" s="2">
        <v>0</v>
      </c>
      <c r="L24" s="9">
        <f t="shared" si="5"/>
        <v>0</v>
      </c>
      <c r="M24">
        <v>0</v>
      </c>
      <c r="N24">
        <f t="shared" si="6"/>
        <v>0</v>
      </c>
      <c r="O24" s="8">
        <f t="shared" si="7"/>
        <v>50</v>
      </c>
      <c r="P24">
        <f t="shared" si="8"/>
        <v>11.185682326621924</v>
      </c>
      <c r="Q24" s="10">
        <v>49</v>
      </c>
      <c r="R24">
        <v>11.69</v>
      </c>
      <c r="S24" s="2">
        <f t="shared" si="9"/>
        <v>441</v>
      </c>
      <c r="T24" s="11">
        <v>392</v>
      </c>
      <c r="U24" s="4">
        <f t="shared" si="10"/>
        <v>11.111111111111111</v>
      </c>
      <c r="V24" s="7">
        <f t="shared" si="11"/>
        <v>4.6234153616703946</v>
      </c>
      <c r="W24" s="7">
        <f t="shared" si="12"/>
        <v>4.6979865771812079</v>
      </c>
      <c r="X24">
        <v>88.89</v>
      </c>
      <c r="Y24">
        <v>81.430000000000007</v>
      </c>
      <c r="Z24" s="4">
        <f t="shared" si="1"/>
        <v>7.4599999999999937</v>
      </c>
      <c r="AA24">
        <v>27.87</v>
      </c>
      <c r="AB24">
        <v>8.76</v>
      </c>
      <c r="AC24">
        <v>1.8</v>
      </c>
      <c r="AD24">
        <v>49.89</v>
      </c>
    </row>
    <row r="25" spans="1:30" ht="38.25">
      <c r="A25" s="1" t="s">
        <v>19</v>
      </c>
      <c r="B25" s="2">
        <v>81</v>
      </c>
      <c r="C25" s="5">
        <v>864</v>
      </c>
      <c r="D25" s="7">
        <f t="shared" si="2"/>
        <v>9.375</v>
      </c>
      <c r="E25" s="2">
        <v>22</v>
      </c>
      <c r="F25" s="6">
        <f t="shared" si="0"/>
        <v>2.5462962962962963</v>
      </c>
      <c r="G25" s="2">
        <v>2</v>
      </c>
      <c r="H25" s="6">
        <f t="shared" si="3"/>
        <v>0.23148148148148148</v>
      </c>
      <c r="I25">
        <v>0</v>
      </c>
      <c r="J25">
        <f t="shared" si="4"/>
        <v>0</v>
      </c>
      <c r="K25" s="2">
        <v>3</v>
      </c>
      <c r="L25" s="9">
        <f t="shared" si="5"/>
        <v>0.34722222222222221</v>
      </c>
      <c r="M25">
        <v>0</v>
      </c>
      <c r="N25">
        <f t="shared" si="6"/>
        <v>0</v>
      </c>
      <c r="O25" s="8">
        <f t="shared" si="7"/>
        <v>108</v>
      </c>
      <c r="P25">
        <f t="shared" si="8"/>
        <v>12.5</v>
      </c>
      <c r="Q25" s="10">
        <v>113</v>
      </c>
      <c r="R25">
        <v>14.62</v>
      </c>
      <c r="S25" s="2">
        <f t="shared" si="9"/>
        <v>870</v>
      </c>
      <c r="T25" s="11">
        <v>757</v>
      </c>
      <c r="U25" s="4">
        <f t="shared" si="10"/>
        <v>12.988505747126437</v>
      </c>
      <c r="V25" s="7">
        <f t="shared" si="11"/>
        <v>3.6135057471264371</v>
      </c>
      <c r="W25" s="7">
        <f t="shared" si="12"/>
        <v>3.125</v>
      </c>
      <c r="X25">
        <v>87.01</v>
      </c>
      <c r="Y25">
        <v>79.05</v>
      </c>
      <c r="Z25" s="4">
        <f t="shared" si="1"/>
        <v>7.960000000000008</v>
      </c>
      <c r="AA25">
        <v>21.92</v>
      </c>
      <c r="AB25">
        <v>6.79</v>
      </c>
      <c r="AC25">
        <v>1.92</v>
      </c>
      <c r="AD25">
        <v>54.74</v>
      </c>
    </row>
    <row r="26" spans="1:30">
      <c r="L26" s="9"/>
    </row>
    <row r="27" spans="1:30">
      <c r="L27" s="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unbehaun gregorio</dc:creator>
  <cp:lastModifiedBy>unbehaun gregorio</cp:lastModifiedBy>
  <dcterms:created xsi:type="dcterms:W3CDTF">2022-05-27T13:23:06Z</dcterms:created>
  <dcterms:modified xsi:type="dcterms:W3CDTF">2022-05-28T10:31:25Z</dcterms:modified>
</cp:coreProperties>
</file>